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Resumen" sheetId="1" r:id="rId1"/>
    <sheet name="Terneros en guachera" sheetId="2" r:id="rId5"/>
    <sheet name="Nacimientos" sheetId="3" r:id="rId6"/>
    <sheet name="Muertes" sheetId="4" r:id="rId7"/>
    <sheet name="Tratados" sheetId="5" r:id="rId8"/>
    <sheet name="Largados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<sst xmlns="http://schemas.openxmlformats.org/spreadsheetml/2006/main">
  <si>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Resumen de Terneros</t>
  </si>
  <si>
    <t xml:space="preserve">Este archivo generado por TERNTECH || Contacto: 3534270126</t>
  </si>
  <si>
    <t xml:space="preserve">Período: 01/05/25 a 30/06/25</t>
  </si>
  <si>
    <t xml:space="preserve">Resumen de Nacimientos</t>
  </si>
  <si>
    <t xml:space="preserve">Resumen de Muertes</t>
  </si>
  <si>
    <t xml:space="preserve">Resumen de Terneros Largados</t>
  </si>
  <si>
    <t xml:space="preserve">Resumen de Terneros Tratados</t>
  </si>
  <si>
    <t xml:space="preserve">Resumen de Calostro (Guachera)</t>
  </si>
  <si>
    <t xml:space="preserve">Total Nacidos</t>
  </si>
  <si>
    <t xml:space="preserve">Total Muertos</t>
  </si>
  <si>
    <t xml:space="preserve">Total Largados</t>
  </si>
  <si>
    <t xml:space="preserve">Total Tratados</t>
  </si>
  <si>
    <t xml:space="preserve">Machos</t>
  </si>
  <si>
    <t xml:space="preserve">Parto Normal</t>
  </si>
  <si>
    <t xml:space="preserve">Hembras</t>
  </si>
  <si>
    <t xml:space="preserve">Parto Asistido</t>
  </si>
  <si>
    <t xml:space="preserve">Días en Guachera (Promedio)</t>
  </si>
  <si>
    <t xml:space="preserve">Parto Cesárea</t>
  </si>
  <si>
    <t xml:space="preserve">Peso al Nacimiento (Promedio)</t>
  </si>
  <si>
    <t xml:space="preserve">Tratamiento: Diarrea grave (Fiebre, sangre)</t>
  </si>
  <si>
    <t xml:space="preserve">Peso al Ser Largado (Promedio)</t>
  </si>
  <si>
    <t xml:space="preserve">Tratamiento: Neumonia Grave</t>
  </si>
  <si>
    <t xml:space="preserve">Edad 0-10 días</t>
  </si>
  <si>
    <t xml:space="preserve">Aumento por Día (Promedio)</t>
  </si>
  <si>
    <t xml:space="preserve">Tratamiento: Otitits (oido)</t>
  </si>
  <si>
    <t xml:space="preserve">Edad 11-20 días</t>
  </si>
  <si>
    <t xml:space="preserve">Tratamiento: Diarrea moderada (Fiebre, moco)</t>
  </si>
  <si>
    <t xml:space="preserve">Edad 21-30 días</t>
  </si>
  <si>
    <t xml:space="preserve">Tratamiento: Neumonía leve</t>
  </si>
  <si>
    <t xml:space="preserve">Edad +31 días</t>
  </si>
  <si>
    <t xml:space="preserve">Tratamiento: Diarrea liquida</t>
  </si>
  <si>
    <t xml:space="preserve">Tratamiento: Diarrea leve (Sin fiebre, sin sangre, no es liquida)</t>
  </si>
  <si>
    <t xml:space="preserve">Tratamiento: Onfalitis (pupo)</t>
  </si>
  <si>
    <t xml:space="preserve">Tratamiento: Muerte</t>
  </si>
  <si>
    <t xml:space="preserve">Tratamiento: Diarrea Grave (sangre) </t>
  </si>
  <si>
    <t xml:space="preserve">Tratamiento: Neomonia leve</t>
  </si>
  <si>
    <t xml:space="preserve">Tratamiento: Otitis</t>
  </si>
  <si>
    <t xml:space="preserve">Porcentaje de Sexo (Nacidos)</t>
  </si>
  <si>
    <t xml:space="preserve">Porcentaje de Tipos de Parto (Nacidos)</t>
  </si>
  <si>
    <t xml:space="preserve">Porcentaje de Tratamientos (Muertos)</t>
  </si>
  <si>
    <t xml:space="preserve">Porcentaje de Largados y Muertos</t>
  </si>
  <si>
    <t xml:space="preserve">Porcentaje de Tratamientos (Tratados)</t>
  </si>
  <si>
    <t xml:space="preserve">Resumen de Calostro</t>
  </si>
  <si>
    <t xml:space="preserve">Métrica</t>
  </si>
  <si>
    <t xml:space="preserve">Porcentaje</t>
  </si>
  <si>
    <t xml:space="preserve">Largados</t>
  </si>
  <si>
    <t xml:space="preserve">Terneros Calostrados</t>
  </si>
  <si>
    <t xml:space="preserve">Muertos</t>
  </si>
  <si>
    <t xml:space="preserve">Calostro Promedio</t>
  </si>
  <si>
    <t xml:space="preserve">Porcentaje de Edades al Morir (Muertos)</t>
  </si>
  <si>
    <t xml:space="preserve">Cantidad de terneros</t>
  </si>
  <si>
    <t xml:space="preserve">Ternero</t>
  </si>
  <si>
    <t xml:space="preserve">Sexo</t>
  </si>
  <si>
    <t xml:space="preserve">Tipo de parto</t>
  </si>
  <si>
    <t xml:space="preserve">Nacimiento</t>
  </si>
  <si>
    <t xml:space="preserve">Peso al nacer</t>
  </si>
  <si>
    <t xml:space="preserve">Calostrado</t>
  </si>
  <si>
    <t xml:space="preserve">Tratamiento</t>
  </si>
  <si>
    <t xml:space="preserve">Cuando fue</t>
  </si>
  <si>
    <t xml:space="preserve">BN444</t>
  </si>
  <si>
    <t xml:space="preserve"/>
  </si>
  <si>
    <t xml:space="preserve">Diarrea moderada (Fiebre, moco)</t>
  </si>
  <si>
    <t xml:space="preserve">BN504</t>
  </si>
  <si>
    <t xml:space="preserve">Diarrea grave (Fiebre, sangre)</t>
  </si>
  <si>
    <t xml:space="preserve">NB405</t>
  </si>
  <si>
    <t xml:space="preserve">Hembra</t>
  </si>
  <si>
    <t xml:space="preserve">40</t>
  </si>
  <si>
    <t xml:space="preserve">9.5</t>
  </si>
  <si>
    <t xml:space="preserve">Neumonia Grave</t>
  </si>
  <si>
    <t xml:space="preserve">NB422</t>
  </si>
  <si>
    <t xml:space="preserve">39</t>
  </si>
  <si>
    <t xml:space="preserve">10</t>
  </si>
  <si>
    <t xml:space="preserve">NB426</t>
  </si>
  <si>
    <t xml:space="preserve">Macho</t>
  </si>
  <si>
    <t xml:space="preserve">30</t>
  </si>
  <si>
    <t xml:space="preserve">8.3</t>
  </si>
  <si>
    <t xml:space="preserve">NB427</t>
  </si>
  <si>
    <t xml:space="preserve">41</t>
  </si>
  <si>
    <t xml:space="preserve">8.7</t>
  </si>
  <si>
    <t xml:space="preserve">Diarrea liquida</t>
  </si>
  <si>
    <t xml:space="preserve">NB428</t>
  </si>
  <si>
    <t xml:space="preserve">9</t>
  </si>
  <si>
    <t xml:space="preserve">Neumonía leve</t>
  </si>
  <si>
    <t xml:space="preserve">NB429</t>
  </si>
  <si>
    <t xml:space="preserve">8</t>
  </si>
  <si>
    <t xml:space="preserve">NB430</t>
  </si>
  <si>
    <t xml:space="preserve">NB431</t>
  </si>
  <si>
    <t xml:space="preserve">NB432</t>
  </si>
  <si>
    <t xml:space="preserve">46</t>
  </si>
  <si>
    <t xml:space="preserve">7.9</t>
  </si>
  <si>
    <t xml:space="preserve">NB433</t>
  </si>
  <si>
    <t xml:space="preserve">7.5</t>
  </si>
  <si>
    <t xml:space="preserve">Otitits (oido)</t>
  </si>
  <si>
    <t xml:space="preserve">NB435</t>
  </si>
  <si>
    <t xml:space="preserve">NB436</t>
  </si>
  <si>
    <t xml:space="preserve">7</t>
  </si>
  <si>
    <t xml:space="preserve">NB437</t>
  </si>
  <si>
    <t xml:space="preserve">Muerte</t>
  </si>
  <si>
    <t xml:space="preserve">NB438</t>
  </si>
  <si>
    <t xml:space="preserve">42</t>
  </si>
  <si>
    <t xml:space="preserve">NB439</t>
  </si>
  <si>
    <t xml:space="preserve">NB440</t>
  </si>
  <si>
    <t xml:space="preserve">NB441</t>
  </si>
  <si>
    <t xml:space="preserve">NB442</t>
  </si>
  <si>
    <t xml:space="preserve">1-Normal</t>
  </si>
  <si>
    <t xml:space="preserve">8.5</t>
  </si>
  <si>
    <t xml:space="preserve">NB443</t>
  </si>
  <si>
    <t xml:space="preserve">NB444</t>
  </si>
  <si>
    <t xml:space="preserve">NB447</t>
  </si>
  <si>
    <t xml:space="preserve">NB448</t>
  </si>
  <si>
    <t xml:space="preserve">NB449</t>
  </si>
  <si>
    <t xml:space="preserve">52</t>
  </si>
  <si>
    <t xml:space="preserve">NB450</t>
  </si>
  <si>
    <t xml:space="preserve">NB451</t>
  </si>
  <si>
    <t xml:space="preserve">45</t>
  </si>
  <si>
    <t xml:space="preserve">NB452</t>
  </si>
  <si>
    <t xml:space="preserve">NB454</t>
  </si>
  <si>
    <t xml:space="preserve">NB455</t>
  </si>
  <si>
    <t xml:space="preserve">NB456</t>
  </si>
  <si>
    <t xml:space="preserve">NB457</t>
  </si>
  <si>
    <t xml:space="preserve">NB458</t>
  </si>
  <si>
    <t xml:space="preserve">NB459</t>
  </si>
  <si>
    <t xml:space="preserve">NB460</t>
  </si>
  <si>
    <t xml:space="preserve">NB461</t>
  </si>
  <si>
    <t xml:space="preserve">NB462</t>
  </si>
  <si>
    <t xml:space="preserve">NB463</t>
  </si>
  <si>
    <t xml:space="preserve">NB464</t>
  </si>
  <si>
    <t xml:space="preserve">NB465</t>
  </si>
  <si>
    <t xml:space="preserve">NB466</t>
  </si>
  <si>
    <t xml:space="preserve">NB467</t>
  </si>
  <si>
    <t xml:space="preserve">NB468</t>
  </si>
  <si>
    <t xml:space="preserve">NB469</t>
  </si>
  <si>
    <t xml:space="preserve">NB470</t>
  </si>
  <si>
    <t xml:space="preserve">NB471</t>
  </si>
  <si>
    <t xml:space="preserve">NB472</t>
  </si>
  <si>
    <t xml:space="preserve">NB473</t>
  </si>
  <si>
    <t xml:space="preserve">NB474</t>
  </si>
  <si>
    <t xml:space="preserve">NB475</t>
  </si>
  <si>
    <t xml:space="preserve">NB476</t>
  </si>
  <si>
    <t xml:space="preserve">NB477</t>
  </si>
  <si>
    <t xml:space="preserve">NB478</t>
  </si>
  <si>
    <t xml:space="preserve">NB479</t>
  </si>
  <si>
    <t xml:space="preserve">NB480</t>
  </si>
  <si>
    <t xml:space="preserve">NB481</t>
  </si>
  <si>
    <t xml:space="preserve">NB482</t>
  </si>
  <si>
    <t xml:space="preserve">NB483</t>
  </si>
  <si>
    <t xml:space="preserve">NB484</t>
  </si>
  <si>
    <t xml:space="preserve">NB485</t>
  </si>
  <si>
    <t xml:space="preserve">NB486</t>
  </si>
  <si>
    <t xml:space="preserve">NB487</t>
  </si>
  <si>
    <t xml:space="preserve">NB489</t>
  </si>
  <si>
    <t xml:space="preserve">NB490</t>
  </si>
  <si>
    <t xml:space="preserve">NB491</t>
  </si>
  <si>
    <t xml:space="preserve">NB492</t>
  </si>
  <si>
    <t xml:space="preserve">NB494</t>
  </si>
  <si>
    <t xml:space="preserve">NB495</t>
  </si>
  <si>
    <t xml:space="preserve">NB496</t>
  </si>
  <si>
    <t xml:space="preserve">NB497</t>
  </si>
  <si>
    <t xml:space="preserve">NB498</t>
  </si>
  <si>
    <t xml:space="preserve">NB499</t>
  </si>
  <si>
    <t xml:space="preserve">NB500</t>
  </si>
  <si>
    <t xml:space="preserve">NB501</t>
  </si>
  <si>
    <t xml:space="preserve">NB501 </t>
  </si>
  <si>
    <t xml:space="preserve">34</t>
  </si>
  <si>
    <t xml:space="preserve">NB503</t>
  </si>
  <si>
    <t xml:space="preserve">NB504</t>
  </si>
  <si>
    <t xml:space="preserve">NB505</t>
  </si>
  <si>
    <t xml:space="preserve">NB506</t>
  </si>
  <si>
    <t xml:space="preserve">NB507</t>
  </si>
  <si>
    <t xml:space="preserve">NB508</t>
  </si>
  <si>
    <t xml:space="preserve">NB509</t>
  </si>
  <si>
    <t xml:space="preserve">NB510</t>
  </si>
  <si>
    <t xml:space="preserve">NB511</t>
  </si>
  <si>
    <t xml:space="preserve">NB512</t>
  </si>
  <si>
    <t xml:space="preserve">NB513</t>
  </si>
  <si>
    <t xml:space="preserve">NB514</t>
  </si>
  <si>
    <t xml:space="preserve">NB516</t>
  </si>
  <si>
    <t xml:space="preserve">NB517</t>
  </si>
  <si>
    <t xml:space="preserve">NB518</t>
  </si>
  <si>
    <t xml:space="preserve">NB519</t>
  </si>
  <si>
    <t xml:space="preserve">SG933</t>
  </si>
  <si>
    <t xml:space="preserve">SG962</t>
  </si>
  <si>
    <t xml:space="preserve">33</t>
  </si>
  <si>
    <t xml:space="preserve">8.6</t>
  </si>
  <si>
    <t xml:space="preserve">SG968</t>
  </si>
  <si>
    <t xml:space="preserve">SH000</t>
  </si>
  <si>
    <t xml:space="preserve">SH012</t>
  </si>
  <si>
    <t xml:space="preserve">9.6</t>
  </si>
  <si>
    <t xml:space="preserve">SH017</t>
  </si>
  <si>
    <t xml:space="preserve">SH019</t>
  </si>
  <si>
    <t xml:space="preserve">SH021</t>
  </si>
  <si>
    <t xml:space="preserve">SH022</t>
  </si>
  <si>
    <t xml:space="preserve">SH023</t>
  </si>
  <si>
    <t xml:space="preserve">SH024</t>
  </si>
  <si>
    <t xml:space="preserve">SH025</t>
  </si>
  <si>
    <t xml:space="preserve">SH026</t>
  </si>
  <si>
    <t xml:space="preserve">Onfalitis (pupo)</t>
  </si>
  <si>
    <t xml:space="preserve">SH027</t>
  </si>
  <si>
    <t xml:space="preserve">SH028</t>
  </si>
  <si>
    <t xml:space="preserve">SH029</t>
  </si>
  <si>
    <t xml:space="preserve">SH030</t>
  </si>
  <si>
    <t xml:space="preserve">SH031</t>
  </si>
  <si>
    <t xml:space="preserve">SH032</t>
  </si>
  <si>
    <t xml:space="preserve">SH033</t>
  </si>
  <si>
    <t xml:space="preserve">SH034</t>
  </si>
  <si>
    <t xml:space="preserve">8.2</t>
  </si>
  <si>
    <t xml:space="preserve">SH035</t>
  </si>
  <si>
    <t xml:space="preserve">SH036</t>
  </si>
  <si>
    <t xml:space="preserve">SH038</t>
  </si>
  <si>
    <t xml:space="preserve">SH039</t>
  </si>
  <si>
    <t xml:space="preserve">SH040</t>
  </si>
  <si>
    <t xml:space="preserve">SH041</t>
  </si>
  <si>
    <t xml:space="preserve">SH044</t>
  </si>
  <si>
    <t xml:space="preserve">SH045</t>
  </si>
  <si>
    <t xml:space="preserve">36</t>
  </si>
  <si>
    <t xml:space="preserve">SH046</t>
  </si>
  <si>
    <t xml:space="preserve">6</t>
  </si>
  <si>
    <t xml:space="preserve">SH047</t>
  </si>
  <si>
    <t xml:space="preserve">SH048</t>
  </si>
  <si>
    <t xml:space="preserve">44</t>
  </si>
  <si>
    <t xml:space="preserve">SH049</t>
  </si>
  <si>
    <t xml:space="preserve">SH050</t>
  </si>
  <si>
    <t xml:space="preserve">SH051</t>
  </si>
  <si>
    <t xml:space="preserve">SH052</t>
  </si>
  <si>
    <t xml:space="preserve">SH053</t>
  </si>
  <si>
    <t xml:space="preserve">SH054</t>
  </si>
  <si>
    <t xml:space="preserve">SH055</t>
  </si>
  <si>
    <t xml:space="preserve">SH056</t>
  </si>
  <si>
    <t xml:space="preserve">SH057</t>
  </si>
  <si>
    <t xml:space="preserve">SH058</t>
  </si>
  <si>
    <t xml:space="preserve">SH059</t>
  </si>
  <si>
    <t xml:space="preserve">SH060</t>
  </si>
  <si>
    <t xml:space="preserve">SH061</t>
  </si>
  <si>
    <t xml:space="preserve">SH063</t>
  </si>
  <si>
    <t xml:space="preserve">SH064</t>
  </si>
  <si>
    <t xml:space="preserve">SH065</t>
  </si>
  <si>
    <t xml:space="preserve">SH066</t>
  </si>
  <si>
    <t xml:space="preserve">51</t>
  </si>
  <si>
    <t xml:space="preserve">SH067</t>
  </si>
  <si>
    <t xml:space="preserve">SH068</t>
  </si>
  <si>
    <t xml:space="preserve">Diarrea leve (Sin fiebre, sin sangre, no es liquida)</t>
  </si>
  <si>
    <t xml:space="preserve">SH070</t>
  </si>
  <si>
    <t xml:space="preserve">SH071</t>
  </si>
  <si>
    <t xml:space="preserve">SH072</t>
  </si>
  <si>
    <t xml:space="preserve">SH073</t>
  </si>
  <si>
    <t xml:space="preserve">SH074</t>
  </si>
  <si>
    <t xml:space="preserve">SH075</t>
  </si>
  <si>
    <t xml:space="preserve">SH076</t>
  </si>
  <si>
    <t xml:space="preserve">SH079</t>
  </si>
  <si>
    <t xml:space="preserve">SH080</t>
  </si>
  <si>
    <t xml:space="preserve">SH081</t>
  </si>
  <si>
    <t xml:space="preserve">SH083</t>
  </si>
  <si>
    <t xml:space="preserve">SH084</t>
  </si>
  <si>
    <t xml:space="preserve">SH085</t>
  </si>
  <si>
    <t xml:space="preserve">SH086</t>
  </si>
  <si>
    <t xml:space="preserve">SH087</t>
  </si>
  <si>
    <t xml:space="preserve">SH088</t>
  </si>
  <si>
    <t xml:space="preserve">SH089</t>
  </si>
  <si>
    <t xml:space="preserve">SH090</t>
  </si>
  <si>
    <t xml:space="preserve">SH091</t>
  </si>
  <si>
    <t xml:space="preserve">SH092</t>
  </si>
  <si>
    <t xml:space="preserve">SH093</t>
  </si>
  <si>
    <t xml:space="preserve">SH094</t>
  </si>
  <si>
    <t xml:space="preserve">SH095</t>
  </si>
  <si>
    <t xml:space="preserve">50</t>
  </si>
  <si>
    <t xml:space="preserve">SH096</t>
  </si>
  <si>
    <t xml:space="preserve">SH097</t>
  </si>
  <si>
    <t xml:space="preserve">SH098</t>
  </si>
  <si>
    <t xml:space="preserve">SH099</t>
  </si>
  <si>
    <t xml:space="preserve">SH100</t>
  </si>
  <si>
    <t xml:space="preserve">SH101</t>
  </si>
  <si>
    <t xml:space="preserve">SH102</t>
  </si>
  <si>
    <t xml:space="preserve">SH103</t>
  </si>
  <si>
    <t xml:space="preserve">SH104</t>
  </si>
  <si>
    <t xml:space="preserve">SH105</t>
  </si>
  <si>
    <t xml:space="preserve">SH106</t>
  </si>
  <si>
    <t xml:space="preserve">SH107</t>
  </si>
  <si>
    <t xml:space="preserve">SH108</t>
  </si>
  <si>
    <t xml:space="preserve">SH109</t>
  </si>
  <si>
    <t xml:space="preserve">SH110</t>
  </si>
  <si>
    <t xml:space="preserve">SH111</t>
  </si>
  <si>
    <t xml:space="preserve">SH112</t>
  </si>
  <si>
    <t xml:space="preserve">SH113</t>
  </si>
  <si>
    <t xml:space="preserve">SH114</t>
  </si>
  <si>
    <t xml:space="preserve">SH115</t>
  </si>
  <si>
    <t xml:space="preserve">SH116</t>
  </si>
  <si>
    <t xml:space="preserve">SH117</t>
  </si>
  <si>
    <t xml:space="preserve">SH119</t>
  </si>
  <si>
    <t xml:space="preserve">SH120</t>
  </si>
  <si>
    <t xml:space="preserve">SH121</t>
  </si>
  <si>
    <t xml:space="preserve">SH123</t>
  </si>
  <si>
    <t xml:space="preserve">SH124</t>
  </si>
  <si>
    <t xml:space="preserve">SH125</t>
  </si>
  <si>
    <t xml:space="preserve">SH126</t>
  </si>
  <si>
    <t xml:space="preserve">SH127</t>
  </si>
  <si>
    <t xml:space="preserve">SH128</t>
  </si>
  <si>
    <t xml:space="preserve">SH129</t>
  </si>
  <si>
    <t xml:space="preserve">SH130</t>
  </si>
  <si>
    <t xml:space="preserve">SH131</t>
  </si>
  <si>
    <t xml:space="preserve">SH132</t>
  </si>
  <si>
    <t xml:space="preserve">SH133</t>
  </si>
  <si>
    <t xml:space="preserve">SH135</t>
  </si>
  <si>
    <t xml:space="preserve">SH136</t>
  </si>
  <si>
    <t xml:space="preserve">SH137</t>
  </si>
  <si>
    <t xml:space="preserve">SH138</t>
  </si>
  <si>
    <t xml:space="preserve">SH139</t>
  </si>
  <si>
    <t xml:space="preserve">SH140</t>
  </si>
  <si>
    <t xml:space="preserve">SH141</t>
  </si>
  <si>
    <t xml:space="preserve">SH142</t>
  </si>
  <si>
    <t xml:space="preserve">SH143</t>
  </si>
  <si>
    <t xml:space="preserve">SH144</t>
  </si>
  <si>
    <t xml:space="preserve">SH145</t>
  </si>
  <si>
    <t xml:space="preserve">SH146</t>
  </si>
  <si>
    <t xml:space="preserve">SH147</t>
  </si>
  <si>
    <t xml:space="preserve">SH148</t>
  </si>
  <si>
    <t xml:space="preserve">SH149</t>
  </si>
  <si>
    <t xml:space="preserve">SH150</t>
  </si>
  <si>
    <t xml:space="preserve">SH151</t>
  </si>
  <si>
    <t xml:space="preserve">SH152</t>
  </si>
  <si>
    <t xml:space="preserve">SH153</t>
  </si>
  <si>
    <t xml:space="preserve">SH154</t>
  </si>
  <si>
    <t xml:space="preserve">SH156</t>
  </si>
  <si>
    <t xml:space="preserve">SH157</t>
  </si>
  <si>
    <t xml:space="preserve">SH158</t>
  </si>
  <si>
    <t xml:space="preserve">SH159</t>
  </si>
  <si>
    <t xml:space="preserve">SH160</t>
  </si>
  <si>
    <t xml:space="preserve">SH161</t>
  </si>
  <si>
    <t xml:space="preserve">SH162</t>
  </si>
  <si>
    <t xml:space="preserve">SH163</t>
  </si>
  <si>
    <t xml:space="preserve">9,5</t>
  </si>
  <si>
    <t xml:space="preserve">SH164</t>
  </si>
  <si>
    <t xml:space="preserve">SH165</t>
  </si>
  <si>
    <t xml:space="preserve">SH166</t>
  </si>
  <si>
    <t xml:space="preserve">SH167</t>
  </si>
  <si>
    <t xml:space="preserve">SH168</t>
  </si>
  <si>
    <t xml:space="preserve">SH169</t>
  </si>
  <si>
    <t xml:space="preserve">SH170</t>
  </si>
  <si>
    <t xml:space="preserve">SH171</t>
  </si>
  <si>
    <t xml:space="preserve">SH172</t>
  </si>
  <si>
    <t xml:space="preserve">SH173</t>
  </si>
  <si>
    <t xml:space="preserve">SH174</t>
  </si>
  <si>
    <t xml:space="preserve">SH175</t>
  </si>
  <si>
    <t xml:space="preserve">SH176</t>
  </si>
  <si>
    <t xml:space="preserve">SH177</t>
  </si>
  <si>
    <t xml:space="preserve">SH178</t>
  </si>
  <si>
    <t xml:space="preserve">SH179</t>
  </si>
  <si>
    <t xml:space="preserve">SH180</t>
  </si>
  <si>
    <t xml:space="preserve">SH181</t>
  </si>
  <si>
    <t xml:space="preserve">SH182</t>
  </si>
  <si>
    <t xml:space="preserve">SH183</t>
  </si>
  <si>
    <t xml:space="preserve">SH184</t>
  </si>
  <si>
    <t xml:space="preserve">SH185</t>
  </si>
  <si>
    <t xml:space="preserve">SH186</t>
  </si>
  <si>
    <t xml:space="preserve">SH187</t>
  </si>
  <si>
    <t xml:space="preserve">Filtrado por fechas: 01/05/25 a 30/06/25</t>
  </si>
  <si>
    <t xml:space="preserve">SH082</t>
  </si>
  <si>
    <t xml:space="preserve">SH118</t>
  </si>
  <si>
    <t xml:space="preserve">SH122</t>
  </si>
  <si>
    <t xml:space="preserve">NB488</t>
  </si>
  <si>
    <t xml:space="preserve">NB493</t>
  </si>
  <si>
    <t xml:space="preserve">SH134</t>
  </si>
  <si>
    <t xml:space="preserve">SH155</t>
  </si>
  <si>
    <t xml:space="preserve">NB502</t>
  </si>
  <si>
    <t xml:space="preserve">Fecha de muerte</t>
  </si>
  <si>
    <t xml:space="preserve">Comentario</t>
  </si>
  <si>
    <t xml:space="preserve">Fue retratado</t>
  </si>
  <si>
    <t xml:space="preserve">Edad a Muerte (Dias)</t>
  </si>
  <si>
    <t xml:space="preserve">Mala formación en la cabeza de nacimiento </t>
  </si>
  <si>
    <t xml:space="preserve">NO</t>
  </si>
  <si>
    <t xml:space="preserve">Diarrea sangre </t>
  </si>
  <si>
    <t xml:space="preserve">Diarrea sangre</t>
  </si>
  <si>
    <t xml:space="preserve">SH078</t>
  </si>
  <si>
    <t xml:space="preserve">Diarrea</t>
  </si>
  <si>
    <t xml:space="preserve">SH069</t>
  </si>
  <si>
    <t xml:space="preserve">Septicemia </t>
  </si>
  <si>
    <t xml:space="preserve">SH062</t>
  </si>
  <si>
    <t xml:space="preserve">SH043</t>
  </si>
  <si>
    <t xml:space="preserve">SH037</t>
  </si>
  <si>
    <t xml:space="preserve">SH020</t>
  </si>
  <si>
    <t xml:space="preserve">SG980</t>
  </si>
  <si>
    <t xml:space="preserve">SG909</t>
  </si>
  <si>
    <t xml:space="preserve">SG879</t>
  </si>
  <si>
    <t xml:space="preserve">SG864</t>
  </si>
  <si>
    <t xml:space="preserve">Diarrea Grave (sangre) </t>
  </si>
  <si>
    <t xml:space="preserve">SG848</t>
  </si>
  <si>
    <t xml:space="preserve">SG827</t>
  </si>
  <si>
    <t xml:space="preserve">Neomonia leve</t>
  </si>
  <si>
    <t xml:space="preserve">SG805</t>
  </si>
  <si>
    <t xml:space="preserve">SG467</t>
  </si>
  <si>
    <t xml:space="preserve">SG442</t>
  </si>
  <si>
    <t xml:space="preserve">SG428</t>
  </si>
  <si>
    <t xml:space="preserve">SG408</t>
  </si>
  <si>
    <t xml:space="preserve">SG384</t>
  </si>
  <si>
    <t xml:space="preserve">SG326</t>
  </si>
  <si>
    <t xml:space="preserve">SG313</t>
  </si>
  <si>
    <t xml:space="preserve">SG304</t>
  </si>
  <si>
    <t xml:space="preserve">Nb425</t>
  </si>
  <si>
    <t xml:space="preserve">Neumonía grave</t>
  </si>
  <si>
    <t xml:space="preserve">Infección nel pupo</t>
  </si>
  <si>
    <t xml:space="preserve">NB453</t>
  </si>
  <si>
    <t xml:space="preserve">NB446</t>
  </si>
  <si>
    <t xml:space="preserve">NB445</t>
  </si>
  <si>
    <t xml:space="preserve">NB434</t>
  </si>
  <si>
    <t xml:space="preserve">8.4</t>
  </si>
  <si>
    <t xml:space="preserve">NB425</t>
  </si>
  <si>
    <t xml:space="preserve">8,3</t>
  </si>
  <si>
    <t xml:space="preserve">Neumonía grave </t>
  </si>
  <si>
    <t xml:space="preserve">NB423</t>
  </si>
  <si>
    <t xml:space="preserve">8.8</t>
  </si>
  <si>
    <t xml:space="preserve">NB409</t>
  </si>
  <si>
    <t xml:space="preserve">10.5</t>
  </si>
  <si>
    <t xml:space="preserve">NB378</t>
  </si>
  <si>
    <t xml:space="preserve">NB349</t>
  </si>
  <si>
    <t xml:space="preserve">NB334</t>
  </si>
  <si>
    <t xml:space="preserve">NB323</t>
  </si>
  <si>
    <t xml:space="preserve">NB307</t>
  </si>
  <si>
    <t xml:space="preserve">NB258</t>
  </si>
  <si>
    <t xml:space="preserve">NB167</t>
  </si>
  <si>
    <t xml:space="preserve">NB152</t>
  </si>
  <si>
    <t xml:space="preserve">Otitis</t>
  </si>
  <si>
    <t xml:space="preserve">NB150</t>
  </si>
  <si>
    <t xml:space="preserve">NB143</t>
  </si>
  <si>
    <t xml:space="preserve">NB130</t>
  </si>
  <si>
    <t xml:space="preserve">NB101</t>
  </si>
  <si>
    <t xml:space="preserve">NB063</t>
  </si>
  <si>
    <t xml:space="preserve">NB057</t>
  </si>
  <si>
    <t xml:space="preserve">NB053</t>
  </si>
  <si>
    <t xml:space="preserve">NB050</t>
  </si>
  <si>
    <t xml:space="preserve">NB047</t>
  </si>
  <si>
    <t xml:space="preserve">NB045</t>
  </si>
  <si>
    <t xml:space="preserve">NB043</t>
  </si>
  <si>
    <t xml:space="preserve">NB040</t>
  </si>
  <si>
    <t xml:space="preserve">NB025</t>
  </si>
  <si>
    <t xml:space="preserve">Edad a tratamiento (Días)</t>
  </si>
  <si>
    <t xml:space="preserve">Estado</t>
  </si>
  <si>
    <t xml:space="preserve">Recuperado</t>
  </si>
  <si>
    <t xml:space="preserve">NB370</t>
  </si>
  <si>
    <t xml:space="preserve">SG903</t>
  </si>
  <si>
    <t xml:space="preserve">SG906</t>
  </si>
  <si>
    <t xml:space="preserve">NB385</t>
  </si>
  <si>
    <t xml:space="preserve">SG947</t>
  </si>
  <si>
    <t xml:space="preserve">SG940</t>
  </si>
  <si>
    <t xml:space="preserve">SG938</t>
  </si>
  <si>
    <t xml:space="preserve">10.1</t>
  </si>
  <si>
    <t xml:space="preserve">SG948</t>
  </si>
  <si>
    <t xml:space="preserve">SG939</t>
  </si>
  <si>
    <t xml:space="preserve">NB408</t>
  </si>
  <si>
    <t xml:space="preserve">NB416</t>
  </si>
  <si>
    <t xml:space="preserve">SG953</t>
  </si>
  <si>
    <t xml:space="preserve">SG950</t>
  </si>
  <si>
    <t xml:space="preserve">SG952</t>
  </si>
  <si>
    <t xml:space="preserve">SG967</t>
  </si>
  <si>
    <t xml:space="preserve">SG965</t>
  </si>
  <si>
    <t xml:space="preserve">9.2</t>
  </si>
  <si>
    <t xml:space="preserve">SG959</t>
  </si>
  <si>
    <t xml:space="preserve">SG958</t>
  </si>
  <si>
    <t xml:space="preserve">SG960</t>
  </si>
  <si>
    <t xml:space="preserve">9.8</t>
  </si>
  <si>
    <t xml:space="preserve">SG982</t>
  </si>
  <si>
    <t xml:space="preserve">NB419</t>
  </si>
  <si>
    <t xml:space="preserve">NB410</t>
  </si>
  <si>
    <t xml:space="preserve">SG957</t>
  </si>
  <si>
    <t xml:space="preserve">SG956</t>
  </si>
  <si>
    <t xml:space="preserve">NB420</t>
  </si>
  <si>
    <t xml:space="preserve">SG979</t>
  </si>
  <si>
    <t xml:space="preserve">SG972</t>
  </si>
  <si>
    <t xml:space="preserve">SG975</t>
  </si>
  <si>
    <t xml:space="preserve">SG974</t>
  </si>
  <si>
    <t xml:space="preserve">SG992</t>
  </si>
  <si>
    <t xml:space="preserve">SG978</t>
  </si>
  <si>
    <t xml:space="preserve">SG986</t>
  </si>
  <si>
    <t xml:space="preserve">Murió</t>
  </si>
  <si>
    <t xml:space="preserve">SH006</t>
  </si>
  <si>
    <t xml:space="preserve">SG997</t>
  </si>
  <si>
    <t xml:space="preserve">SH003</t>
  </si>
  <si>
    <t xml:space="preserve">SH005</t>
  </si>
  <si>
    <t xml:space="preserve">11</t>
  </si>
  <si>
    <t xml:space="preserve">SG999</t>
  </si>
  <si>
    <t xml:space="preserve">SG994</t>
  </si>
  <si>
    <t xml:space="preserve">SH004</t>
  </si>
  <si>
    <t xml:space="preserve">SH007</t>
  </si>
  <si>
    <t xml:space="preserve">SH002</t>
  </si>
  <si>
    <t xml:space="preserve">SH010</t>
  </si>
  <si>
    <t xml:space="preserve">7.8</t>
  </si>
  <si>
    <t xml:space="preserve">SG971</t>
  </si>
  <si>
    <t xml:space="preserve">SH014</t>
  </si>
  <si>
    <t xml:space="preserve">SG937</t>
  </si>
  <si>
    <t xml:space="preserve">11.2</t>
  </si>
  <si>
    <t xml:space="preserve">SH015</t>
  </si>
  <si>
    <t xml:space="preserve">9.1</t>
  </si>
  <si>
    <t xml:space="preserve">SH013</t>
  </si>
  <si>
    <t xml:space="preserve">SH042</t>
  </si>
  <si>
    <t xml:space="preserve">NB417</t>
  </si>
  <si>
    <t xml:space="preserve">Los terneros que no tengan un peso inicial se les agrega 35kg que es un valor promedio</t>
  </si>
  <si>
    <t xml:space="preserve">Día largado</t>
  </si>
  <si>
    <t xml:space="preserve">Días en guachera</t>
  </si>
  <si>
    <t xml:space="preserve">Peso al nacimiento</t>
  </si>
  <si>
    <t xml:space="preserve">Peso al ser largado</t>
  </si>
  <si>
    <t xml:space="preserve">Kilos ganados</t>
  </si>
  <si>
    <t xml:space="preserve">Aumento x día</t>
  </si>
  <si>
    <t xml:space="preserve">SH016</t>
  </si>
  <si>
    <t xml:space="preserve">SH009</t>
  </si>
  <si>
    <t xml:space="preserve">SH008</t>
  </si>
  <si>
    <t xml:space="preserve">SH001</t>
  </si>
  <si>
    <t xml:space="preserve">SG998</t>
  </si>
  <si>
    <t xml:space="preserve">SG996</t>
  </si>
  <si>
    <t xml:space="preserve">SG995</t>
  </si>
  <si>
    <t xml:space="preserve">SG993</t>
  </si>
  <si>
    <t xml:space="preserve">SG991</t>
  </si>
  <si>
    <t xml:space="preserve">SG990</t>
  </si>
  <si>
    <t xml:space="preserve">SG989</t>
  </si>
  <si>
    <t xml:space="preserve">SG988</t>
  </si>
  <si>
    <t xml:space="preserve">SG987</t>
  </si>
  <si>
    <t xml:space="preserve">SG985</t>
  </si>
  <si>
    <t xml:space="preserve">SG984</t>
  </si>
  <si>
    <t xml:space="preserve">SG983</t>
  </si>
  <si>
    <t xml:space="preserve">SG981</t>
  </si>
  <si>
    <t xml:space="preserve">SG977</t>
  </si>
  <si>
    <t xml:space="preserve">SG976</t>
  </si>
  <si>
    <t xml:space="preserve">Golpes o heridas</t>
  </si>
  <si>
    <t xml:space="preserve">SG973</t>
  </si>
  <si>
    <t xml:space="preserve">SG969</t>
  </si>
  <si>
    <t xml:space="preserve">SG966</t>
  </si>
  <si>
    <t xml:space="preserve">SG964</t>
  </si>
  <si>
    <t xml:space="preserve">SG963</t>
  </si>
  <si>
    <t xml:space="preserve">SG961</t>
  </si>
  <si>
    <t xml:space="preserve">SG955</t>
  </si>
  <si>
    <t xml:space="preserve">SG954</t>
  </si>
  <si>
    <t xml:space="preserve">SG951</t>
  </si>
  <si>
    <t xml:space="preserve">SG945</t>
  </si>
  <si>
    <t xml:space="preserve">SG943</t>
  </si>
  <si>
    <t xml:space="preserve">SG942</t>
  </si>
  <si>
    <t xml:space="preserve">Neumonia leve</t>
  </si>
  <si>
    <t xml:space="preserve">SG941</t>
  </si>
  <si>
    <t xml:space="preserve">SG936</t>
  </si>
  <si>
    <t xml:space="preserve">SG935</t>
  </si>
  <si>
    <t xml:space="preserve">SG934</t>
  </si>
  <si>
    <t xml:space="preserve">SG932</t>
  </si>
  <si>
    <t xml:space="preserve">SG931</t>
  </si>
  <si>
    <t xml:space="preserve">SG930</t>
  </si>
  <si>
    <t xml:space="preserve">SG929</t>
  </si>
  <si>
    <t xml:space="preserve">SG928</t>
  </si>
  <si>
    <t xml:space="preserve">SG927</t>
  </si>
  <si>
    <t xml:space="preserve">SG926</t>
  </si>
  <si>
    <t xml:space="preserve">Diarrea.moderada</t>
  </si>
  <si>
    <t xml:space="preserve">SG925</t>
  </si>
  <si>
    <t xml:space="preserve">SG924</t>
  </si>
  <si>
    <t xml:space="preserve">SG923</t>
  </si>
  <si>
    <t xml:space="preserve">SG922</t>
  </si>
  <si>
    <t xml:space="preserve">SG921</t>
  </si>
  <si>
    <t xml:space="preserve">SG920</t>
  </si>
  <si>
    <t xml:space="preserve">SG919</t>
  </si>
  <si>
    <t xml:space="preserve">SG918</t>
  </si>
  <si>
    <t xml:space="preserve">SG917</t>
  </si>
  <si>
    <t xml:space="preserve">SG916</t>
  </si>
  <si>
    <t xml:space="preserve">SG915</t>
  </si>
  <si>
    <t xml:space="preserve">SG913</t>
  </si>
  <si>
    <t xml:space="preserve">SG912</t>
  </si>
  <si>
    <t xml:space="preserve">SG911</t>
  </si>
  <si>
    <t xml:space="preserve">SG910</t>
  </si>
  <si>
    <t xml:space="preserve">SG908</t>
  </si>
  <si>
    <t xml:space="preserve">SG907</t>
  </si>
  <si>
    <t xml:space="preserve">SG905</t>
  </si>
  <si>
    <t xml:space="preserve">SG904</t>
  </si>
  <si>
    <t xml:space="preserve">SG902</t>
  </si>
  <si>
    <t xml:space="preserve">SG896</t>
  </si>
  <si>
    <t xml:space="preserve">SG894</t>
  </si>
  <si>
    <t xml:space="preserve">SG890</t>
  </si>
  <si>
    <t xml:space="preserve">SG889</t>
  </si>
  <si>
    <t xml:space="preserve">SG886</t>
  </si>
  <si>
    <t xml:space="preserve">SG884</t>
  </si>
  <si>
    <t xml:space="preserve">SG865</t>
  </si>
  <si>
    <t xml:space="preserve">SG863</t>
  </si>
  <si>
    <t xml:space="preserve">Neumonia + Diarrea </t>
  </si>
  <si>
    <t xml:space="preserve">SG855</t>
  </si>
  <si>
    <t xml:space="preserve">SG854</t>
  </si>
  <si>
    <t xml:space="preserve">SG853</t>
  </si>
  <si>
    <t xml:space="preserve">SG844</t>
  </si>
  <si>
    <t xml:space="preserve">SG833</t>
  </si>
  <si>
    <t xml:space="preserve">SG829</t>
  </si>
  <si>
    <t xml:space="preserve">SG828</t>
  </si>
  <si>
    <t xml:space="preserve">SG826</t>
  </si>
  <si>
    <t xml:space="preserve">SG823</t>
  </si>
  <si>
    <t xml:space="preserve">SG822</t>
  </si>
  <si>
    <t xml:space="preserve">SG821</t>
  </si>
  <si>
    <t xml:space="preserve">SG819</t>
  </si>
  <si>
    <t xml:space="preserve">SG818</t>
  </si>
  <si>
    <t xml:space="preserve">SG816</t>
  </si>
  <si>
    <t xml:space="preserve">SG815</t>
  </si>
  <si>
    <t xml:space="preserve">SG813</t>
  </si>
  <si>
    <t xml:space="preserve">SG812</t>
  </si>
  <si>
    <t xml:space="preserve">SG809</t>
  </si>
  <si>
    <t xml:space="preserve">SG808</t>
  </si>
  <si>
    <t xml:space="preserve">SG807</t>
  </si>
  <si>
    <t xml:space="preserve">SG806</t>
  </si>
  <si>
    <t xml:space="preserve">SG804</t>
  </si>
  <si>
    <t xml:space="preserve">SG803</t>
  </si>
  <si>
    <t xml:space="preserve">SG802</t>
  </si>
  <si>
    <t xml:space="preserve">SG800</t>
  </si>
  <si>
    <t xml:space="preserve">SG798</t>
  </si>
  <si>
    <t xml:space="preserve">SG797</t>
  </si>
  <si>
    <t xml:space="preserve">SG796</t>
  </si>
  <si>
    <t xml:space="preserve">SG795</t>
  </si>
  <si>
    <t xml:space="preserve">SG793</t>
  </si>
  <si>
    <t xml:space="preserve">SG792</t>
  </si>
  <si>
    <t xml:space="preserve">SG790</t>
  </si>
  <si>
    <t xml:space="preserve">SG789</t>
  </si>
  <si>
    <t xml:space="preserve">SG788</t>
  </si>
  <si>
    <t xml:space="preserve">SG784</t>
  </si>
  <si>
    <t xml:space="preserve">SG783</t>
  </si>
  <si>
    <t xml:space="preserve">SG782</t>
  </si>
  <si>
    <t xml:space="preserve">SG781</t>
  </si>
  <si>
    <t xml:space="preserve">SG778</t>
  </si>
  <si>
    <t xml:space="preserve">SG775</t>
  </si>
  <si>
    <t xml:space="preserve">SG773</t>
  </si>
  <si>
    <t xml:space="preserve">SG772</t>
  </si>
  <si>
    <t xml:space="preserve">SG768</t>
  </si>
  <si>
    <t xml:space="preserve">SG767</t>
  </si>
  <si>
    <t xml:space="preserve">SG754</t>
  </si>
  <si>
    <t xml:space="preserve">SG703</t>
  </si>
  <si>
    <t xml:space="preserve">NB424</t>
  </si>
  <si>
    <t xml:space="preserve">NB421</t>
  </si>
  <si>
    <t xml:space="preserve">NB418</t>
  </si>
  <si>
    <t xml:space="preserve">NB415</t>
  </si>
  <si>
    <t xml:space="preserve">NB414</t>
  </si>
  <si>
    <t xml:space="preserve">NB413</t>
  </si>
  <si>
    <t xml:space="preserve">NB412</t>
  </si>
  <si>
    <t xml:space="preserve">NB411</t>
  </si>
  <si>
    <t xml:space="preserve">NB407</t>
  </si>
  <si>
    <t xml:space="preserve">NB406</t>
  </si>
  <si>
    <t xml:space="preserve">NB404</t>
  </si>
  <si>
    <t xml:space="preserve">NB403</t>
  </si>
  <si>
    <t xml:space="preserve">NB402</t>
  </si>
  <si>
    <t xml:space="preserve">NB401</t>
  </si>
  <si>
    <t xml:space="preserve">NB400</t>
  </si>
  <si>
    <t xml:space="preserve">NB399</t>
  </si>
  <si>
    <t xml:space="preserve">NB398</t>
  </si>
  <si>
    <t xml:space="preserve">NB397</t>
  </si>
  <si>
    <t xml:space="preserve">NB396</t>
  </si>
  <si>
    <t xml:space="preserve">NB395</t>
  </si>
  <si>
    <t xml:space="preserve">NB394</t>
  </si>
  <si>
    <t xml:space="preserve">NB393</t>
  </si>
  <si>
    <t xml:space="preserve">NB392</t>
  </si>
  <si>
    <t xml:space="preserve">NB389</t>
  </si>
  <si>
    <t xml:space="preserve">NB387</t>
  </si>
  <si>
    <t xml:space="preserve">NB384</t>
  </si>
  <si>
    <t xml:space="preserve">NB382</t>
  </si>
  <si>
    <t xml:space="preserve">NB380</t>
  </si>
  <si>
    <t xml:space="preserve">NB376</t>
  </si>
  <si>
    <t xml:space="preserve">NB375</t>
  </si>
  <si>
    <t xml:space="preserve">NB372</t>
  </si>
  <si>
    <t xml:space="preserve">NB365</t>
  </si>
  <si>
    <t xml:space="preserve">NB363</t>
  </si>
  <si>
    <t xml:space="preserve">NB362</t>
  </si>
  <si>
    <t xml:space="preserve">NB360</t>
  </si>
  <si>
    <t xml:space="preserve">NB348</t>
  </si>
  <si>
    <t xml:space="preserve">NB347</t>
  </si>
  <si>
    <t xml:space="preserve">NB346</t>
  </si>
  <si>
    <t xml:space="preserve">NB345</t>
  </si>
  <si>
    <t xml:space="preserve">NB344</t>
  </si>
  <si>
    <t xml:space="preserve">NB342</t>
  </si>
  <si>
    <t xml:space="preserve">NB340</t>
  </si>
  <si>
    <t xml:space="preserve">NB339</t>
  </si>
  <si>
    <t xml:space="preserve">NB338</t>
  </si>
  <si>
    <t xml:space="preserve">NB337</t>
  </si>
  <si>
    <t xml:space="preserve">NB335</t>
  </si>
  <si>
    <t xml:space="preserve">NB330</t>
  </si>
  <si>
    <t xml:space="preserve">NB327</t>
  </si>
  <si>
    <t xml:space="preserve">NB326</t>
  </si>
  <si>
    <t xml:space="preserve">NB314</t>
  </si>
  <si>
    <t xml:space="preserve">NB313</t>
  </si>
  <si>
    <t xml:space="preserve">NB311</t>
  </si>
  <si>
    <t xml:space="preserve">NB309</t>
  </si>
  <si>
    <t xml:space="preserve">NB308</t>
  </si>
  <si>
    <t xml:space="preserve">NB304</t>
  </si>
  <si>
    <t xml:space="preserve">NB303</t>
  </si>
  <si>
    <t xml:space="preserve">NB302</t>
  </si>
  <si>
    <t xml:space="preserve">NB301</t>
  </si>
  <si>
    <t xml:space="preserve">NB300</t>
  </si>
  <si>
    <t xml:space="preserve">NB299</t>
  </si>
  <si>
    <t xml:space="preserve">NB298</t>
  </si>
  <si>
    <t xml:space="preserve">NB297</t>
  </si>
  <si>
    <t xml:space="preserve">NB296</t>
  </si>
  <si>
    <t xml:space="preserve">NB295</t>
  </si>
  <si>
    <t xml:space="preserve">NB294</t>
  </si>
  <si>
    <t xml:space="preserve">NB293</t>
  </si>
  <si>
    <t xml:space="preserve">NB292</t>
  </si>
  <si>
    <t xml:space="preserve">NB291</t>
  </si>
  <si>
    <t xml:space="preserve">NB290</t>
  </si>
  <si>
    <t xml:space="preserve">NB289</t>
  </si>
  <si>
    <t xml:space="preserve">NB288</t>
  </si>
  <si>
    <t xml:space="preserve">NB287</t>
  </si>
  <si>
    <t xml:space="preserve">NB286</t>
  </si>
  <si>
    <t xml:space="preserve">NB285</t>
  </si>
  <si>
    <t xml:space="preserve">NB284</t>
  </si>
  <si>
    <t xml:space="preserve">NB281</t>
  </si>
  <si>
    <t xml:space="preserve">NB280</t>
  </si>
  <si>
    <t xml:space="preserve">NB279</t>
  </si>
  <si>
    <t xml:space="preserve">NB278</t>
  </si>
  <si>
    <t xml:space="preserve">NB277</t>
  </si>
  <si>
    <t xml:space="preserve">NB276</t>
  </si>
  <si>
    <t xml:space="preserve">NB268</t>
  </si>
  <si>
    <t xml:space="preserve">NB267</t>
  </si>
  <si>
    <t xml:space="preserve">NB265</t>
  </si>
  <si>
    <t xml:space="preserve">NB264</t>
  </si>
  <si>
    <t xml:space="preserve">NB097</t>
  </si>
  <si>
    <t xml:space="preserve">NB095</t>
  </si>
  <si>
    <t xml:space="preserve">NB094</t>
  </si>
  <si>
    <t xml:space="preserve">NB093</t>
  </si>
  <si>
    <t xml:space="preserve">NB092</t>
  </si>
  <si>
    <t xml:space="preserve">NB091</t>
  </si>
  <si>
    <t xml:space="preserve">NB090</t>
  </si>
  <si>
    <t xml:space="preserve">NB089</t>
  </si>
  <si>
    <t xml:space="preserve">NB087</t>
  </si>
  <si>
    <t xml:space="preserve">NB086</t>
  </si>
  <si>
    <t xml:space="preserve">NB085</t>
  </si>
  <si>
    <t xml:space="preserve">NB084</t>
  </si>
  <si>
    <t xml:space="preserve">NB083</t>
  </si>
  <si>
    <t xml:space="preserve">NB082</t>
  </si>
  <si>
    <t xml:space="preserve">NB081</t>
  </si>
  <si>
    <t xml:space="preserve">NB080</t>
  </si>
  <si>
    <t xml:space="preserve">NB079</t>
  </si>
  <si>
    <t xml:space="preserve">NB078</t>
  </si>
  <si>
    <t xml:space="preserve">NB077</t>
  </si>
  <si>
    <t xml:space="preserve">NB076</t>
  </si>
  <si>
    <t xml:space="preserve">NB075</t>
  </si>
  <si>
    <t xml:space="preserve">NB066</t>
  </si>
  <si>
    <t xml:space="preserve">NB065</t>
  </si>
  <si>
    <t xml:space="preserve">NB064</t>
  </si>
  <si>
    <t xml:space="preserve">NB062</t>
  </si>
  <si>
    <t xml:space="preserve">NB061</t>
  </si>
  <si>
    <t xml:space="preserve">NB060</t>
  </si>
  <si>
    <t xml:space="preserve">NB059</t>
  </si>
  <si>
    <t xml:space="preserve">NB058</t>
  </si>
  <si>
    <t xml:space="preserve">NB056</t>
  </si>
  <si>
    <t xml:space="preserve">NB055</t>
  </si>
  <si>
    <t xml:space="preserve">NB052</t>
  </si>
  <si>
    <t xml:space="preserve">NB051</t>
  </si>
  <si>
    <t xml:space="preserve">NB049</t>
  </si>
  <si>
    <t xml:space="preserve">NB048</t>
  </si>
  <si>
    <t xml:space="preserve">NB046</t>
  </si>
  <si>
    <t xml:space="preserve">NB044</t>
  </si>
  <si>
    <t xml:space="preserve">NB042</t>
  </si>
  <si>
    <t xml:space="preserve">NB041</t>
  </si>
  <si>
    <t xml:space="preserve">NB039</t>
  </si>
  <si>
    <t xml:space="preserve">NB038</t>
  </si>
  <si>
    <t xml:space="preserve">NB037</t>
  </si>
  <si>
    <t xml:space="preserve">NB036</t>
  </si>
  <si>
    <t xml:space="preserve">NB035</t>
  </si>
  <si>
    <t xml:space="preserve">NB034</t>
  </si>
  <si>
    <t xml:space="preserve">NB031</t>
  </si>
  <si>
    <t xml:space="preserve">NB030</t>
  </si>
  <si>
    <t xml:space="preserve">NB029</t>
  </si>
  <si>
    <t xml:space="preserve">NB028</t>
  </si>
  <si>
    <t xml:space="preserve">NB027</t>
  </si>
  <si>
    <t xml:space="preserve">NB026</t>
  </si>
  <si>
    <t xml:space="preserve">NB024</t>
  </si>
  <si>
    <t xml:space="preserve">NB023</t>
  </si>
  <si>
    <t xml:space="preserve">NB022</t>
  </si>
  <si>
    <t xml:space="preserve">NA973</t>
  </si>
  <si>
    <t xml:space="preserve">NA972</t>
  </si>
  <si>
    <t xml:space="preserve">NA970</t>
  </si>
  <si>
    <t xml:space="preserve">NA969</t>
  </si>
  <si>
    <t xml:space="preserve">NA968</t>
  </si>
  <si>
    <t xml:space="preserve">NA967</t>
  </si>
  <si>
    <t xml:space="preserve">NA966</t>
  </si>
  <si>
    <t xml:space="preserve">NA965</t>
  </si>
  <si>
    <t xml:space="preserve">NA964</t>
  </si>
  <si>
    <t xml:space="preserve">NA963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</si>
</sst>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dd/mm/yyyy"/>
    <numFmt numFmtId="165" formatCode="0.000"/>
  </numFmts>
  <fonts x14ac:knownFonts="1">
    <font>
      <sz val="11"/>
      <color theme="1"/>
      <name val="Calibri"/>
      <family val="2"/>
      <scheme val="minor"/>
    </font>
    <font>
      <b/>
      <sz val="14"/>
    </font>
    <font>
      <i/>
    </font>
    <font>
      <b/>
    </font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>
      <b/>
    </font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 numFmtId="1"/>
    <xf fontId="7" fillId="8" borderId="7" applyFont="1" applyFill="1" applyBorder="1"/>
    <xf fontId="8" fillId="9" borderId="8" applyFont="1" applyFill="1" applyBorder="1" numFmtId="1"/>
    <xf fontId="9" fillId="10" borderId="9" applyFont="1" applyFill="1" applyBorder="1"/>
    <xf fontId="10" fillId="11" borderId="10" applyFont="1" applyFill="1" applyBorder="1" numFmtId="1"/>
    <xf fontId="11" fillId="12" borderId="11" applyFont="1" applyFill="1" applyBorder="1"/>
    <xf fontId="12" fillId="13" borderId="12" applyFont="1" applyFill="1" applyBorder="1" numFmtId="1"/>
    <xf fontId="13" fillId="14" borderId="13" applyFont="1" applyFill="1" applyBorder="1"/>
    <xf fontId="14" fillId="15" borderId="14" applyFont="1" applyFill="1" applyBorder="1" numFmtId="1"/>
    <xf fontId="15" fillId="16" borderId="15" applyFont="1" applyFill="1" applyBorder="1"/>
    <xf fontId="16" fillId="17" borderId="16" applyFont="1" applyFill="1" applyBorder="1" numFmtId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 numFmtId="1"/>
    <xf fontId="22" fillId="23" borderId="22" applyFont="1" applyFill="1" applyBorder="1"/>
    <xf fontId="23" fillId="24" borderId="23" applyFont="1" applyFill="1" applyBorder="1" numFmtId="1"/>
    <xf fontId="24" fillId="25" borderId="24" applyFont="1" applyFill="1" applyBorder="1"/>
    <xf fontId="25" fillId="26" borderId="25" applyFont="1" applyFill="1" applyBorder="1" numFmtId="1"/>
    <xf fontId="26" fillId="27" borderId="26" applyFont="1" applyFill="1" applyBorder="1"/>
    <xf fontId="27" fillId="28" borderId="27" applyFont="1" applyFill="1" applyBorder="1" numFmtId="1"/>
    <xf fontId="28" fillId="29" borderId="28" applyFont="1" applyFill="1" applyBorder="1"/>
    <xf fontId="29" fillId="30" borderId="29" applyFont="1" applyFill="1" applyBorder="1" numFmtId="1"/>
    <xf fontId="30" fillId="31" borderId="30" applyFont="1" applyFill="1" applyBorder="1"/>
    <xf fontId="31" fillId="32" borderId="31" applyFont="1" applyFill="1" applyBorder="1" numFmtId="1"/>
    <xf fontId="32" fillId="33" borderId="32" applyFont="1" applyFill="1" applyBorder="1"/>
    <xf fontId="33" fillId="34" borderId="33" applyFont="1" applyFill="1" applyBorder="1" numFmtId="1"/>
    <xf fontId="34" fillId="35" borderId="34" applyFont="1" applyFill="1" applyBorder="1"/>
    <xf fontId="35" fillId="36" borderId="35" applyFont="1" applyFill="1" applyBorder="1" numFmtId="1"/>
    <xf fontId="36" fillId="37" borderId="36" applyFont="1" applyFill="1" applyBorder="1"/>
    <xf fontId="37" fillId="38" borderId="37" applyFont="1" applyFill="1" applyBorder="1" numFmtId="1"/>
    <xf fontId="38" fillId="39" borderId="38" applyFont="1" applyFill="1" applyBorder="1"/>
    <xf fontId="39" fillId="40" borderId="39" applyFont="1" applyFill="1" applyBorder="1" numFmtId="1"/>
    <xf fontId="40" fillId="41" borderId="40" applyFont="1" applyFill="1" applyBorder="1"/>
    <xf fontId="41" fillId="42" borderId="41" applyFont="1" applyFill="1" applyBorder="1" numFmtId="1"/>
    <xf fontId="42" fillId="43" borderId="42" applyFont="1" applyFill="1" applyBorder="1"/>
    <xf fontId="43" fillId="44" borderId="43" applyFont="1" applyFill="1" applyBorder="1" numFmtId="1"/>
    <xf fontId="44" fillId="45" borderId="44" applyFont="1" applyFill="1" applyBorder="1"/>
    <xf fontId="45" fillId="46" borderId="45" applyFont="1" applyFill="1" applyBorder="1" numFmtId="1"/>
    <xf fontId="46" fillId="47" borderId="46" applyFont="1" applyFill="1" applyBorder="1"/>
    <xf fontId="47" fillId="48" borderId="47" applyFont="1" applyFill="1" applyBorder="1" numFmtId="1"/>
    <xf fontId="48" fillId="49" borderId="48" applyFont="1" applyFill="1" applyBorder="1"/>
    <xf fontId="49" fillId="50" borderId="49" applyFont="1" applyFill="1" applyBorder="1" numFmtId="1"/>
    <xf fontId="50" fillId="51" borderId="50" applyFont="1" applyFill="1" applyBorder="1"/>
    <xf fontId="51" fillId="52" borderId="51" applyFont="1" applyFill="1" applyBorder="1" numFmtId="1"/>
    <xf fontId="52" fillId="53" borderId="52" applyFont="1" applyFill="1" applyBorder="1"/>
    <xf fontId="53" fillId="54" borderId="53" applyFont="1" applyFill="1" applyBorder="1" numFmtId="1"/>
    <xf fontId="54" fillId="55" borderId="54" applyFont="1" applyFill="1" applyBorder="1"/>
    <xf fontId="55" fillId="56" borderId="55" applyFont="1" applyFill="1" applyBorder="1" numFmtId="1"/>
    <xf fontId="56" fillId="57" borderId="56" applyFont="1" applyFill="1" applyBorder="1"/>
    <xf fontId="57" fillId="58" borderId="57" applyFont="1" applyFill="1" applyBorder="1" numFmtId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 numFmtId="1"/>
    <xf fontId="63" fillId="64" borderId="63" applyFont="1" applyFill="1" applyBorder="1"/>
    <xf fontId="64" fillId="65" borderId="64" applyFont="1" applyFill="1" applyBorder="1" numFmtId="1"/>
    <xf fontId="65" fillId="66" borderId="65" applyFont="1" applyFill="1" applyBorder="1"/>
    <xf fontId="66" fillId="67" borderId="66" applyFont="1" applyFill="1" applyBorder="1" numFmtId="1"/>
    <xf fontId="67" fillId="68" borderId="67" applyFont="1" applyFill="1" applyBorder="1"/>
    <xf fontId="68" fillId="69" borderId="68" applyFont="1" applyFill="1" applyBorder="1" numFmtId="2"/>
    <xf fontId="69" fillId="70" borderId="69" applyFont="1" applyFill="1" applyBorder="1"/>
    <xf fontId="70" fillId="71" borderId="70" applyFont="1" applyFill="1" applyBorder="1" numFmtId="2"/>
    <xf fontId="71" fillId="72" borderId="71" applyFont="1" applyFill="1" applyBorder="1"/>
    <xf fontId="72" fillId="73" borderId="72" applyFont="1" applyFill="1" applyBorder="1" numFmtId="2"/>
    <xf fontId="73" fillId="74" borderId="73" applyFont="1" applyFill="1" applyBorder="1"/>
    <xf fontId="74" fillId="75" borderId="74" applyFont="1" applyFill="1" applyBorder="1" numFmtId="2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 numFmtId="1"/>
    <xf fontId="80" fillId="81" borderId="80" applyFont="1" applyFill="1" applyBorder="1"/>
    <xf fontId="81" fillId="82" borderId="81" applyFont="1" applyFill="1" applyBorder="1" numFmtId="1"/>
    <xf fontId="82" fillId="83" borderId="82" applyFont="1" applyFill="1" applyBorder="1"/>
    <xf fontId="83" fillId="84" borderId="83" applyFont="1" applyFill="1" applyBorder="1" numFmtId="1"/>
    <xf fontId="84" fillId="85" borderId="84" applyFont="1" applyFill="1" applyBorder="1"/>
    <xf fontId="85" fillId="86" borderId="85" applyFont="1" applyFill="1" applyBorder="1" numFmtId="1"/>
    <xf fontId="86" fillId="87" borderId="86" applyFont="1" applyFill="1" applyBorder="1"/>
    <xf fontId="87" fillId="88" borderId="87" applyFont="1" applyFill="1" applyBorder="1" numFmtId="1"/>
    <xf fontId="88" fillId="89" borderId="88" applyFont="1" applyFill="1" applyBorder="1"/>
    <xf fontId="89" fillId="90" borderId="89" applyFont="1" applyFill="1" applyBorder="1" numFmtId="1"/>
    <xf fontId="90" fillId="91" borderId="90" applyFont="1" applyFill="1" applyBorder="1"/>
    <xf fontId="91" fillId="92" borderId="91" applyFont="1" applyFill="1" applyBorder="1" numFmtId="1"/>
    <xf fontId="92" fillId="93" borderId="92" applyFont="1" applyFill="1" applyBorder="1"/>
    <xf fontId="93" fillId="94" borderId="93" applyFont="1" applyFill="1" applyBorder="1" numFmtId="1"/>
    <xf fontId="94" fillId="95" borderId="94" applyFont="1" applyFill="1" applyBorder="1"/>
    <xf fontId="95" fillId="96" borderId="95" applyFont="1" applyFill="1" applyBorder="1" numFmtId="1"/>
    <xf fontId="96" fillId="97" borderId="96" applyFont="1" applyFill="1" applyBorder="1"/>
    <xf fontId="97" fillId="98" borderId="97" applyFont="1" applyFill="1" applyBorder="1" numFmtId="1"/>
    <xf fontId="98" fillId="99" borderId="98" applyFont="1" applyFill="1" applyBorder="1"/>
    <xf fontId="99" fillId="100" borderId="99" applyFont="1" applyFill="1" applyBorder="1" numFmtId="1"/>
    <xf fontId="100" fillId="101" borderId="100" applyFont="1" applyFill="1" applyBorder="1"/>
    <xf fontId="101" fillId="102" borderId="101" applyFont="1" applyFill="1" applyBorder="1" numFmtId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 numFmtId="10"/>
    <xf fontId="107" fillId="108" borderId="107" applyFont="1" applyFill="1" applyBorder="1"/>
    <xf fontId="108" fillId="109" borderId="108" applyFont="1" applyFill="1" applyBorder="1" numFmtId="10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 numFmtId="10"/>
    <xf fontId="114" fillId="115" borderId="114" applyFont="1" applyFill="1" applyBorder="1"/>
    <xf fontId="115" fillId="116" borderId="115" applyFont="1" applyFill="1" applyBorder="1" numFmtId="10"/>
    <xf fontId="116" fillId="117" borderId="116" applyFont="1" applyFill="1" applyBorder="1"/>
    <xf fontId="117" fillId="118" borderId="117" applyFont="1" applyFill="1" applyBorder="1" numFmtId="10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 numFmtId="10"/>
    <xf fontId="123" fillId="124" borderId="123" applyFont="1" applyFill="1" applyBorder="1"/>
    <xf fontId="124" fillId="125" borderId="124" applyFont="1" applyFill="1" applyBorder="1" numFmtId="10"/>
    <xf fontId="125" fillId="126" borderId="125" applyFont="1" applyFill="1" applyBorder="1"/>
    <xf fontId="126" fillId="127" borderId="126" applyFont="1" applyFill="1" applyBorder="1" numFmtId="10"/>
    <xf fontId="127" fillId="128" borderId="127" applyFont="1" applyFill="1" applyBorder="1"/>
    <xf fontId="128" fillId="129" borderId="128" applyFont="1" applyFill="1" applyBorder="1" numFmtId="10"/>
    <xf fontId="129" fillId="130" borderId="129" applyFont="1" applyFill="1" applyBorder="1"/>
    <xf fontId="130" fillId="131" borderId="130" applyFont="1" applyFill="1" applyBorder="1" numFmtId="10"/>
    <xf fontId="131" fillId="132" borderId="131" applyFont="1" applyFill="1" applyBorder="1"/>
    <xf fontId="132" fillId="133" borderId="132" applyFont="1" applyFill="1" applyBorder="1" numFmtId="10"/>
    <xf fontId="133" fillId="134" borderId="133" applyFont="1" applyFill="1" applyBorder="1"/>
    <xf fontId="134" fillId="135" borderId="134" applyFont="1" applyFill="1" applyBorder="1" numFmtId="10"/>
    <xf fontId="135" fillId="136" borderId="135" applyFont="1" applyFill="1" applyBorder="1"/>
    <xf fontId="136" fillId="137" borderId="136" applyFont="1" applyFill="1" applyBorder="1" numFmtId="10"/>
    <xf fontId="137" fillId="138" borderId="137" applyFont="1" applyFill="1" applyBorder="1"/>
    <xf fontId="138" fillId="139" borderId="138" applyFont="1" applyFill="1" applyBorder="1" numFmtId="10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 numFmtId="10"/>
    <xf fontId="144" fillId="145" borderId="144" applyFont="1" applyFill="1" applyBorder="1"/>
    <xf fontId="145" fillId="146" borderId="145" applyFont="1" applyFill="1" applyBorder="1" numFmtId="10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 numFmtId="10"/>
    <xf fontId="151" fillId="152" borderId="151" applyFont="1" applyFill="1" applyBorder="1"/>
    <xf fontId="152" fillId="153" borderId="152" applyFont="1" applyFill="1" applyBorder="1" numFmtId="10"/>
    <xf fontId="153" fillId="154" borderId="153" applyFont="1" applyFill="1" applyBorder="1"/>
    <xf fontId="154" fillId="155" borderId="154" applyFont="1" applyFill="1" applyBorder="1" numFmtId="10"/>
    <xf fontId="155" fillId="156" borderId="155" applyFont="1" applyFill="1" applyBorder="1"/>
    <xf fontId="156" fillId="157" borderId="156" applyFont="1" applyFill="1" applyBorder="1" numFmtId="10"/>
    <xf fontId="157" fillId="158" borderId="157" applyFont="1" applyFill="1" applyBorder="1"/>
    <xf fontId="158" fillId="159" borderId="158" applyFont="1" applyFill="1" applyBorder="1" numFmtId="10"/>
    <xf fontId="159" fillId="160" borderId="159" applyFont="1" applyFill="1" applyBorder="1"/>
    <xf fontId="160" fillId="161" borderId="160" applyFont="1" applyFill="1" applyBorder="1" numFmtId="10"/>
    <xf fontId="161" fillId="162" borderId="161" applyFont="1" applyFill="1" applyBorder="1"/>
    <xf fontId="162" fillId="163" borderId="162" applyFont="1" applyFill="1" applyBorder="1" numFmtId="10"/>
    <xf fontId="163" fillId="164" borderId="163" applyFont="1" applyFill="1" applyBorder="1"/>
    <xf fontId="164" fillId="165" borderId="164" applyFont="1" applyFill="1" applyBorder="1" numFmtId="10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 numFmtId="10"/>
    <xf fontId="170" fillId="171" borderId="170" applyFont="1" applyFill="1" applyBorder="1"/>
    <xf fontId="171" fillId="172" borderId="171" applyFont="1" applyFill="1" applyBorder="1" numFmtId="10"/>
    <xf fontId="172" fillId="173" borderId="172" applyFont="1" applyFill="1" applyBorder="1"/>
    <xf fontId="173" fillId="174" borderId="173" applyFont="1" applyFill="1" applyBorder="1" numFmtId="10"/>
    <xf fontId="174" fillId="175" borderId="174" applyFont="1" applyFill="1" applyBorder="1"/>
    <xf fontId="175" fillId="176" borderId="175" applyFont="1" applyFill="1" applyBorder="1" numFmtId="10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 numFmtId="10"/>
    <xf fontId="182" fillId="183" borderId="182" applyFont="1" applyFill="1" applyBorder="1"/>
    <xf fontId="183" fillId="184" borderId="183" applyFont="1" applyFill="1" applyBorder="1" numFmtId="10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 numFmtId="164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 numFmtId="164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 numFmtId="164"/>
    <xf fontId="210" fillId="211" borderId="210" applyFont="1" applyFill="1" applyBorder="1" numFmtId="164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 numFmtId="164"/>
    <xf fontId="218" fillId="219" borderId="218" applyFont="1" applyFill="1" applyBorder="1" numFmtId="164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 numFmtId="164"/>
    <xf fontId="226" fillId="227" borderId="226" applyFont="1" applyFill="1" applyBorder="1" numFmtId="164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/>
    <xf fontId="233" fillId="234" borderId="233" applyFont="1" applyFill="1" applyBorder="1" numFmtId="164"/>
    <xf fontId="234" fillId="235" borderId="234" applyFont="1" applyFill="1" applyBorder="1" numFmtId="164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 numFmtId="164"/>
    <xf fontId="242" fillId="243" borderId="242" applyFont="1" applyFill="1" applyBorder="1" numFmtId="164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 numFmtId="164"/>
    <xf fontId="250" fillId="251" borderId="250" applyFont="1" applyFill="1" applyBorder="1" numFmtId="164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 numFmtId="164"/>
    <xf fontId="258" fillId="259" borderId="258" applyFont="1" applyFill="1" applyBorder="1" numFmtId="164"/>
    <xf fontId="259" fillId="260" borderId="259" applyFont="1" applyFill="1" applyBorder="1"/>
    <xf fontId="260" fillId="261" borderId="260" applyFont="1" applyFill="1" applyBorder="1"/>
    <xf fontId="261" fillId="262" borderId="261" applyFont="1" applyFill="1" applyBorder="1"/>
    <xf fontId="262" fillId="263" borderId="262" applyFont="1" applyFill="1" applyBorder="1"/>
    <xf fontId="263" fillId="264" borderId="263" applyFont="1" applyFill="1" applyBorder="1"/>
    <xf fontId="264" fillId="265" borderId="264" applyFont="1" applyFill="1" applyBorder="1"/>
    <xf fontId="265" fillId="266" borderId="265" applyFont="1" applyFill="1" applyBorder="1" numFmtId="164"/>
    <xf fontId="266" fillId="267" borderId="266" applyFont="1" applyFill="1" applyBorder="1" numFmtId="164"/>
    <xf fontId="267" fillId="268" borderId="267" applyFont="1" applyFill="1" applyBorder="1"/>
    <xf fontId="268" fillId="269" borderId="268" applyFont="1" applyFill="1" applyBorder="1"/>
    <xf fontId="269" fillId="270" borderId="269" applyFont="1" applyFill="1" applyBorder="1"/>
    <xf fontId="270" fillId="271" borderId="270" applyFont="1" applyFill="1" applyBorder="1"/>
    <xf fontId="271" fillId="272" borderId="271" applyFont="1" applyFill="1" applyBorder="1"/>
    <xf fontId="272" fillId="273" borderId="272" applyFont="1" applyFill="1" applyBorder="1"/>
    <xf fontId="273" fillId="274" borderId="273" applyFont="1" applyFill="1" applyBorder="1" numFmtId="164"/>
    <xf fontId="274" fillId="275" borderId="274" applyFont="1" applyFill="1" applyBorder="1" numFmtId="164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 numFmtId="164"/>
    <xf fontId="282" fillId="283" borderId="282" applyFont="1" applyFill="1" applyBorder="1" numFmtId="164"/>
    <xf fontId="283" fillId="284" borderId="283" applyFont="1" applyFill="1" applyBorder="1"/>
    <xf fontId="284" fillId="285" borderId="284" applyFont="1" applyFill="1" applyBorder="1"/>
    <xf fontId="285" fillId="286" borderId="285" applyFont="1" applyFill="1" applyBorder="1"/>
    <xf fontId="286" fillId="287" borderId="286" applyFont="1" applyFill="1" applyBorder="1"/>
    <xf fontId="287" fillId="288" borderId="287" applyFont="1" applyFill="1" applyBorder="1"/>
    <xf fontId="288" fillId="289" borderId="288" applyFont="1" applyFill="1" applyBorder="1"/>
    <xf fontId="289" fillId="290" borderId="289" applyFont="1" applyFill="1" applyBorder="1" numFmtId="164"/>
    <xf fontId="290" fillId="291" borderId="290" applyFont="1" applyFill="1" applyBorder="1" numFmtId="164"/>
    <xf fontId="291" fillId="292" borderId="291" applyFont="1" applyFill="1" applyBorder="1"/>
    <xf fontId="292" fillId="293" borderId="292" applyFont="1" applyFill="1" applyBorder="1"/>
    <xf fontId="293" fillId="294" borderId="293" applyFont="1" applyFill="1" applyBorder="1"/>
    <xf fontId="294" fillId="295" borderId="294" applyFont="1" applyFill="1" applyBorder="1"/>
    <xf fontId="295" fillId="296" borderId="295" applyFont="1" applyFill="1" applyBorder="1"/>
    <xf fontId="296" fillId="297" borderId="296" applyFont="1" applyFill="1" applyBorder="1"/>
    <xf fontId="297" fillId="298" borderId="297" applyFont="1" applyFill="1" applyBorder="1" numFmtId="164"/>
    <xf fontId="298" fillId="299" borderId="298" applyFont="1" applyFill="1" applyBorder="1" numFmtId="164"/>
    <xf fontId="299" fillId="300" borderId="299" applyFont="1" applyFill="1" applyBorder="1"/>
    <xf fontId="300" fillId="301" borderId="300" applyFont="1" applyFill="1" applyBorder="1"/>
    <xf fontId="301" fillId="302" borderId="301" applyFont="1" applyFill="1" applyBorder="1"/>
    <xf fontId="302" fillId="303" borderId="302" applyFont="1" applyFill="1" applyBorder="1"/>
    <xf fontId="303" fillId="304" borderId="303" applyFont="1" applyFill="1" applyBorder="1"/>
    <xf fontId="304" fillId="305" borderId="304" applyFont="1" applyFill="1" applyBorder="1"/>
    <xf fontId="305" fillId="306" borderId="305" applyFont="1" applyFill="1" applyBorder="1" numFmtId="164"/>
    <xf fontId="306" fillId="307" borderId="306" applyFont="1" applyFill="1" applyBorder="1" numFmtId="164"/>
    <xf fontId="307" fillId="308" borderId="307" applyFont="1" applyFill="1" applyBorder="1"/>
    <xf fontId="308" fillId="309" borderId="308" applyFont="1" applyFill="1" applyBorder="1"/>
    <xf fontId="309" fillId="310" borderId="309" applyFont="1" applyFill="1" applyBorder="1"/>
    <xf fontId="310" fillId="311" borderId="310" applyFont="1" applyFill="1" applyBorder="1"/>
    <xf fontId="311" fillId="312" borderId="311" applyFont="1" applyFill="1" applyBorder="1"/>
    <xf fontId="312" fillId="313" borderId="312" applyFont="1" applyFill="1" applyBorder="1"/>
    <xf fontId="313" fillId="314" borderId="313" applyFont="1" applyFill="1" applyBorder="1" numFmtId="164"/>
    <xf fontId="314" fillId="315" borderId="314" applyFont="1" applyFill="1" applyBorder="1" numFmtId="164"/>
    <xf fontId="315" fillId="316" borderId="315" applyFont="1" applyFill="1" applyBorder="1"/>
    <xf fontId="316" fillId="317" borderId="316" applyFont="1" applyFill="1" applyBorder="1"/>
    <xf fontId="317" fillId="318" borderId="317" applyFont="1" applyFill="1" applyBorder="1"/>
    <xf fontId="318" fillId="319" borderId="318" applyFont="1" applyFill="1" applyBorder="1"/>
    <xf fontId="319" fillId="320" borderId="319" applyFont="1" applyFill="1" applyBorder="1"/>
    <xf fontId="320" fillId="321" borderId="320" applyFont="1" applyFill="1" applyBorder="1"/>
    <xf fontId="321" fillId="322" borderId="321" applyFont="1" applyFill="1" applyBorder="1" numFmtId="164"/>
    <xf fontId="322" fillId="323" borderId="322" applyFont="1" applyFill="1" applyBorder="1" numFmtId="164"/>
    <xf fontId="323" fillId="324" borderId="323" applyFont="1" applyFill="1" applyBorder="1"/>
    <xf fontId="324" fillId="325" borderId="324" applyFont="1" applyFill="1" applyBorder="1"/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 numFmtId="164"/>
    <xf fontId="330" fillId="331" borderId="330" applyFont="1" applyFill="1" applyBorder="1" numFmtId="164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 numFmtId="164"/>
    <xf fontId="338" fillId="339" borderId="338" applyFont="1" applyFill="1" applyBorder="1" numFmtId="164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 numFmtId="164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 numFmtId="164"/>
    <xf fontId="354" fillId="355" borderId="354" applyFont="1" applyFill="1" applyBorder="1" numFmtId="164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 numFmtId="164"/>
    <xf fontId="362" fillId="363" borderId="362" applyFont="1" applyFill="1" applyBorder="1" numFmtId="164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 numFmtId="164"/>
    <xf fontId="370" fillId="371" borderId="370" applyFont="1" applyFill="1" applyBorder="1" numFmtId="164"/>
    <xf fontId="371" fillId="372" borderId="371" applyFont="1" applyFill="1" applyBorder="1"/>
    <xf fontId="372" fillId="373" borderId="372" applyFont="1" applyFill="1" applyBorder="1"/>
    <xf fontId="373" fillId="374" borderId="373" applyFont="1" applyFill="1" applyBorder="1"/>
    <xf fontId="374" fillId="375" borderId="374" applyFont="1" applyFill="1" applyBorder="1"/>
    <xf fontId="375" fillId="376" borderId="375" applyFont="1" applyFill="1" applyBorder="1"/>
    <xf fontId="376" fillId="377" borderId="376" applyFont="1" applyFill="1" applyBorder="1"/>
    <xf fontId="377" fillId="378" borderId="377" applyFont="1" applyFill="1" applyBorder="1" numFmtId="164"/>
    <xf fontId="378" fillId="379" borderId="378" applyFont="1" applyFill="1" applyBorder="1" numFmtId="164"/>
    <xf fontId="379" fillId="380" borderId="379" applyFont="1" applyFill="1" applyBorder="1"/>
    <xf fontId="380" fillId="381" borderId="380" applyFont="1" applyFill="1" applyBorder="1"/>
    <xf fontId="381" fillId="382" borderId="381" applyFont="1" applyFill="1" applyBorder="1"/>
    <xf fontId="382" fillId="383" borderId="382" applyFont="1" applyFill="1" applyBorder="1"/>
    <xf fontId="383" fillId="384" borderId="383" applyFont="1" applyFill="1" applyBorder="1"/>
    <xf fontId="384" fillId="385" borderId="384" applyFont="1" applyFill="1" applyBorder="1"/>
    <xf fontId="385" fillId="386" borderId="385" applyFont="1" applyFill="1" applyBorder="1" numFmtId="164"/>
    <xf fontId="386" fillId="387" borderId="386" applyFont="1" applyFill="1" applyBorder="1" numFmtId="164"/>
    <xf fontId="387" fillId="388" borderId="387" applyFont="1" applyFill="1" applyBorder="1"/>
    <xf fontId="388" fillId="389" borderId="388" applyFont="1" applyFill="1" applyBorder="1"/>
    <xf fontId="389" fillId="390" borderId="389" applyFont="1" applyFill="1" applyBorder="1"/>
    <xf fontId="390" fillId="391" borderId="390" applyFont="1" applyFill="1" applyBorder="1"/>
    <xf fontId="391" fillId="392" borderId="391" applyFont="1" applyFill="1" applyBorder="1"/>
    <xf fontId="392" fillId="393" borderId="392" applyFont="1" applyFill="1" applyBorder="1"/>
    <xf fontId="393" fillId="394" borderId="393" applyFont="1" applyFill="1" applyBorder="1" numFmtId="164"/>
    <xf fontId="394" fillId="395" borderId="394" applyFont="1" applyFill="1" applyBorder="1" numFmtId="164"/>
    <xf fontId="395" fillId="396" borderId="395" applyFont="1" applyFill="1" applyBorder="1"/>
    <xf fontId="396" fillId="397" borderId="396" applyFont="1" applyFill="1" applyBorder="1"/>
    <xf fontId="397" fillId="398" borderId="397" applyFont="1" applyFill="1" applyBorder="1"/>
    <xf fontId="398" fillId="399" borderId="398" applyFont="1" applyFill="1" applyBorder="1"/>
    <xf fontId="399" fillId="400" borderId="399" applyFont="1" applyFill="1" applyBorder="1"/>
    <xf fontId="400" fillId="401" borderId="400" applyFont="1" applyFill="1" applyBorder="1"/>
    <xf fontId="401" fillId="402" borderId="401" applyFont="1" applyFill="1" applyBorder="1" numFmtId="164"/>
    <xf fontId="402" fillId="403" borderId="402" applyFont="1" applyFill="1" applyBorder="1" numFmtId="164"/>
    <xf fontId="403" fillId="404" borderId="403" applyFont="1" applyFill="1" applyBorder="1"/>
    <xf fontId="404" fillId="405" borderId="404" applyFont="1" applyFill="1" applyBorder="1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 numFmtId="164"/>
    <xf fontId="410" fillId="411" borderId="410" applyFont="1" applyFill="1" applyBorder="1" numFmtId="164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 numFmtId="164"/>
    <xf fontId="418" fillId="419" borderId="418" applyFont="1" applyFill="1" applyBorder="1" numFmtId="164"/>
    <xf fontId="419" fillId="420" borderId="419" applyFont="1" applyFill="1" applyBorder="1"/>
    <xf fontId="420" fillId="421" borderId="420" applyFont="1" applyFill="1" applyBorder="1"/>
    <xf fontId="421" fillId="422" borderId="421" applyFont="1" applyFill="1" applyBorder="1"/>
    <xf fontId="422" fillId="423" borderId="422" applyFont="1" applyFill="1" applyBorder="1"/>
    <xf fontId="423" fillId="424" borderId="423" applyFont="1" applyFill="1" applyBorder="1"/>
    <xf fontId="424" fillId="425" borderId="424" applyFont="1" applyFill="1" applyBorder="1"/>
    <xf fontId="425" fillId="426" borderId="425" applyFont="1" applyFill="1" applyBorder="1" numFmtId="164"/>
    <xf fontId="426" fillId="427" borderId="426" applyFont="1" applyFill="1" applyBorder="1" numFmtId="164"/>
    <xf fontId="427" fillId="428" borderId="427" applyFont="1" applyFill="1" applyBorder="1"/>
    <xf fontId="428" fillId="429" borderId="428" applyFont="1" applyFill="1" applyBorder="1"/>
    <xf fontId="429" fillId="430" borderId="429" applyFont="1" applyFill="1" applyBorder="1"/>
    <xf fontId="430" fillId="431" borderId="430" applyFont="1" applyFill="1" applyBorder="1"/>
    <xf fontId="431" fillId="432" borderId="431" applyFont="1" applyFill="1" applyBorder="1"/>
    <xf fontId="432" fillId="433" borderId="432" applyFont="1" applyFill="1" applyBorder="1"/>
    <xf fontId="433" fillId="434" borderId="433" applyFont="1" applyFill="1" applyBorder="1" numFmtId="164"/>
    <xf fontId="434" fillId="435" borderId="434" applyFont="1" applyFill="1" applyBorder="1" numFmtId="164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 numFmtId="164"/>
    <xf fontId="442" fillId="443" borderId="442" applyFont="1" applyFill="1" applyBorder="1" numFmtId="164"/>
    <xf fontId="443" fillId="444" borderId="443" applyFont="1" applyFill="1" applyBorder="1"/>
    <xf fontId="444" fillId="445" borderId="444" applyFont="1" applyFill="1" applyBorder="1"/>
    <xf fontId="445" fillId="446" borderId="445" applyFont="1" applyFill="1" applyBorder="1"/>
    <xf fontId="446" fillId="447" borderId="446" applyFont="1" applyFill="1" applyBorder="1"/>
    <xf fontId="447" fillId="448" borderId="447" applyFont="1" applyFill="1" applyBorder="1"/>
    <xf fontId="448" fillId="449" borderId="448" applyFont="1" applyFill="1" applyBorder="1"/>
    <xf fontId="449" fillId="450" borderId="449" applyFont="1" applyFill="1" applyBorder="1" numFmtId="164"/>
    <xf fontId="450" fillId="451" borderId="450" applyFont="1" applyFill="1" applyBorder="1" numFmtId="164"/>
    <xf fontId="451" fillId="452" borderId="451" applyFont="1" applyFill="1" applyBorder="1"/>
    <xf fontId="452" fillId="453" borderId="452" applyFont="1" applyFill="1" applyBorder="1"/>
    <xf fontId="453" fillId="454" borderId="453" applyFont="1" applyFill="1" applyBorder="1"/>
    <xf fontId="454" fillId="455" borderId="454" applyFont="1" applyFill="1" applyBorder="1"/>
    <xf fontId="455" fillId="456" borderId="455" applyFont="1" applyFill="1" applyBorder="1"/>
    <xf fontId="456" fillId="457" borderId="456" applyFont="1" applyFill="1" applyBorder="1"/>
    <xf fontId="457" fillId="458" borderId="457" applyFont="1" applyFill="1" applyBorder="1" numFmtId="164"/>
    <xf fontId="458" fillId="459" borderId="458" applyFont="1" applyFill="1" applyBorder="1" numFmtId="164"/>
    <xf fontId="459" fillId="460" borderId="459" applyFont="1" applyFill="1" applyBorder="1"/>
    <xf fontId="460" fillId="461" borderId="460" applyFont="1" applyFill="1" applyBorder="1"/>
    <xf fontId="461" fillId="462" borderId="461" applyFont="1" applyFill="1" applyBorder="1"/>
    <xf fontId="462" fillId="463" borderId="462" applyFont="1" applyFill="1" applyBorder="1"/>
    <xf fontId="463" fillId="464" borderId="463" applyFont="1" applyFill="1" applyBorder="1"/>
    <xf fontId="464" fillId="465" borderId="464" applyFont="1" applyFill="1" applyBorder="1"/>
    <xf fontId="465" fillId="466" borderId="465" applyFont="1" applyFill="1" applyBorder="1" numFmtId="164"/>
    <xf fontId="466" fillId="467" borderId="466" applyFont="1" applyFill="1" applyBorder="1" numFmtId="164"/>
    <xf fontId="467" fillId="468" borderId="467" applyFont="1" applyFill="1" applyBorder="1"/>
    <xf fontId="468" fillId="469" borderId="468" applyFont="1" applyFill="1" applyBorder="1"/>
    <xf fontId="469" fillId="470" borderId="469" applyFont="1" applyFill="1" applyBorder="1"/>
    <xf fontId="470" fillId="471" borderId="470" applyFont="1" applyFill="1" applyBorder="1"/>
    <xf fontId="471" fillId="472" borderId="471" applyFont="1" applyFill="1" applyBorder="1"/>
    <xf fontId="472" fillId="473" borderId="472" applyFont="1" applyFill="1" applyBorder="1"/>
    <xf fontId="473" fillId="474" borderId="473" applyFont="1" applyFill="1" applyBorder="1" numFmtId="164"/>
    <xf fontId="474" fillId="475" borderId="474" applyFont="1" applyFill="1" applyBorder="1" numFmtId="164"/>
    <xf fontId="475" fillId="476" borderId="475" applyFont="1" applyFill="1" applyBorder="1"/>
    <xf fontId="476" fillId="477" borderId="476" applyFont="1" applyFill="1" applyBorder="1"/>
    <xf fontId="477" fillId="478" borderId="477" applyFont="1" applyFill="1" applyBorder="1"/>
    <xf fontId="478" fillId="479" borderId="478" applyFont="1" applyFill="1" applyBorder="1"/>
    <xf fontId="479" fillId="480" borderId="479" applyFont="1" applyFill="1" applyBorder="1"/>
    <xf fontId="480" fillId="481" borderId="480" applyFont="1" applyFill="1" applyBorder="1"/>
    <xf fontId="481" fillId="482" borderId="481" applyFont="1" applyFill="1" applyBorder="1" numFmtId="164"/>
    <xf fontId="482" fillId="483" borderId="482" applyFont="1" applyFill="1" applyBorder="1" numFmtId="164"/>
    <xf fontId="483" fillId="484" borderId="483" applyFont="1" applyFill="1" applyBorder="1"/>
    <xf fontId="484" fillId="485" borderId="484" applyFont="1" applyFill="1" applyBorder="1"/>
    <xf fontId="485" fillId="486" borderId="485" applyFont="1" applyFill="1" applyBorder="1"/>
    <xf fontId="486" fillId="487" borderId="486" applyFont="1" applyFill="1" applyBorder="1"/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 numFmtId="164"/>
    <xf fontId="490" fillId="491" borderId="490" applyFont="1" applyFill="1" applyBorder="1" numFmtId="164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 numFmtId="164"/>
    <xf fontId="498" fillId="499" borderId="498" applyFont="1" applyFill="1" applyBorder="1" numFmtId="164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 numFmtId="164"/>
    <xf fontId="506" fillId="507" borderId="506" applyFont="1" applyFill="1" applyBorder="1" numFmtId="164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 numFmtId="164"/>
    <xf fontId="514" fillId="515" borderId="514" applyFont="1" applyFill="1" applyBorder="1" numFmtId="164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 numFmtId="164"/>
    <xf fontId="522" fillId="523" borderId="522" applyFont="1" applyFill="1" applyBorder="1" numFmtId="164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 numFmtId="164"/>
    <xf fontId="530" fillId="531" borderId="530" applyFont="1" applyFill="1" applyBorder="1" numFmtId="164"/>
    <xf fontId="531" fillId="532" borderId="531" applyFont="1" applyFill="1" applyBorder="1"/>
    <xf fontId="532" fillId="533" borderId="532" applyFont="1" applyFill="1" applyBorder="1"/>
    <xf fontId="533" fillId="534" borderId="533" applyFont="1" applyFill="1" applyBorder="1"/>
    <xf fontId="534" fillId="535" borderId="534" applyFont="1" applyFill="1" applyBorder="1"/>
    <xf fontId="535" fillId="536" borderId="535" applyFont="1" applyFill="1" applyBorder="1"/>
    <xf fontId="536" fillId="537" borderId="536" applyFont="1" applyFill="1" applyBorder="1"/>
    <xf fontId="537" fillId="538" borderId="537" applyFont="1" applyFill="1" applyBorder="1" numFmtId="164"/>
    <xf fontId="538" fillId="539" borderId="538" applyFont="1" applyFill="1" applyBorder="1" numFmtId="164"/>
    <xf fontId="539" fillId="540" borderId="539" applyFont="1" applyFill="1" applyBorder="1"/>
    <xf fontId="540" fillId="541" borderId="540" applyFont="1" applyFill="1" applyBorder="1"/>
    <xf fontId="541" fillId="542" borderId="541" applyFont="1" applyFill="1" applyBorder="1"/>
    <xf fontId="542" fillId="543" borderId="542" applyFont="1" applyFill="1" applyBorder="1"/>
    <xf fontId="543" fillId="544" borderId="543" applyFont="1" applyFill="1" applyBorder="1"/>
    <xf fontId="544" fillId="545" borderId="544" applyFont="1" applyFill="1" applyBorder="1"/>
    <xf fontId="545" fillId="546" borderId="545" applyFont="1" applyFill="1" applyBorder="1" numFmtId="164"/>
    <xf fontId="546" fillId="547" borderId="546" applyFont="1" applyFill="1" applyBorder="1" numFmtId="164"/>
    <xf fontId="547" fillId="548" borderId="547" applyFont="1" applyFill="1" applyBorder="1"/>
    <xf fontId="548" fillId="549" borderId="548" applyFont="1" applyFill="1" applyBorder="1"/>
    <xf fontId="549" fillId="550" borderId="549" applyFont="1" applyFill="1" applyBorder="1"/>
    <xf fontId="550" fillId="551" borderId="550" applyFont="1" applyFill="1" applyBorder="1"/>
    <xf fontId="551" fillId="552" borderId="551" applyFont="1" applyFill="1" applyBorder="1"/>
    <xf fontId="552" fillId="553" borderId="552" applyFont="1" applyFill="1" applyBorder="1"/>
    <xf fontId="553" fillId="554" borderId="553" applyFont="1" applyFill="1" applyBorder="1" numFmtId="164"/>
    <xf fontId="554" fillId="555" borderId="554" applyFont="1" applyFill="1" applyBorder="1" numFmtId="164"/>
    <xf fontId="555" fillId="556" borderId="555" applyFont="1" applyFill="1" applyBorder="1"/>
    <xf fontId="556" fillId="557" borderId="556" applyFont="1" applyFill="1" applyBorder="1"/>
    <xf fontId="557" fillId="558" borderId="557" applyFont="1" applyFill="1" applyBorder="1"/>
    <xf fontId="558" fillId="559" borderId="558" applyFont="1" applyFill="1" applyBorder="1"/>
    <xf fontId="559" fillId="560" borderId="559" applyFont="1" applyFill="1" applyBorder="1"/>
    <xf fontId="560" fillId="561" borderId="560" applyFont="1" applyFill="1" applyBorder="1"/>
    <xf fontId="561" fillId="562" borderId="561" applyFont="1" applyFill="1" applyBorder="1" numFmtId="164"/>
    <xf fontId="562" fillId="563" borderId="562" applyFont="1" applyFill="1" applyBorder="1" numFmtId="164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 numFmtId="164"/>
    <xf fontId="570" fillId="571" borderId="570" applyFont="1" applyFill="1" applyBorder="1" numFmtId="164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 numFmtId="164"/>
    <xf fontId="578" fillId="579" borderId="578" applyFont="1" applyFill="1" applyBorder="1" numFmtId="164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/>
    <xf fontId="583" fillId="584" borderId="583" applyFont="1" applyFill="1" applyBorder="1"/>
    <xf fontId="584" fillId="585" borderId="584" applyFont="1" applyFill="1" applyBorder="1"/>
    <xf fontId="585" fillId="586" borderId="585" applyFont="1" applyFill="1" applyBorder="1" numFmtId="164"/>
    <xf fontId="586" fillId="587" borderId="586" applyFont="1" applyFill="1" applyBorder="1" numFmtId="164"/>
    <xf fontId="587" fillId="588" borderId="587" applyFont="1" applyFill="1" applyBorder="1"/>
    <xf fontId="588" fillId="589" borderId="588" applyFont="1" applyFill="1" applyBorder="1"/>
    <xf fontId="589" fillId="590" borderId="589" applyFont="1" applyFill="1" applyBorder="1"/>
    <xf fontId="590" fillId="591" borderId="590" applyFont="1" applyFill="1" applyBorder="1"/>
    <xf fontId="591" fillId="592" borderId="591" applyFont="1" applyFill="1" applyBorder="1"/>
    <xf fontId="592" fillId="593" borderId="592" applyFont="1" applyFill="1" applyBorder="1"/>
    <xf fontId="593" fillId="594" borderId="593" applyFont="1" applyFill="1" applyBorder="1" numFmtId="164"/>
    <xf fontId="594" fillId="595" borderId="594" applyFont="1" applyFill="1" applyBorder="1" numFmtId="164"/>
    <xf fontId="595" fillId="596" borderId="595" applyFont="1" applyFill="1" applyBorder="1"/>
    <xf fontId="596" fillId="597" borderId="596" applyFont="1" applyFill="1" applyBorder="1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 numFmtId="164"/>
    <xf fontId="602" fillId="603" borderId="602" applyFont="1" applyFill="1" applyBorder="1" numFmtId="164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/>
    <xf fontId="606" fillId="607" borderId="606" applyFont="1" applyFill="1" applyBorder="1"/>
    <xf fontId="607" fillId="608" borderId="607" applyFont="1" applyFill="1" applyBorder="1"/>
    <xf fontId="608" fillId="609" borderId="608" applyFont="1" applyFill="1" applyBorder="1"/>
    <xf fontId="609" fillId="610" borderId="609" applyFont="1" applyFill="1" applyBorder="1" numFmtId="164"/>
    <xf fontId="610" fillId="611" borderId="610" applyFont="1" applyFill="1" applyBorder="1" numFmtId="164"/>
    <xf fontId="611" fillId="612" borderId="611" applyFont="1" applyFill="1" applyBorder="1"/>
    <xf fontId="612" fillId="613" borderId="612" applyFont="1" applyFill="1" applyBorder="1"/>
    <xf fontId="613" fillId="614" borderId="613" applyFont="1" applyFill="1" applyBorder="1"/>
    <xf fontId="614" fillId="615" borderId="614" applyFont="1" applyFill="1" applyBorder="1"/>
    <xf fontId="615" fillId="616" borderId="615" applyFont="1" applyFill="1" applyBorder="1"/>
    <xf fontId="616" fillId="617" borderId="616" applyFont="1" applyFill="1" applyBorder="1"/>
    <xf fontId="617" fillId="618" borderId="617" applyFont="1" applyFill="1" applyBorder="1" numFmtId="164"/>
    <xf fontId="618" fillId="619" borderId="618" applyFont="1" applyFill="1" applyBorder="1" numFmtId="164"/>
    <xf fontId="619" fillId="620" borderId="619" applyFont="1" applyFill="1" applyBorder="1"/>
    <xf fontId="620" fillId="621" borderId="620" applyFont="1" applyFill="1" applyBorder="1"/>
    <xf fontId="621" fillId="622" borderId="621" applyFont="1" applyFill="1" applyBorder="1"/>
    <xf fontId="622" fillId="623" borderId="622" applyFont="1" applyFill="1" applyBorder="1"/>
    <xf fontId="623" fillId="624" borderId="623" applyFont="1" applyFill="1" applyBorder="1"/>
    <xf fontId="624" fillId="625" borderId="624" applyFont="1" applyFill="1" applyBorder="1"/>
    <xf fontId="625" fillId="626" borderId="625" applyFont="1" applyFill="1" applyBorder="1" numFmtId="164"/>
    <xf fontId="626" fillId="627" borderId="626" applyFont="1" applyFill="1" applyBorder="1" numFmtId="164"/>
    <xf fontId="627" fillId="628" borderId="627" applyFont="1" applyFill="1" applyBorder="1"/>
    <xf fontId="628" fillId="629" borderId="628" applyFont="1" applyFill="1" applyBorder="1"/>
    <xf fontId="629" fillId="630" borderId="629" applyFont="1" applyFill="1" applyBorder="1"/>
    <xf fontId="630" fillId="631" borderId="630" applyFont="1" applyFill="1" applyBorder="1"/>
    <xf fontId="631" fillId="632" borderId="631" applyFont="1" applyFill="1" applyBorder="1"/>
    <xf fontId="632" fillId="633" borderId="632" applyFont="1" applyFill="1" applyBorder="1"/>
    <xf fontId="633" fillId="634" borderId="633" applyFont="1" applyFill="1" applyBorder="1" numFmtId="164"/>
    <xf fontId="634" fillId="635" borderId="634" applyFont="1" applyFill="1" applyBorder="1"/>
    <xf fontId="635" fillId="636" borderId="635" applyFont="1" applyFill="1" applyBorder="1"/>
    <xf fontId="636" fillId="637" borderId="636" applyFont="1" applyFill="1" applyBorder="1"/>
    <xf fontId="637" fillId="638" borderId="637" applyFont="1" applyFill="1" applyBorder="1"/>
    <xf fontId="638" fillId="639" borderId="638" applyFont="1" applyFill="1" applyBorder="1"/>
    <xf fontId="639" fillId="640" borderId="639" applyFont="1" applyFill="1" applyBorder="1"/>
    <xf fontId="640" fillId="641" borderId="640" applyFont="1" applyFill="1" applyBorder="1"/>
    <xf fontId="641" fillId="642" borderId="641" applyFont="1" applyFill="1" applyBorder="1" numFmtId="164"/>
    <xf fontId="642" fillId="643" borderId="642" applyFont="1" applyFill="1" applyBorder="1" numFmtId="164"/>
    <xf fontId="643" fillId="644" borderId="643" applyFont="1" applyFill="1" applyBorder="1"/>
    <xf fontId="644" fillId="645" borderId="644" applyFont="1" applyFill="1" applyBorder="1"/>
    <xf fontId="645" fillId="646" borderId="645" applyFont="1" applyFill="1" applyBorder="1"/>
    <xf fontId="646" fillId="647" borderId="646" applyFont="1" applyFill="1" applyBorder="1"/>
    <xf fontId="647" fillId="648" borderId="647" applyFont="1" applyFill="1" applyBorder="1"/>
    <xf fontId="648" fillId="649" borderId="648" applyFont="1" applyFill="1" applyBorder="1"/>
    <xf fontId="649" fillId="650" borderId="649" applyFont="1" applyFill="1" applyBorder="1" numFmtId="164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 numFmtId="164"/>
    <xf fontId="658" fillId="659" borderId="658" applyFont="1" applyFill="1" applyBorder="1" numFmtId="164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 numFmtId="164"/>
    <xf fontId="666" fillId="667" borderId="666" applyFont="1" applyFill="1" applyBorder="1" numFmtId="164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 numFmtId="164"/>
    <xf fontId="674" fillId="675" borderId="674" applyFont="1" applyFill="1" applyBorder="1" numFmtId="164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 numFmtId="164"/>
    <xf fontId="682" fillId="683" borderId="682" applyFont="1" applyFill="1" applyBorder="1" numFmtId="164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 numFmtId="164"/>
    <xf fontId="690" fillId="691" borderId="690" applyFont="1" applyFill="1" applyBorder="1" numFmtId="164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/>
    <xf fontId="694" fillId="695" borderId="694" applyFont="1" applyFill="1" applyBorder="1"/>
    <xf fontId="695" fillId="696" borderId="695" applyFont="1" applyFill="1" applyBorder="1"/>
    <xf fontId="696" fillId="697" borderId="696" applyFont="1" applyFill="1" applyBorder="1"/>
    <xf fontId="697" fillId="698" borderId="697" applyFont="1" applyFill="1" applyBorder="1" numFmtId="164"/>
    <xf fontId="698" fillId="699" borderId="698" applyFont="1" applyFill="1" applyBorder="1" numFmtId="164"/>
    <xf fontId="699" fillId="700" borderId="699" applyFont="1" applyFill="1" applyBorder="1"/>
    <xf fontId="700" fillId="701" borderId="700" applyFont="1" applyFill="1" applyBorder="1"/>
    <xf fontId="701" fillId="702" borderId="701" applyFont="1" applyFill="1" applyBorder="1"/>
    <xf fontId="702" fillId="703" borderId="702" applyFont="1" applyFill="1" applyBorder="1"/>
    <xf fontId="703" fillId="704" borderId="703" applyFont="1" applyFill="1" applyBorder="1"/>
    <xf fontId="704" fillId="705" borderId="704" applyFont="1" applyFill="1" applyBorder="1"/>
    <xf fontId="705" fillId="706" borderId="705" applyFont="1" applyFill="1" applyBorder="1" numFmtId="164"/>
    <xf fontId="706" fillId="707" borderId="706" applyFont="1" applyFill="1" applyBorder="1" numFmtId="164"/>
    <xf fontId="707" fillId="708" borderId="707" applyFont="1" applyFill="1" applyBorder="1"/>
    <xf fontId="708" fillId="709" borderId="708" applyFont="1" applyFill="1" applyBorder="1"/>
    <xf fontId="709" fillId="710" borderId="709" applyFont="1" applyFill="1" applyBorder="1"/>
    <xf fontId="710" fillId="711" borderId="710" applyFont="1" applyFill="1" applyBorder="1"/>
    <xf fontId="711" fillId="712" borderId="711" applyFont="1" applyFill="1" applyBorder="1"/>
    <xf fontId="712" fillId="713" borderId="712" applyFont="1" applyFill="1" applyBorder="1"/>
    <xf fontId="713" fillId="714" borderId="713" applyFont="1" applyFill="1" applyBorder="1" numFmtId="164"/>
    <xf fontId="714" fillId="715" borderId="714" applyFont="1" applyFill="1" applyBorder="1" numFmtId="164"/>
    <xf fontId="715" fillId="716" borderId="715" applyFont="1" applyFill="1" applyBorder="1"/>
    <xf fontId="716" fillId="717" borderId="716" applyFont="1" applyFill="1" applyBorder="1"/>
    <xf fontId="717" fillId="718" borderId="717" applyFont="1" applyFill="1" applyBorder="1"/>
    <xf fontId="718" fillId="719" borderId="718" applyFont="1" applyFill="1" applyBorder="1"/>
    <xf fontId="719" fillId="720" borderId="719" applyFont="1" applyFill="1" applyBorder="1"/>
    <xf fontId="720" fillId="721" borderId="720" applyFont="1" applyFill="1" applyBorder="1"/>
    <xf fontId="721" fillId="722" borderId="721" applyFont="1" applyFill="1" applyBorder="1" numFmtId="164"/>
    <xf fontId="722" fillId="723" borderId="722" applyFont="1" applyFill="1" applyBorder="1" numFmtId="164"/>
    <xf fontId="723" fillId="724" borderId="723" applyFont="1" applyFill="1" applyBorder="1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/>
    <xf fontId="729" fillId="730" borderId="729" applyFont="1" applyFill="1" applyBorder="1" numFmtId="164"/>
    <xf fontId="730" fillId="731" borderId="730" applyFont="1" applyFill="1" applyBorder="1" numFmtId="164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 numFmtId="164"/>
    <xf fontId="738" fillId="739" borderId="738" applyFont="1" applyFill="1" applyBorder="1" numFmtId="164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/>
    <xf fontId="745" fillId="746" borderId="745" applyFont="1" applyFill="1" applyBorder="1" numFmtId="164"/>
    <xf fontId="746" fillId="747" borderId="746" applyFont="1" applyFill="1" applyBorder="1" numFmtId="164"/>
    <xf fontId="747" fillId="748" borderId="747" applyFont="1" applyFill="1" applyBorder="1"/>
    <xf fontId="748" fillId="749" borderId="748" applyFont="1" applyFill="1" applyBorder="1"/>
    <xf fontId="749" fillId="750" borderId="749" applyFont="1" applyFill="1" applyBorder="1"/>
    <xf fontId="750" fillId="751" borderId="750" applyFont="1" applyFill="1" applyBorder="1"/>
    <xf fontId="751" fillId="752" borderId="751" applyFont="1" applyFill="1" applyBorder="1"/>
    <xf fontId="752" fillId="753" borderId="752" applyFont="1" applyFill="1" applyBorder="1"/>
    <xf fontId="753" fillId="754" borderId="753" applyFont="1" applyFill="1" applyBorder="1" numFmtId="164"/>
    <xf fontId="754" fillId="755" borderId="754" applyFont="1" applyFill="1" applyBorder="1" numFmtId="164"/>
    <xf fontId="755" fillId="756" borderId="755" applyFont="1" applyFill="1" applyBorder="1"/>
    <xf fontId="756" fillId="757" borderId="756" applyFont="1" applyFill="1" applyBorder="1"/>
    <xf fontId="757" fillId="758" borderId="757" applyFont="1" applyFill="1" applyBorder="1"/>
    <xf fontId="758" fillId="759" borderId="758" applyFont="1" applyFill="1" applyBorder="1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 numFmtId="164"/>
    <xf fontId="762" fillId="763" borderId="762" applyFont="1" applyFill="1" applyBorder="1" numFmtId="164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/>
    <xf fontId="768" fillId="769" borderId="768" applyFont="1" applyFill="1" applyBorder="1"/>
    <xf fontId="769" fillId="770" borderId="769" applyFont="1" applyFill="1" applyBorder="1" numFmtId="164"/>
    <xf fontId="770" fillId="771" borderId="770" applyFont="1" applyFill="1" applyBorder="1" numFmtId="164"/>
    <xf fontId="771" fillId="772" borderId="771" applyFont="1" applyFill="1" applyBorder="1"/>
    <xf fontId="772" fillId="773" borderId="772" applyFont="1" applyFill="1" applyBorder="1"/>
    <xf fontId="773" fillId="774" borderId="773" applyFont="1" applyFill="1" applyBorder="1"/>
    <xf fontId="774" fillId="775" borderId="774" applyFont="1" applyFill="1" applyBorder="1"/>
    <xf fontId="775" fillId="776" borderId="775" applyFont="1" applyFill="1" applyBorder="1"/>
    <xf fontId="776" fillId="777" borderId="776" applyFont="1" applyFill="1" applyBorder="1"/>
    <xf fontId="777" fillId="778" borderId="777" applyFont="1" applyFill="1" applyBorder="1"/>
    <xf fontId="778" fillId="779" borderId="778" applyFont="1" applyFill="1" applyBorder="1" numFmtId="164"/>
    <xf fontId="779" fillId="780" borderId="779" applyFont="1" applyFill="1" applyBorder="1"/>
    <xf fontId="780" fillId="781" borderId="780" applyFont="1" applyFill="1" applyBorder="1"/>
    <xf fontId="781" fillId="782" borderId="781" applyFont="1" applyFill="1" applyBorder="1"/>
    <xf fontId="782" fillId="783" borderId="782" applyFont="1" applyFill="1" applyBorder="1"/>
    <xf fontId="783" fillId="784" borderId="783" applyFont="1" applyFill="1" applyBorder="1"/>
    <xf fontId="784" fillId="785" borderId="784" applyFont="1" applyFill="1" applyBorder="1"/>
    <xf fontId="785" fillId="786" borderId="785" applyFont="1" applyFill="1" applyBorder="1" numFmtId="164"/>
    <xf fontId="786" fillId="787" borderId="786" applyFont="1" applyFill="1" applyBorder="1"/>
    <xf fontId="787" fillId="788" borderId="787" applyFont="1" applyFill="1" applyBorder="1"/>
    <xf fontId="788" fillId="789" borderId="788" applyFont="1" applyFill="1" applyBorder="1"/>
    <xf fontId="789" fillId="790" borderId="789" applyFont="1" applyFill="1" applyBorder="1"/>
    <xf fontId="790" fillId="791" borderId="790" applyFont="1" applyFill="1" applyBorder="1"/>
    <xf fontId="791" fillId="792" borderId="791" applyFont="1" applyFill="1" applyBorder="1"/>
    <xf fontId="792" fillId="793" borderId="792" applyFont="1" applyFill="1" applyBorder="1"/>
    <xf fontId="793" fillId="794" borderId="793" applyFont="1" applyFill="1" applyBorder="1" numFmtId="164"/>
    <xf fontId="794" fillId="795" borderId="794" applyFont="1" applyFill="1" applyBorder="1" numFmtId="164"/>
    <xf fontId="795" fillId="796" borderId="795" applyFont="1" applyFill="1" applyBorder="1"/>
    <xf fontId="796" fillId="797" borderId="796" applyFont="1" applyFill="1" applyBorder="1"/>
    <xf fontId="797" fillId="798" borderId="797" applyFont="1" applyFill="1" applyBorder="1"/>
    <xf fontId="798" fillId="799" borderId="798" applyFont="1" applyFill="1" applyBorder="1"/>
    <xf fontId="799" fillId="800" borderId="799" applyFont="1" applyFill="1" applyBorder="1"/>
    <xf fontId="800" fillId="801" borderId="800" applyFont="1" applyFill="1" applyBorder="1"/>
    <xf fontId="801" fillId="802" borderId="801" applyFont="1" applyFill="1" applyBorder="1" numFmtId="164"/>
    <xf fontId="802" fillId="803" borderId="802" applyFont="1" applyFill="1" applyBorder="1" numFmtId="164"/>
    <xf fontId="803" fillId="804" borderId="803" applyFont="1" applyFill="1" applyBorder="1"/>
    <xf fontId="804" fillId="805" borderId="804" applyFont="1" applyFill="1" applyBorder="1"/>
    <xf fontId="805" fillId="806" borderId="805" applyFont="1" applyFill="1" applyBorder="1"/>
    <xf fontId="806" fillId="807" borderId="806" applyFont="1" applyFill="1" applyBorder="1"/>
    <xf fontId="807" fillId="808" borderId="807" applyFont="1" applyFill="1" applyBorder="1"/>
    <xf fontId="808" fillId="809" borderId="808" applyFont="1" applyFill="1" applyBorder="1"/>
    <xf fontId="809" fillId="810" borderId="809" applyFont="1" applyFill="1" applyBorder="1" numFmtId="164"/>
    <xf fontId="810" fillId="811" borderId="810" applyFont="1" applyFill="1" applyBorder="1"/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 numFmtId="164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 numFmtId="164"/>
    <xf fontId="826" fillId="827" borderId="826" applyFont="1" applyFill="1" applyBorder="1" numFmtId="164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 numFmtId="164"/>
    <xf fontId="834" fillId="835" borderId="834" applyFont="1" applyFill="1" applyBorder="1" numFmtId="164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 numFmtId="164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 numFmtId="164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/>
    <xf fontId="856" fillId="857" borderId="856" applyFont="1" applyFill="1" applyBorder="1"/>
    <xf fontId="857" fillId="858" borderId="857" applyFont="1" applyFill="1" applyBorder="1" numFmtId="164"/>
    <xf fontId="858" fillId="859" borderId="858" applyFont="1" applyFill="1" applyBorder="1"/>
    <xf fontId="859" fillId="860" borderId="859" applyFont="1" applyFill="1" applyBorder="1"/>
    <xf fontId="860" fillId="861" borderId="860" applyFont="1" applyFill="1" applyBorder="1"/>
    <xf fontId="861" fillId="862" borderId="861" applyFont="1" applyFill="1" applyBorder="1"/>
    <xf fontId="862" fillId="863" borderId="862" applyFont="1" applyFill="1" applyBorder="1"/>
    <xf fontId="863" fillId="864" borderId="863" applyFont="1" applyFill="1" applyBorder="1"/>
    <xf fontId="864" fillId="865" borderId="864" applyFont="1" applyFill="1" applyBorder="1"/>
    <xf fontId="865" fillId="866" borderId="865" applyFont="1" applyFill="1" applyBorder="1" numFmtId="164"/>
    <xf fontId="866" fillId="867" borderId="866" applyFont="1" applyFill="1" applyBorder="1"/>
    <xf fontId="867" fillId="868" borderId="867" applyFont="1" applyFill="1" applyBorder="1"/>
    <xf fontId="868" fillId="869" borderId="868" applyFont="1" applyFill="1" applyBorder="1"/>
    <xf fontId="869" fillId="870" borderId="869" applyFont="1" applyFill="1" applyBorder="1"/>
    <xf fontId="870" fillId="871" borderId="870" applyFont="1" applyFill="1" applyBorder="1"/>
    <xf fontId="871" fillId="872" borderId="871" applyFont="1" applyFill="1" applyBorder="1"/>
    <xf fontId="872" fillId="873" borderId="872" applyFont="1" applyFill="1" applyBorder="1"/>
    <xf fontId="873" fillId="874" borderId="873" applyFont="1" applyFill="1" applyBorder="1" numFmtId="164"/>
    <xf fontId="874" fillId="875" borderId="874" applyFont="1" applyFill="1" applyBorder="1"/>
    <xf fontId="875" fillId="876" borderId="875" applyFont="1" applyFill="1" applyBorder="1"/>
    <xf fontId="876" fillId="877" borderId="876" applyFont="1" applyFill="1" applyBorder="1"/>
    <xf fontId="877" fillId="878" borderId="877" applyFont="1" applyFill="1" applyBorder="1"/>
    <xf fontId="878" fillId="879" borderId="878" applyFont="1" applyFill="1" applyBorder="1"/>
    <xf fontId="879" fillId="880" borderId="879" applyFont="1" applyFill="1" applyBorder="1"/>
    <xf fontId="880" fillId="881" borderId="880" applyFont="1" applyFill="1" applyBorder="1"/>
    <xf fontId="881" fillId="882" borderId="881" applyFont="1" applyFill="1" applyBorder="1" numFmtId="164"/>
    <xf fontId="882" fillId="883" borderId="882" applyFont="1" applyFill="1" applyBorder="1" numFmtId="164"/>
    <xf fontId="883" fillId="884" borderId="883" applyFont="1" applyFill="1" applyBorder="1"/>
    <xf fontId="884" fillId="885" borderId="884" applyFont="1" applyFill="1" applyBorder="1"/>
    <xf fontId="885" fillId="886" borderId="885" applyFont="1" applyFill="1" applyBorder="1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 numFmtId="164"/>
    <xf fontId="890" fillId="891" borderId="890" applyFont="1" applyFill="1" applyBorder="1" numFmtId="164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 numFmtId="164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 numFmtId="164"/>
    <xf fontId="906" fillId="907" borderId="906" applyFont="1" applyFill="1" applyBorder="1"/>
    <xf fontId="907" fillId="908" borderId="907" applyFont="1" applyFill="1" applyBorder="1"/>
    <xf fontId="908" fillId="909" borderId="908" applyFont="1" applyFill="1" applyBorder="1"/>
    <xf fontId="909" fillId="910" borderId="909" applyFont="1" applyFill="1" applyBorder="1"/>
    <xf fontId="910" fillId="911" borderId="910" applyFont="1" applyFill="1" applyBorder="1"/>
    <xf fontId="911" fillId="912" borderId="911" applyFont="1" applyFill="1" applyBorder="1"/>
    <xf fontId="912" fillId="913" borderId="912" applyFont="1" applyFill="1" applyBorder="1"/>
    <xf fontId="913" fillId="914" borderId="913" applyFont="1" applyFill="1" applyBorder="1" numFmtId="164"/>
    <xf fontId="914" fillId="915" borderId="914" applyFont="1" applyFill="1" applyBorder="1" numFmtId="164"/>
    <xf fontId="915" fillId="916" borderId="915" applyFont="1" applyFill="1" applyBorder="1"/>
    <xf fontId="916" fillId="917" borderId="916" applyFont="1" applyFill="1" applyBorder="1"/>
    <xf fontId="917" fillId="918" borderId="917" applyFont="1" applyFill="1" applyBorder="1"/>
    <xf fontId="918" fillId="919" borderId="918" applyFont="1" applyFill="1" applyBorder="1"/>
    <xf fontId="919" fillId="920" borderId="919" applyFont="1" applyFill="1" applyBorder="1"/>
    <xf fontId="920" fillId="921" borderId="920" applyFont="1" applyFill="1" applyBorder="1"/>
    <xf fontId="921" fillId="922" borderId="921" applyFont="1" applyFill="1" applyBorder="1" numFmtId="164"/>
    <xf fontId="922" fillId="923" borderId="922" applyFont="1" applyFill="1" applyBorder="1" numFmtId="164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 numFmtId="164"/>
    <xf fontId="930" fillId="931" borderId="930" applyFont="1" applyFill="1" applyBorder="1" numFmtId="164"/>
    <xf fontId="931" fillId="932" borderId="931" applyFont="1" applyFill="1" applyBorder="1"/>
    <xf fontId="932" fillId="933" borderId="932" applyFont="1" applyFill="1" applyBorder="1"/>
    <xf fontId="933" fillId="934" borderId="933" applyFont="1" applyFill="1" applyBorder="1"/>
    <xf fontId="934" fillId="935" borderId="934" applyFont="1" applyFill="1" applyBorder="1"/>
    <xf fontId="935" fillId="936" borderId="935" applyFont="1" applyFill="1" applyBorder="1"/>
    <xf fontId="936" fillId="937" borderId="936" applyFont="1" applyFill="1" applyBorder="1"/>
    <xf fontId="937" fillId="938" borderId="937" applyFont="1" applyFill="1" applyBorder="1" numFmtId="164"/>
    <xf fontId="938" fillId="939" borderId="938" applyFont="1" applyFill="1" applyBorder="1" numFmtId="164"/>
    <xf fontId="939" fillId="940" borderId="939" applyFont="1" applyFill="1" applyBorder="1"/>
    <xf fontId="940" fillId="941" borderId="940" applyFont="1" applyFill="1" applyBorder="1"/>
    <xf fontId="941" fillId="942" borderId="941" applyFont="1" applyFill="1" applyBorder="1"/>
    <xf fontId="942" fillId="943" borderId="942" applyFont="1" applyFill="1" applyBorder="1"/>
    <xf fontId="943" fillId="944" borderId="943" applyFont="1" applyFill="1" applyBorder="1"/>
    <xf fontId="944" fillId="945" borderId="944" applyFont="1" applyFill="1" applyBorder="1"/>
    <xf fontId="945" fillId="946" borderId="945" applyFont="1" applyFill="1" applyBorder="1"/>
    <xf fontId="946" fillId="947" borderId="946" applyFont="1" applyFill="1" applyBorder="1" numFmtId="164"/>
    <xf fontId="947" fillId="948" borderId="947" applyFont="1" applyFill="1" applyBorder="1"/>
    <xf fontId="948" fillId="949" borderId="948" applyFont="1" applyFill="1" applyBorder="1"/>
    <xf fontId="949" fillId="950" borderId="949" applyFont="1" applyFill="1" applyBorder="1"/>
    <xf fontId="950" fillId="951" borderId="950" applyFont="1" applyFill="1" applyBorder="1"/>
    <xf fontId="951" fillId="952" borderId="951" applyFont="1" applyFill="1" applyBorder="1"/>
    <xf fontId="952" fillId="953" borderId="952" applyFont="1" applyFill="1" applyBorder="1"/>
    <xf fontId="953" fillId="954" borderId="953" applyFont="1" applyFill="1" applyBorder="1" numFmtId="164"/>
    <xf fontId="954" fillId="955" borderId="954" applyFont="1" applyFill="1" applyBorder="1" numFmtId="164"/>
    <xf fontId="955" fillId="956" borderId="955" applyFont="1" applyFill="1" applyBorder="1"/>
    <xf fontId="956" fillId="957" borderId="956" applyFont="1" applyFill="1" applyBorder="1"/>
    <xf fontId="957" fillId="958" borderId="957" applyFont="1" applyFill="1" applyBorder="1"/>
    <xf fontId="958" fillId="959" borderId="958" applyFont="1" applyFill="1" applyBorder="1"/>
    <xf fontId="959" fillId="960" borderId="959" applyFont="1" applyFill="1" applyBorder="1"/>
    <xf fontId="960" fillId="961" borderId="960" applyFont="1" applyFill="1" applyBorder="1"/>
    <xf fontId="961" fillId="962" borderId="961" applyFont="1" applyFill="1" applyBorder="1" numFmtId="164"/>
    <xf fontId="962" fillId="963" borderId="962" applyFont="1" applyFill="1" applyBorder="1" numFmtId="164"/>
    <xf fontId="963" fillId="964" borderId="963" applyFont="1" applyFill="1" applyBorder="1"/>
    <xf fontId="964" fillId="965" borderId="964" applyFont="1" applyFill="1" applyBorder="1"/>
    <xf fontId="965" fillId="966" borderId="965" applyFont="1" applyFill="1" applyBorder="1"/>
    <xf fontId="966" fillId="967" borderId="966" applyFont="1" applyFill="1" applyBorder="1"/>
    <xf fontId="967" fillId="968" borderId="967" applyFont="1" applyFill="1" applyBorder="1"/>
    <xf fontId="968" fillId="969" borderId="968" applyFont="1" applyFill="1" applyBorder="1"/>
    <xf fontId="969" fillId="970" borderId="969" applyFont="1" applyFill="1" applyBorder="1" numFmtId="164"/>
    <xf fontId="970" fillId="971" borderId="970" applyFont="1" applyFill="1" applyBorder="1" numFmtId="164"/>
    <xf fontId="971" fillId="972" borderId="971" applyFont="1" applyFill="1" applyBorder="1"/>
    <xf fontId="972" fillId="973" borderId="972" applyFont="1" applyFill="1" applyBorder="1"/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 numFmtId="164"/>
    <xf fontId="978" fillId="979" borderId="978" applyFont="1" applyFill="1" applyBorder="1" numFmtId="164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 numFmtId="164"/>
    <xf fontId="986" fillId="987" borderId="986" applyFont="1" applyFill="1" applyBorder="1" numFmtId="164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 numFmtId="164"/>
    <xf fontId="994" fillId="995" borderId="994" applyFont="1" applyFill="1" applyBorder="1" numFmtId="164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 numFmtId="164"/>
    <xf fontId="1002" fillId="1003" borderId="1002" applyFont="1" applyFill="1" applyBorder="1" numFmtId="164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 numFmtId="164"/>
    <xf fontId="1010" fillId="1011" borderId="1010" applyFont="1" applyFill="1" applyBorder="1" numFmtId="164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 numFmtId="164"/>
    <xf fontId="1018" fillId="1019" borderId="1018" applyFont="1" applyFill="1" applyBorder="1" numFmtId="164"/>
    <xf fontId="1019" fillId="1020" borderId="1019" applyFont="1" applyFill="1" applyBorder="1"/>
    <xf fontId="1020" fillId="1021" borderId="1020" applyFont="1" applyFill="1" applyBorder="1"/>
    <xf fontId="1021" fillId="1022" borderId="1021" applyFont="1" applyFill="1" applyBorder="1"/>
    <xf fontId="1022" fillId="1023" borderId="1022" applyFont="1" applyFill="1" applyBorder="1"/>
    <xf fontId="1023" fillId="1024" borderId="1023" applyFont="1" applyFill="1" applyBorder="1"/>
    <xf fontId="1024" fillId="1025" borderId="1024" applyFont="1" applyFill="1" applyBorder="1"/>
    <xf fontId="1025" fillId="1026" borderId="1025" applyFont="1" applyFill="1" applyBorder="1" numFmtId="164"/>
    <xf fontId="1026" fillId="1027" borderId="1026" applyFont="1" applyFill="1" applyBorder="1" numFmtId="164"/>
    <xf fontId="1027" fillId="1028" borderId="1027" applyFont="1" applyFill="1" applyBorder="1"/>
    <xf fontId="1028" fillId="1029" borderId="1028" applyFont="1" applyFill="1" applyBorder="1"/>
    <xf fontId="1029" fillId="1030" borderId="1029" applyFont="1" applyFill="1" applyBorder="1"/>
    <xf fontId="1030" fillId="1031" borderId="1030" applyFont="1" applyFill="1" applyBorder="1"/>
    <xf fontId="1031" fillId="1032" borderId="1031" applyFont="1" applyFill="1" applyBorder="1"/>
    <xf fontId="1032" fillId="1033" borderId="1032" applyFont="1" applyFill="1" applyBorder="1"/>
    <xf fontId="1033" fillId="1034" borderId="1033" applyFont="1" applyFill="1" applyBorder="1" numFmtId="164"/>
    <xf fontId="1034" fillId="1035" borderId="1034" applyFont="1" applyFill="1" applyBorder="1" numFmtId="164"/>
    <xf fontId="1035" fillId="1036" borderId="1035" applyFont="1" applyFill="1" applyBorder="1"/>
    <xf fontId="1036" fillId="1037" borderId="1036" applyFont="1" applyFill="1" applyBorder="1"/>
    <xf fontId="1037" fillId="1038" borderId="1037" applyFont="1" applyFill="1" applyBorder="1"/>
    <xf fontId="1038" fillId="1039" borderId="1038" applyFont="1" applyFill="1" applyBorder="1"/>
    <xf fontId="1039" fillId="1040" borderId="1039" applyFont="1" applyFill="1" applyBorder="1"/>
    <xf fontId="1040" fillId="1041" borderId="1040" applyFont="1" applyFill="1" applyBorder="1"/>
    <xf fontId="1041" fillId="1042" borderId="1041" applyFont="1" applyFill="1" applyBorder="1" numFmtId="164"/>
    <xf fontId="1042" fillId="1043" borderId="1042" applyFont="1" applyFill="1" applyBorder="1" numFmtId="164"/>
    <xf fontId="1043" fillId="1044" borderId="1043" applyFont="1" applyFill="1" applyBorder="1"/>
    <xf fontId="1044" fillId="1045" borderId="1044" applyFont="1" applyFill="1" applyBorder="1"/>
    <xf fontId="1045" fillId="1046" borderId="1045" applyFont="1" applyFill="1" applyBorder="1"/>
    <xf fontId="1046" fillId="1047" borderId="1046" applyFont="1" applyFill="1" applyBorder="1"/>
    <xf fontId="1047" fillId="1048" borderId="1047" applyFont="1" applyFill="1" applyBorder="1"/>
    <xf fontId="1048" fillId="1049" borderId="1048" applyFont="1" applyFill="1" applyBorder="1"/>
    <xf fontId="1049" fillId="1050" borderId="1049" applyFont="1" applyFill="1" applyBorder="1" numFmtId="164"/>
    <xf fontId="1050" fillId="1051" borderId="1050" applyFont="1" applyFill="1" applyBorder="1" numFmtId="164"/>
    <xf fontId="1051" fillId="1052" borderId="1051" applyFont="1" applyFill="1" applyBorder="1"/>
    <xf fontId="1052" fillId="1053" borderId="1052" applyFont="1" applyFill="1" applyBorder="1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 numFmtId="164"/>
    <xf fontId="1058" fillId="1059" borderId="1058" applyFont="1" applyFill="1" applyBorder="1" numFmtId="164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 numFmtId="164"/>
    <xf fontId="1066" fillId="1067" borderId="1066" applyFont="1" applyFill="1" applyBorder="1" numFmtId="164"/>
    <xf fontId="1067" fillId="1068" borderId="1067" applyFont="1" applyFill="1" applyBorder="1"/>
    <xf fontId="1068" fillId="1069" borderId="1068" applyFont="1" applyFill="1" applyBorder="1"/>
    <xf fontId="1069" fillId="1070" borderId="1069" applyFont="1" applyFill="1" applyBorder="1"/>
    <xf fontId="1070" fillId="1071" borderId="1070" applyFont="1" applyFill="1" applyBorder="1"/>
    <xf fontId="1071" fillId="1072" borderId="1071" applyFont="1" applyFill="1" applyBorder="1"/>
    <xf fontId="1072" fillId="1073" borderId="1072" applyFont="1" applyFill="1" applyBorder="1"/>
    <xf fontId="1073" fillId="1074" borderId="1073" applyFont="1" applyFill="1" applyBorder="1" numFmtId="164"/>
    <xf fontId="1074" fillId="1075" borderId="1074" applyFont="1" applyFill="1" applyBorder="1" numFmtId="164"/>
    <xf fontId="1075" fillId="1076" borderId="1075" applyFont="1" applyFill="1" applyBorder="1"/>
    <xf fontId="1076" fillId="1077" borderId="1076" applyFont="1" applyFill="1" applyBorder="1"/>
    <xf fontId="1077" fillId="1078" borderId="1077" applyFont="1" applyFill="1" applyBorder="1"/>
    <xf fontId="1078" fillId="1079" borderId="1078" applyFont="1" applyFill="1" applyBorder="1"/>
    <xf fontId="1079" fillId="1080" borderId="1079" applyFont="1" applyFill="1" applyBorder="1"/>
    <xf fontId="1080" fillId="1081" borderId="1080" applyFont="1" applyFill="1" applyBorder="1"/>
    <xf fontId="1081" fillId="1082" borderId="1081" applyFont="1" applyFill="1" applyBorder="1" numFmtId="164"/>
    <xf fontId="1082" fillId="1083" borderId="1082" applyFont="1" applyFill="1" applyBorder="1" numFmtId="164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 numFmtId="164"/>
    <xf fontId="1090" fillId="1091" borderId="1090" applyFont="1" applyFill="1" applyBorder="1" numFmtId="164"/>
    <xf fontId="1091" fillId="1092" borderId="1091" applyFont="1" applyFill="1" applyBorder="1"/>
    <xf fontId="1092" fillId="1093" borderId="1092" applyFont="1" applyFill="1" applyBorder="1"/>
    <xf fontId="1093" fillId="1094" borderId="1093" applyFont="1" applyFill="1" applyBorder="1"/>
    <xf fontId="1094" fillId="1095" borderId="1094" applyFont="1" applyFill="1" applyBorder="1"/>
    <xf fontId="1095" fillId="1096" borderId="1095" applyFont="1" applyFill="1" applyBorder="1"/>
    <xf fontId="1096" fillId="1097" borderId="1096" applyFont="1" applyFill="1" applyBorder="1"/>
    <xf fontId="1097" fillId="1098" borderId="1097" applyFont="1" applyFill="1" applyBorder="1" numFmtId="164"/>
    <xf fontId="1098" fillId="1099" borderId="1098" applyFont="1" applyFill="1" applyBorder="1" numFmtId="164"/>
    <xf fontId="1099" fillId="1100" borderId="1099" applyFont="1" applyFill="1" applyBorder="1"/>
    <xf fontId="1100" fillId="1101" borderId="1100" applyFont="1" applyFill="1" applyBorder="1"/>
    <xf fontId="1101" fillId="1102" borderId="1101" applyFont="1" applyFill="1" applyBorder="1"/>
    <xf fontId="1102" fillId="1103" borderId="1102" applyFont="1" applyFill="1" applyBorder="1"/>
    <xf fontId="1103" fillId="1104" borderId="1103" applyFont="1" applyFill="1" applyBorder="1"/>
    <xf fontId="1104" fillId="1105" borderId="1104" applyFont="1" applyFill="1" applyBorder="1"/>
    <xf fontId="1105" fillId="1106" borderId="1105" applyFont="1" applyFill="1" applyBorder="1" numFmtId="164"/>
    <xf fontId="1106" fillId="1107" borderId="1106" applyFont="1" applyFill="1" applyBorder="1" numFmtId="164"/>
    <xf fontId="1107" fillId="1108" borderId="1107" applyFont="1" applyFill="1" applyBorder="1"/>
    <xf fontId="1108" fillId="1109" borderId="1108" applyFont="1" applyFill="1" applyBorder="1"/>
    <xf fontId="1109" fillId="1110" borderId="1109" applyFont="1" applyFill="1" applyBorder="1"/>
    <xf fontId="1110" fillId="1111" borderId="1110" applyFont="1" applyFill="1" applyBorder="1"/>
    <xf fontId="1111" fillId="1112" borderId="1111" applyFont="1" applyFill="1" applyBorder="1"/>
    <xf fontId="1112" fillId="1113" borderId="1112" applyFont="1" applyFill="1" applyBorder="1"/>
    <xf fontId="1113" fillId="1114" borderId="1113" applyFont="1" applyFill="1" applyBorder="1" numFmtId="164"/>
    <xf fontId="1114" fillId="1115" borderId="1114" applyFont="1" applyFill="1" applyBorder="1" numFmtId="164"/>
    <xf fontId="1115" fillId="1116" borderId="1115" applyFont="1" applyFill="1" applyBorder="1"/>
    <xf fontId="1116" fillId="1117" borderId="1116" applyFont="1" applyFill="1" applyBorder="1"/>
    <xf fontId="1117" fillId="1118" borderId="1117" applyFont="1" applyFill="1" applyBorder="1"/>
    <xf fontId="1118" fillId="1119" borderId="1118" applyFont="1" applyFill="1" applyBorder="1"/>
    <xf fontId="1119" fillId="1120" borderId="1119" applyFont="1" applyFill="1" applyBorder="1"/>
    <xf fontId="1120" fillId="1121" borderId="1120" applyFont="1" applyFill="1" applyBorder="1"/>
    <xf fontId="1121" fillId="1122" borderId="1121" applyFont="1" applyFill="1" applyBorder="1" numFmtId="164"/>
    <xf fontId="1122" fillId="1123" borderId="1122" applyFont="1" applyFill="1" applyBorder="1" numFmtId="164"/>
    <xf fontId="1123" fillId="1124" borderId="1123" applyFont="1" applyFill="1" applyBorder="1"/>
    <xf fontId="1124" fillId="1125" borderId="1124" applyFont="1" applyFill="1" applyBorder="1"/>
    <xf fontId="1125" fillId="1126" borderId="1125" applyFont="1" applyFill="1" applyBorder="1"/>
    <xf fontId="1126" fillId="1127" borderId="1126" applyFont="1" applyFill="1" applyBorder="1"/>
    <xf fontId="1127" fillId="1128" borderId="1127" applyFont="1" applyFill="1" applyBorder="1"/>
    <xf fontId="1128" fillId="1129" borderId="1128" applyFont="1" applyFill="1" applyBorder="1"/>
    <xf fontId="1129" fillId="1130" borderId="1129" applyFont="1" applyFill="1" applyBorder="1" numFmtId="164"/>
    <xf fontId="1130" fillId="1131" borderId="1130" applyFont="1" applyFill="1" applyBorder="1" numFmtId="164"/>
    <xf fontId="1131" fillId="1132" borderId="1131" applyFont="1" applyFill="1" applyBorder="1"/>
    <xf fontId="1132" fillId="1133" borderId="1132" applyFont="1" applyFill="1" applyBorder="1"/>
    <xf fontId="1133" fillId="1134" borderId="1133" applyFont="1" applyFill="1" applyBorder="1"/>
    <xf fontId="1134" fillId="1135" borderId="1134" applyFont="1" applyFill="1" applyBorder="1"/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 numFmtId="164"/>
    <xf fontId="1138" fillId="1139" borderId="1138" applyFont="1" applyFill="1" applyBorder="1" numFmtId="164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 numFmtId="164"/>
    <xf fontId="1146" fillId="1147" borderId="1146" applyFont="1" applyFill="1" applyBorder="1" numFmtId="164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 numFmtId="164"/>
    <xf fontId="1154" fillId="1155" borderId="1154" applyFont="1" applyFill="1" applyBorder="1" numFmtId="164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 numFmtId="164"/>
    <xf fontId="1162" fillId="1163" borderId="1162" applyFont="1" applyFill="1" applyBorder="1" numFmtId="164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 numFmtId="164"/>
    <xf fontId="1170" fillId="1171" borderId="1170" applyFont="1" applyFill="1" applyBorder="1" numFmtId="164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 numFmtId="164"/>
    <xf fontId="1178" fillId="1179" borderId="1178" applyFont="1" applyFill="1" applyBorder="1" numFmtId="164"/>
    <xf fontId="1179" fillId="1180" borderId="1179" applyFont="1" applyFill="1" applyBorder="1"/>
    <xf fontId="1180" fillId="1181" borderId="1180" applyFont="1" applyFill="1" applyBorder="1"/>
    <xf fontId="1181" fillId="1182" borderId="1181" applyFont="1" applyFill="1" applyBorder="1"/>
    <xf fontId="1182" fillId="1183" borderId="1182" applyFont="1" applyFill="1" applyBorder="1"/>
    <xf fontId="1183" fillId="1184" borderId="1183" applyFont="1" applyFill="1" applyBorder="1"/>
    <xf fontId="1184" fillId="1185" borderId="1184" applyFont="1" applyFill="1" applyBorder="1"/>
    <xf fontId="1185" fillId="1186" borderId="1185" applyFont="1" applyFill="1" applyBorder="1" numFmtId="164"/>
    <xf fontId="1186" fillId="1187" borderId="1186" applyFont="1" applyFill="1" applyBorder="1" numFmtId="164"/>
    <xf fontId="1187" fillId="1188" borderId="1187" applyFont="1" applyFill="1" applyBorder="1"/>
    <xf fontId="1188" fillId="1189" borderId="1188" applyFont="1" applyFill="1" applyBorder="1"/>
    <xf fontId="1189" fillId="1190" borderId="1189" applyFont="1" applyFill="1" applyBorder="1"/>
    <xf fontId="1190" fillId="1191" borderId="1190" applyFont="1" applyFill="1" applyBorder="1"/>
    <xf fontId="1191" fillId="1192" borderId="1191" applyFont="1" applyFill="1" applyBorder="1"/>
    <xf fontId="1192" fillId="1193" borderId="1192" applyFont="1" applyFill="1" applyBorder="1"/>
    <xf fontId="1193" fillId="1194" borderId="1193" applyFont="1" applyFill="1" applyBorder="1" numFmtId="164"/>
    <xf fontId="1194" fillId="1195" borderId="1194" applyFont="1" applyFill="1" applyBorder="1" numFmtId="164"/>
    <xf fontId="1195" fillId="1196" borderId="1195" applyFont="1" applyFill="1" applyBorder="1"/>
    <xf fontId="1196" fillId="1197" borderId="1196" applyFont="1" applyFill="1" applyBorder="1"/>
    <xf fontId="1197" fillId="1198" borderId="1197" applyFont="1" applyFill="1" applyBorder="1"/>
    <xf fontId="1198" fillId="1199" borderId="1198" applyFont="1" applyFill="1" applyBorder="1"/>
    <xf fontId="1199" fillId="1200" borderId="1199" applyFont="1" applyFill="1" applyBorder="1"/>
    <xf fontId="1200" fillId="1201" borderId="1200" applyFont="1" applyFill="1" applyBorder="1"/>
    <xf fontId="1201" fillId="1202" borderId="1201" applyFont="1" applyFill="1" applyBorder="1" numFmtId="164"/>
    <xf fontId="1202" fillId="1203" borderId="1202" applyFont="1" applyFill="1" applyBorder="1" numFmtId="164"/>
    <xf fontId="1203" fillId="1204" borderId="1203" applyFont="1" applyFill="1" applyBorder="1"/>
    <xf fontId="1204" fillId="1205" borderId="1204" applyFont="1" applyFill="1" applyBorder="1"/>
    <xf fontId="1205" fillId="1206" borderId="1205" applyFont="1" applyFill="1" applyBorder="1"/>
    <xf fontId="1206" fillId="1207" borderId="1206" applyFont="1" applyFill="1" applyBorder="1"/>
    <xf fontId="1207" fillId="1208" borderId="1207" applyFont="1" applyFill="1" applyBorder="1"/>
    <xf fontId="1208" fillId="1209" borderId="1208" applyFont="1" applyFill="1" applyBorder="1"/>
    <xf fontId="1209" fillId="1210" borderId="1209" applyFont="1" applyFill="1" applyBorder="1" numFmtId="164"/>
    <xf fontId="1210" fillId="1211" borderId="1210" applyFont="1" applyFill="1" applyBorder="1" numFmtId="164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 numFmtId="164"/>
    <xf fontId="1218" fillId="1219" borderId="1218" applyFont="1" applyFill="1" applyBorder="1" numFmtId="164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 numFmtId="164"/>
    <xf fontId="1226" fillId="1227" borderId="1226" applyFont="1" applyFill="1" applyBorder="1" numFmtId="164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/>
    <xf fontId="1231" fillId="1232" borderId="1231" applyFont="1" applyFill="1" applyBorder="1"/>
    <xf fontId="1232" fillId="1233" borderId="1232" applyFont="1" applyFill="1" applyBorder="1"/>
    <xf fontId="1233" fillId="1234" borderId="1233" applyFont="1" applyFill="1" applyBorder="1" numFmtId="164"/>
    <xf fontId="1234" fillId="1235" borderId="1234" applyFont="1" applyFill="1" applyBorder="1" numFmtId="164"/>
    <xf fontId="1235" fillId="1236" borderId="1235" applyFont="1" applyFill="1" applyBorder="1"/>
    <xf fontId="1236" fillId="1237" borderId="1236" applyFont="1" applyFill="1" applyBorder="1"/>
    <xf fontId="1237" fillId="1238" borderId="1237" applyFont="1" applyFill="1" applyBorder="1"/>
    <xf fontId="1238" fillId="1239" borderId="1238" applyFont="1" applyFill="1" applyBorder="1"/>
    <xf fontId="1239" fillId="1240" borderId="1239" applyFont="1" applyFill="1" applyBorder="1"/>
    <xf fontId="1240" fillId="1241" borderId="1240" applyFont="1" applyFill="1" applyBorder="1"/>
    <xf fontId="1241" fillId="1242" borderId="1241" applyFont="1" applyFill="1" applyBorder="1" numFmtId="164"/>
    <xf fontId="1242" fillId="1243" borderId="1242" applyFont="1" applyFill="1" applyBorder="1" numFmtId="164"/>
    <xf fontId="1243" fillId="1244" borderId="1243" applyFont="1" applyFill="1" applyBorder="1"/>
    <xf fontId="1244" fillId="1245" borderId="1244" applyFont="1" applyFill="1" applyBorder="1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 numFmtId="164"/>
    <xf fontId="1250" fillId="1251" borderId="1250" applyFont="1" applyFill="1" applyBorder="1" numFmtId="164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/>
    <xf fontId="1254" fillId="1255" borderId="1254" applyFont="1" applyFill="1" applyBorder="1"/>
    <xf fontId="1255" fillId="1256" borderId="1255" applyFont="1" applyFill="1" applyBorder="1"/>
    <xf fontId="1256" fillId="1257" borderId="1256" applyFont="1" applyFill="1" applyBorder="1"/>
    <xf fontId="1257" fillId="1258" borderId="1257" applyFont="1" applyFill="1" applyBorder="1" numFmtId="164"/>
    <xf fontId="1258" fillId="1259" borderId="1258" applyFont="1" applyFill="1" applyBorder="1" numFmtId="164"/>
    <xf fontId="1259" fillId="1260" borderId="1259" applyFont="1" applyFill="1" applyBorder="1"/>
    <xf fontId="1260" fillId="1261" borderId="1260" applyFont="1" applyFill="1" applyBorder="1"/>
    <xf fontId="1261" fillId="1262" borderId="1261" applyFont="1" applyFill="1" applyBorder="1"/>
    <xf fontId="1262" fillId="1263" borderId="1262" applyFont="1" applyFill="1" applyBorder="1"/>
    <xf fontId="1263" fillId="1264" borderId="1263" applyFont="1" applyFill="1" applyBorder="1"/>
    <xf fontId="1264" fillId="1265" borderId="1264" applyFont="1" applyFill="1" applyBorder="1"/>
    <xf fontId="1265" fillId="1266" borderId="1265" applyFont="1" applyFill="1" applyBorder="1" numFmtId="164"/>
    <xf fontId="1266" fillId="1267" borderId="1266" applyFont="1" applyFill="1" applyBorder="1" numFmtId="164"/>
    <xf fontId="1267" fillId="1268" borderId="1267" applyFont="1" applyFill="1" applyBorder="1"/>
    <xf fontId="1268" fillId="1269" borderId="1268" applyFont="1" applyFill="1" applyBorder="1"/>
    <xf fontId="1269" fillId="1270" borderId="1269" applyFont="1" applyFill="1" applyBorder="1"/>
    <xf fontId="1270" fillId="1271" borderId="1270" applyFont="1" applyFill="1" applyBorder="1"/>
    <xf fontId="1271" fillId="1272" borderId="1271" applyFont="1" applyFill="1" applyBorder="1"/>
    <xf fontId="1272" fillId="1273" borderId="1272" applyFont="1" applyFill="1" applyBorder="1"/>
    <xf fontId="1273" fillId="1274" borderId="1273" applyFont="1" applyFill="1" applyBorder="1" numFmtId="164"/>
    <xf fontId="1274" fillId="1275" borderId="1274" applyFont="1" applyFill="1" applyBorder="1" numFmtId="164"/>
    <xf fontId="1275" fillId="1276" borderId="1275" applyFont="1" applyFill="1" applyBorder="1"/>
    <xf fontId="1276" fillId="1277" borderId="1276" applyFont="1" applyFill="1" applyBorder="1"/>
    <xf fontId="1277" fillId="1278" borderId="1277" applyFont="1" applyFill="1" applyBorder="1"/>
    <xf fontId="1278" fillId="1279" borderId="1278" applyFont="1" applyFill="1" applyBorder="1"/>
    <xf fontId="1279" fillId="1280" borderId="1279" applyFont="1" applyFill="1" applyBorder="1"/>
    <xf fontId="1280" fillId="1281" borderId="1280" applyFont="1" applyFill="1" applyBorder="1"/>
    <xf fontId="1281" fillId="1282" borderId="1281" applyFont="1" applyFill="1" applyBorder="1" numFmtId="164"/>
    <xf fontId="1282" fillId="1283" borderId="1282" applyFont="1" applyFill="1" applyBorder="1" numFmtId="164"/>
    <xf fontId="1283" fillId="1284" borderId="1283" applyFont="1" applyFill="1" applyBorder="1"/>
    <xf fontId="1284" fillId="1285" borderId="1284" applyFont="1" applyFill="1" applyBorder="1"/>
    <xf fontId="1285" fillId="1286" borderId="1285" applyFont="1" applyFill="1" applyBorder="1"/>
    <xf fontId="1286" fillId="1287" borderId="1286" applyFont="1" applyFill="1" applyBorder="1"/>
    <xf fontId="1287" fillId="1288" borderId="1287" applyFont="1" applyFill="1" applyBorder="1"/>
    <xf fontId="1288" fillId="1289" borderId="1288" applyFont="1" applyFill="1" applyBorder="1"/>
    <xf fontId="1289" fillId="1290" borderId="1289" applyFont="1" applyFill="1" applyBorder="1" numFmtId="164"/>
    <xf fontId="1290" fillId="1291" borderId="1290" applyFont="1" applyFill="1" applyBorder="1" numFmtId="164"/>
    <xf fontId="1291" fillId="1292" borderId="1291" applyFont="1" applyFill="1" applyBorder="1"/>
    <xf fontId="1292" fillId="1293" borderId="1292" applyFont="1" applyFill="1" applyBorder="1"/>
    <xf fontId="1293" fillId="1294" borderId="1293" applyFont="1" applyFill="1" applyBorder="1"/>
    <xf fontId="1294" fillId="1295" borderId="1294" applyFont="1" applyFill="1" applyBorder="1"/>
    <xf fontId="1295" fillId="1296" borderId="1295" applyFont="1" applyFill="1" applyBorder="1"/>
    <xf fontId="1296" fillId="1297" borderId="1296" applyFont="1" applyFill="1" applyBorder="1"/>
    <xf fontId="1297" fillId="1298" borderId="1297" applyFont="1" applyFill="1" applyBorder="1" numFmtId="164"/>
    <xf fontId="1298" fillId="1299" borderId="1298" applyFont="1" applyFill="1" applyBorder="1" numFmtId="164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 numFmtId="164"/>
    <xf fontId="1306" fillId="1307" borderId="1306" applyFont="1" applyFill="1" applyBorder="1" numFmtId="164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 numFmtId="164"/>
    <xf fontId="1314" fillId="1315" borderId="1314" applyFont="1" applyFill="1" applyBorder="1" numFmtId="164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 numFmtId="164"/>
    <xf fontId="1322" fillId="1323" borderId="1322" applyFont="1" applyFill="1" applyBorder="1" numFmtId="164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 numFmtId="164"/>
    <xf fontId="1330" fillId="1331" borderId="1330" applyFont="1" applyFill="1" applyBorder="1" numFmtId="164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 numFmtId="164"/>
    <xf fontId="1338" fillId="1339" borderId="1338" applyFont="1" applyFill="1" applyBorder="1" numFmtId="164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/>
    <xf fontId="1342" fillId="1343" borderId="1342" applyFont="1" applyFill="1" applyBorder="1"/>
    <xf fontId="1343" fillId="1344" borderId="1343" applyFont="1" applyFill="1" applyBorder="1"/>
    <xf fontId="1344" fillId="1345" borderId="1344" applyFont="1" applyFill="1" applyBorder="1"/>
    <xf fontId="1345" fillId="1346" borderId="1345" applyFont="1" applyFill="1" applyBorder="1" numFmtId="164"/>
    <xf fontId="1346" fillId="1347" borderId="1346" applyFont="1" applyFill="1" applyBorder="1" numFmtId="164"/>
    <xf fontId="1347" fillId="1348" borderId="1347" applyFont="1" applyFill="1" applyBorder="1"/>
    <xf fontId="1348" fillId="1349" borderId="1348" applyFont="1" applyFill="1" applyBorder="1"/>
    <xf fontId="1349" fillId="1350" borderId="1349" applyFont="1" applyFill="1" applyBorder="1"/>
    <xf fontId="1350" fillId="1351" borderId="1350" applyFont="1" applyFill="1" applyBorder="1"/>
    <xf fontId="1351" fillId="1352" borderId="1351" applyFont="1" applyFill="1" applyBorder="1"/>
    <xf fontId="1352" fillId="1353" borderId="1352" applyFont="1" applyFill="1" applyBorder="1"/>
    <xf fontId="1353" fillId="1354" borderId="1353" applyFont="1" applyFill="1" applyBorder="1" numFmtId="164"/>
    <xf fontId="1354" fillId="1355" borderId="1354" applyFont="1" applyFill="1" applyBorder="1" numFmtId="164"/>
    <xf fontId="1355" fillId="1356" borderId="1355" applyFont="1" applyFill="1" applyBorder="1"/>
    <xf fontId="1356" fillId="1357" borderId="1356" applyFont="1" applyFill="1" applyBorder="1"/>
    <xf fontId="1357" fillId="1358" borderId="1357" applyFont="1" applyFill="1" applyBorder="1"/>
    <xf fontId="1358" fillId="1359" borderId="1358" applyFont="1" applyFill="1" applyBorder="1"/>
    <xf fontId="1359" fillId="1360" borderId="1359" applyFont="1" applyFill="1" applyBorder="1"/>
    <xf fontId="1360" fillId="1361" borderId="1360" applyFont="1" applyFill="1" applyBorder="1"/>
    <xf fontId="1361" fillId="1362" borderId="1361" applyFont="1" applyFill="1" applyBorder="1" numFmtId="164"/>
    <xf fontId="1362" fillId="1363" borderId="1362" applyFont="1" applyFill="1" applyBorder="1" numFmtId="164"/>
    <xf fontId="1363" fillId="1364" borderId="1363" applyFont="1" applyFill="1" applyBorder="1"/>
    <xf fontId="1364" fillId="1365" borderId="1364" applyFont="1" applyFill="1" applyBorder="1"/>
    <xf fontId="1365" fillId="1366" borderId="1365" applyFont="1" applyFill="1" applyBorder="1"/>
    <xf fontId="1366" fillId="1367" borderId="1366" applyFont="1" applyFill="1" applyBorder="1"/>
    <xf fontId="1367" fillId="1368" borderId="1367" applyFont="1" applyFill="1" applyBorder="1"/>
    <xf fontId="1368" fillId="1369" borderId="1368" applyFont="1" applyFill="1" applyBorder="1"/>
    <xf fontId="1369" fillId="1370" borderId="1369" applyFont="1" applyFill="1" applyBorder="1" numFmtId="164"/>
    <xf fontId="1370" fillId="1371" borderId="1370" applyFont="1" applyFill="1" applyBorder="1" numFmtId="164"/>
    <xf fontId="1371" fillId="1372" borderId="1371" applyFont="1" applyFill="1" applyBorder="1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/>
    <xf fontId="1377" fillId="1378" borderId="1377" applyFont="1" applyFill="1" applyBorder="1" numFmtId="164"/>
    <xf fontId="1378" fillId="1379" borderId="1378" applyFont="1" applyFill="1" applyBorder="1" numFmtId="164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 numFmtId="164"/>
    <xf fontId="1386" fillId="1387" borderId="1386" applyFont="1" applyFill="1" applyBorder="1" numFmtId="164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/>
    <xf fontId="1393" fillId="1394" borderId="1393" applyFont="1" applyFill="1" applyBorder="1" numFmtId="164"/>
    <xf fontId="1394" fillId="1395" borderId="1394" applyFont="1" applyFill="1" applyBorder="1" numFmtId="164"/>
    <xf fontId="1395" fillId="1396" borderId="1395" applyFont="1" applyFill="1" applyBorder="1"/>
    <xf fontId="1396" fillId="1397" borderId="1396" applyFont="1" applyFill="1" applyBorder="1"/>
    <xf fontId="1397" fillId="1398" borderId="1397" applyFont="1" applyFill="1" applyBorder="1"/>
    <xf fontId="1398" fillId="1399" borderId="1398" applyFont="1" applyFill="1" applyBorder="1"/>
    <xf fontId="1399" fillId="1400" borderId="1399" applyFont="1" applyFill="1" applyBorder="1"/>
    <xf fontId="1400" fillId="1401" borderId="1400" applyFont="1" applyFill="1" applyBorder="1"/>
    <xf fontId="1401" fillId="1402" borderId="1401" applyFont="1" applyFill="1" applyBorder="1" numFmtId="164"/>
    <xf fontId="1402" fillId="1403" borderId="1402" applyFont="1" applyFill="1" applyBorder="1" numFmtId="164"/>
    <xf fontId="1403" fillId="1404" borderId="1403" applyFont="1" applyFill="1" applyBorder="1"/>
    <xf fontId="1404" fillId="1405" borderId="1404" applyFont="1" applyFill="1" applyBorder="1"/>
    <xf fontId="1405" fillId="1406" borderId="1405" applyFont="1" applyFill="1" applyBorder="1"/>
    <xf fontId="1406" fillId="1407" borderId="1406" applyFont="1" applyFill="1" applyBorder="1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 numFmtId="164"/>
    <xf fontId="1410" fillId="1411" borderId="1410" applyFont="1" applyFill="1" applyBorder="1" numFmtId="164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/>
    <xf fontId="1416" fillId="1417" borderId="1416" applyFont="1" applyFill="1" applyBorder="1"/>
    <xf fontId="1417" fillId="1418" borderId="1417" applyFont="1" applyFill="1" applyBorder="1" numFmtId="164"/>
    <xf fontId="1418" fillId="1419" borderId="1418" applyFont="1" applyFill="1" applyBorder="1" numFmtId="164"/>
    <xf fontId="1419" fillId="1420" borderId="1419" applyFont="1" applyFill="1" applyBorder="1"/>
    <xf fontId="1420" fillId="1421" borderId="1420" applyFont="1" applyFill="1" applyBorder="1"/>
    <xf fontId="1421" fillId="1422" borderId="1421" applyFont="1" applyFill="1" applyBorder="1"/>
    <xf fontId="1422" fillId="1423" borderId="1422" applyFont="1" applyFill="1" applyBorder="1"/>
    <xf fontId="1423" fillId="1424" borderId="1423" applyFont="1" applyFill="1" applyBorder="1"/>
    <xf fontId="1424" fillId="1425" borderId="1424" applyFont="1" applyFill="1" applyBorder="1"/>
    <xf fontId="1425" fillId="1426" borderId="1425" applyFont="1" applyFill="1" applyBorder="1" numFmtId="164"/>
    <xf fontId="1426" fillId="1427" borderId="1426" applyFont="1" applyFill="1" applyBorder="1" numFmtId="164"/>
    <xf fontId="1427" fillId="1428" borderId="1427" applyFont="1" applyFill="1" applyBorder="1"/>
    <xf fontId="1428" fillId="1429" borderId="1428" applyFont="1" applyFill="1" applyBorder="1"/>
    <xf fontId="1429" fillId="1430" borderId="1429" applyFont="1" applyFill="1" applyBorder="1"/>
    <xf fontId="1430" fillId="1431" borderId="1430" applyFont="1" applyFill="1" applyBorder="1"/>
    <xf fontId="1431" fillId="1432" borderId="1431" applyFont="1" applyFill="1" applyBorder="1"/>
    <xf fontId="1432" fillId="1433" borderId="1432" applyFont="1" applyFill="1" applyBorder="1"/>
    <xf fontId="1433" fillId="1434" borderId="1433" applyFont="1" applyFill="1" applyBorder="1" numFmtId="164"/>
    <xf fontId="1434" fillId="1435" borderId="1434" applyFont="1" applyFill="1" applyBorder="1"/>
    <xf fontId="1435" fillId="1436" borderId="1435" applyFont="1" applyFill="1" applyBorder="1"/>
    <xf fontId="1436" fillId="1437" borderId="1436" applyFont="1" applyFill="1" applyBorder="1"/>
    <xf fontId="1437" fillId="1438" borderId="1437" applyFont="1" applyFill="1" applyBorder="1"/>
    <xf fontId="1438" fillId="1439" borderId="1438" applyFont="1" applyFill="1" applyBorder="1"/>
    <xf fontId="1439" fillId="1440" borderId="1439" applyFont="1" applyFill="1" applyBorder="1"/>
    <xf fontId="1440" fillId="1441" borderId="1440" applyFont="1" applyFill="1" applyBorder="1"/>
    <xf fontId="1441" fillId="1442" borderId="1441" applyFont="1" applyFill="1" applyBorder="1" numFmtId="164"/>
    <xf fontId="1442" fillId="1443" borderId="1442" applyFont="1" applyFill="1" applyBorder="1" numFmtId="164"/>
    <xf fontId="1443" fillId="1444" borderId="1443" applyFont="1" applyFill="1" applyBorder="1"/>
    <xf fontId="1444" fillId="1445" borderId="1444" applyFont="1" applyFill="1" applyBorder="1"/>
    <xf fontId="1445" fillId="1446" borderId="1445" applyFont="1" applyFill="1" applyBorder="1"/>
    <xf fontId="1446" fillId="1447" borderId="1446" applyFont="1" applyFill="1" applyBorder="1"/>
    <xf fontId="1447" fillId="1448" borderId="1447" applyFont="1" applyFill="1" applyBorder="1"/>
    <xf fontId="1448" fillId="1449" borderId="1448" applyFont="1" applyFill="1" applyBorder="1"/>
    <xf fontId="1449" fillId="1450" borderId="1449" applyFont="1" applyFill="1" applyBorder="1" numFmtId="164"/>
    <xf fontId="1450" fillId="1451" borderId="1450" applyFont="1" applyFill="1" applyBorder="1" numFmtId="164"/>
    <xf fontId="1451" fillId="1452" borderId="1451" applyFont="1" applyFill="1" applyBorder="1"/>
    <xf fontId="1452" fillId="1453" borderId="1452" applyFont="1" applyFill="1" applyBorder="1"/>
    <xf fontId="1453" fillId="1454" borderId="1453" applyFont="1" applyFill="1" applyBorder="1"/>
    <xf fontId="1454" fillId="1455" borderId="1454" applyFont="1" applyFill="1" applyBorder="1"/>
    <xf fontId="1455" fillId="1456" borderId="1455" applyFont="1" applyFill="1" applyBorder="1"/>
    <xf fontId="1456" fillId="1457" borderId="1456" applyFont="1" applyFill="1" applyBorder="1"/>
    <xf fontId="1457" fillId="1458" borderId="1457" applyFont="1" applyFill="1" applyBorder="1" numFmtId="164"/>
    <xf fontId="1458" fillId="1459" borderId="1458" applyFont="1" applyFill="1" applyBorder="1" numFmtId="164"/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 numFmtId="164"/>
    <xf fontId="1466" fillId="1467" borderId="1466" applyFont="1" applyFill="1" applyBorder="1" numFmtId="164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 numFmtId="164"/>
    <xf fontId="1474" fillId="1475" borderId="1474" applyFont="1" applyFill="1" applyBorder="1" numFmtId="164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 numFmtId="164"/>
    <xf fontId="1482" fillId="1483" borderId="1482" applyFont="1" applyFill="1" applyBorder="1" numFmtId="164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 numFmtId="164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 numFmtId="164"/>
    <xf fontId="1498" fillId="1499" borderId="1498" applyFont="1" applyFill="1" applyBorder="1" numFmtId="164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/>
    <xf fontId="1504" fillId="1505" borderId="1504" applyFont="1" applyFill="1" applyBorder="1"/>
    <xf fontId="1505" fillId="1506" borderId="1505" applyFont="1" applyFill="1" applyBorder="1" numFmtId="164"/>
    <xf fontId="1506" fillId="1507" borderId="1506" applyFont="1" applyFill="1" applyBorder="1" numFmtId="164"/>
    <xf fontId="1507" fillId="1508" borderId="1507" applyFont="1" applyFill="1" applyBorder="1"/>
    <xf fontId="1508" fillId="1509" borderId="1508" applyFont="1" applyFill="1" applyBorder="1"/>
    <xf fontId="1509" fillId="1510" borderId="1509" applyFont="1" applyFill="1" applyBorder="1"/>
    <xf fontId="1510" fillId="1511" borderId="1510" applyFont="1" applyFill="1" applyBorder="1"/>
    <xf fontId="1511" fillId="1512" borderId="1511" applyFont="1" applyFill="1" applyBorder="1"/>
    <xf fontId="1512" fillId="1513" borderId="1512" applyFont="1" applyFill="1" applyBorder="1"/>
    <xf fontId="1513" fillId="1514" borderId="1513" applyFont="1" applyFill="1" applyBorder="1" numFmtId="164"/>
    <xf fontId="1514" fillId="1515" borderId="1514" applyFont="1" applyFill="1" applyBorder="1" numFmtId="164"/>
    <xf fontId="1515" fillId="1516" borderId="1515" applyFont="1" applyFill="1" applyBorder="1"/>
    <xf fontId="1516" fillId="1517" borderId="1516" applyFont="1" applyFill="1" applyBorder="1"/>
    <xf fontId="1517" fillId="1518" borderId="1517" applyFont="1" applyFill="1" applyBorder="1"/>
    <xf fontId="1518" fillId="1519" borderId="1518" applyFont="1" applyFill="1" applyBorder="1"/>
    <xf fontId="1519" fillId="1520" borderId="1519" applyFont="1" applyFill="1" applyBorder="1"/>
    <xf fontId="1520" fillId="1521" borderId="1520" applyFont="1" applyFill="1" applyBorder="1"/>
    <xf fontId="1521" fillId="1522" borderId="1521" applyFont="1" applyFill="1" applyBorder="1" numFmtId="164"/>
    <xf fontId="1522" fillId="1523" borderId="1522" applyFont="1" applyFill="1" applyBorder="1" numFmtId="164"/>
    <xf fontId="1523" fillId="1524" borderId="1523" applyFont="1" applyFill="1" applyBorder="1"/>
    <xf fontId="1524" fillId="1525" borderId="1524" applyFont="1" applyFill="1" applyBorder="1"/>
    <xf fontId="1525" fillId="1526" borderId="1525" applyFont="1" applyFill="1" applyBorder="1"/>
    <xf fontId="1526" fillId="1527" borderId="1526" applyFont="1" applyFill="1" applyBorder="1"/>
    <xf fontId="1527" fillId="1528" borderId="1527" applyFont="1" applyFill="1" applyBorder="1"/>
    <xf fontId="1528" fillId="1529" borderId="1528" applyFont="1" applyFill="1" applyBorder="1"/>
    <xf fontId="1529" fillId="1530" borderId="1529" applyFont="1" applyFill="1" applyBorder="1" numFmtId="164"/>
    <xf fontId="1530" fillId="1531" borderId="1530" applyFont="1" applyFill="1" applyBorder="1" numFmtId="164"/>
    <xf fontId="1531" fillId="1532" borderId="1531" applyFont="1" applyFill="1" applyBorder="1"/>
    <xf fontId="1532" fillId="1533" borderId="1532" applyFont="1" applyFill="1" applyBorder="1"/>
    <xf fontId="1533" fillId="1534" borderId="1533" applyFont="1" applyFill="1" applyBorder="1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 numFmtId="164"/>
    <xf fontId="1538" fillId="1539" borderId="1538" applyFont="1" applyFill="1" applyBorder="1" numFmtId="164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 numFmtId="164"/>
    <xf fontId="1546" fillId="1547" borderId="1546" applyFont="1" applyFill="1" applyBorder="1" numFmtId="164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 numFmtId="164"/>
    <xf fontId="1554" fillId="1555" borderId="1554" applyFont="1" applyFill="1" applyBorder="1" numFmtId="164"/>
    <xf fontId="1555" fillId="1556" borderId="1555" applyFont="1" applyFill="1" applyBorder="1"/>
    <xf fontId="1556" fillId="1557" borderId="1556" applyFont="1" applyFill="1" applyBorder="1"/>
    <xf fontId="1557" fillId="1558" borderId="1557" applyFont="1" applyFill="1" applyBorder="1"/>
    <xf fontId="1558" fillId="1559" borderId="1558" applyFont="1" applyFill="1" applyBorder="1"/>
    <xf fontId="1559" fillId="1560" borderId="1559" applyFont="1" applyFill="1" applyBorder="1"/>
    <xf fontId="1560" fillId="1561" borderId="1560" applyFont="1" applyFill="1" applyBorder="1"/>
    <xf fontId="1561" fillId="1562" borderId="1561" applyFont="1" applyFill="1" applyBorder="1" numFmtId="164"/>
    <xf fontId="1562" fillId="1563" borderId="1562" applyFont="1" applyFill="1" applyBorder="1" numFmtId="164"/>
    <xf fontId="1563" fillId="1564" borderId="1563" applyFont="1" applyFill="1" applyBorder="1"/>
    <xf fontId="1564" fillId="1565" borderId="1564" applyFont="1" applyFill="1" applyBorder="1"/>
    <xf fontId="1565" fillId="1566" borderId="1565" applyFont="1" applyFill="1" applyBorder="1"/>
    <xf fontId="1566" fillId="1567" borderId="1566" applyFont="1" applyFill="1" applyBorder="1"/>
    <xf fontId="1567" fillId="1568" borderId="1567" applyFont="1" applyFill="1" applyBorder="1"/>
    <xf fontId="1568" fillId="1569" borderId="1568" applyFont="1" applyFill="1" applyBorder="1"/>
    <xf fontId="1569" fillId="1570" borderId="1569" applyFont="1" applyFill="1" applyBorder="1" numFmtId="164"/>
    <xf fontId="1570" fillId="1571" borderId="1570" applyFont="1" applyFill="1" applyBorder="1" numFmtId="164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 numFmtId="164"/>
    <xf fontId="1578" fillId="1579" borderId="1578" applyFont="1" applyFill="1" applyBorder="1" numFmtId="164"/>
    <xf fontId="1579" fillId="1580" borderId="1579" applyFont="1" applyFill="1" applyBorder="1"/>
    <xf fontId="1580" fillId="1581" borderId="1580" applyFont="1" applyFill="1" applyBorder="1"/>
    <xf fontId="1581" fillId="1582" borderId="1581" applyFont="1" applyFill="1" applyBorder="1"/>
    <xf fontId="1582" fillId="1583" borderId="1582" applyFont="1" applyFill="1" applyBorder="1"/>
    <xf fontId="1583" fillId="1584" borderId="1583" applyFont="1" applyFill="1" applyBorder="1"/>
    <xf fontId="1584" fillId="1585" borderId="1584" applyFont="1" applyFill="1" applyBorder="1"/>
    <xf fontId="1585" fillId="1586" borderId="1585" applyFont="1" applyFill="1" applyBorder="1" numFmtId="164"/>
    <xf fontId="1586" fillId="1587" borderId="1586" applyFont="1" applyFill="1" applyBorder="1" numFmtId="164"/>
    <xf fontId="1587" fillId="1588" borderId="1587" applyFont="1" applyFill="1" applyBorder="1"/>
    <xf fontId="1588" fillId="1589" borderId="1588" applyFont="1" applyFill="1" applyBorder="1"/>
    <xf fontId="1589" fillId="1590" borderId="1589" applyFont="1" applyFill="1" applyBorder="1"/>
    <xf fontId="1590" fillId="1591" borderId="1590" applyFont="1" applyFill="1" applyBorder="1"/>
    <xf fontId="1591" fillId="1592" borderId="1591" applyFont="1" applyFill="1" applyBorder="1"/>
    <xf fontId="1592" fillId="1593" borderId="1592" applyFont="1" applyFill="1" applyBorder="1"/>
    <xf fontId="1593" fillId="1594" borderId="1593" applyFont="1" applyFill="1" applyBorder="1" numFmtId="164"/>
    <xf fontId="1594" fillId="1595" borderId="1594" applyFont="1" applyFill="1" applyBorder="1" numFmtId="164"/>
    <xf fontId="1595" fillId="1596" borderId="1595" applyFont="1" applyFill="1" applyBorder="1"/>
    <xf fontId="1596" fillId="1597" borderId="1596" applyFont="1" applyFill="1" applyBorder="1"/>
    <xf fontId="1597" fillId="1598" borderId="1597" applyFont="1" applyFill="1" applyBorder="1"/>
    <xf fontId="1598" fillId="1599" borderId="1598" applyFont="1" applyFill="1" applyBorder="1"/>
    <xf fontId="1599" fillId="1600" borderId="1599" applyFont="1" applyFill="1" applyBorder="1"/>
    <xf fontId="1600" fillId="1601" borderId="1600" applyFont="1" applyFill="1" applyBorder="1"/>
    <xf fontId="1601" fillId="1602" borderId="1601" applyFont="1" applyFill="1" applyBorder="1" numFmtId="164"/>
    <xf fontId="1602" fillId="1603" borderId="1602" applyFont="1" applyFill="1" applyBorder="1" numFmtId="164"/>
    <xf fontId="1603" fillId="1604" borderId="1603" applyFont="1" applyFill="1" applyBorder="1"/>
    <xf fontId="1604" fillId="1605" borderId="1604" applyFont="1" applyFill="1" applyBorder="1"/>
    <xf fontId="1605" fillId="1606" borderId="1605" applyFont="1" applyFill="1" applyBorder="1"/>
    <xf fontId="1606" fillId="1607" borderId="1606" applyFont="1" applyFill="1" applyBorder="1"/>
    <xf fontId="1607" fillId="1608" borderId="1607" applyFont="1" applyFill="1" applyBorder="1"/>
    <xf fontId="1608" fillId="1609" borderId="1608" applyFont="1" applyFill="1" applyBorder="1"/>
    <xf fontId="1609" fillId="1610" borderId="1609" applyFont="1" applyFill="1" applyBorder="1" numFmtId="164"/>
    <xf fontId="1610" fillId="1611" borderId="1610" applyFont="1" applyFill="1" applyBorder="1" numFmtId="164"/>
    <xf fontId="1611" fillId="1612" borderId="1611" applyFont="1" applyFill="1" applyBorder="1"/>
    <xf fontId="1612" fillId="1613" borderId="1612" applyFont="1" applyFill="1" applyBorder="1"/>
    <xf fontId="1613" fillId="1614" borderId="1613" applyFont="1" applyFill="1" applyBorder="1"/>
    <xf fontId="1614" fillId="1615" borderId="1614" applyFont="1" applyFill="1" applyBorder="1"/>
    <xf fontId="1615" fillId="1616" borderId="1615" applyFont="1" applyFill="1" applyBorder="1"/>
    <xf fontId="1616" fillId="1617" borderId="1616" applyFont="1" applyFill="1" applyBorder="1"/>
    <xf fontId="1617" fillId="1618" borderId="1617" applyFont="1" applyFill="1" applyBorder="1" numFmtId="164"/>
    <xf fontId="1618" fillId="1619" borderId="1618" applyFont="1" applyFill="1" applyBorder="1" numFmtId="164"/>
    <xf fontId="1619" fillId="1620" borderId="1619" applyFont="1" applyFill="1" applyBorder="1"/>
    <xf fontId="1620" fillId="1621" borderId="1620" applyFont="1" applyFill="1" applyBorder="1"/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 numFmtId="164"/>
    <xf fontId="1626" fillId="1627" borderId="1626" applyFont="1" applyFill="1" applyBorder="1" numFmtId="164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 numFmtId="164"/>
    <xf fontId="1634" fillId="1635" borderId="1634" applyFont="1" applyFill="1" applyBorder="1" numFmtId="164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 numFmtId="164"/>
    <xf fontId="1642" fillId="1643" borderId="1642" applyFont="1" applyFill="1" applyBorder="1" numFmtId="164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 numFmtId="164"/>
    <xf fontId="1650" fillId="1651" borderId="1650" applyFont="1" applyFill="1" applyBorder="1" numFmtId="164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 numFmtId="164"/>
    <xf fontId="1658" fillId="1659" borderId="1658" applyFont="1" applyFill="1" applyBorder="1" numFmtId="164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 numFmtId="164"/>
    <xf fontId="1666" fillId="1667" borderId="1666" applyFont="1" applyFill="1" applyBorder="1" numFmtId="164"/>
    <xf fontId="1667" fillId="1668" borderId="1667" applyFont="1" applyFill="1" applyBorder="1"/>
    <xf fontId="1668" fillId="1669" borderId="1668" applyFont="1" applyFill="1" applyBorder="1"/>
    <xf fontId="1669" fillId="1670" borderId="1669" applyFont="1" applyFill="1" applyBorder="1"/>
    <xf fontId="1670" fillId="1671" borderId="1670" applyFont="1" applyFill="1" applyBorder="1"/>
    <xf fontId="1671" fillId="1672" borderId="1671" applyFont="1" applyFill="1" applyBorder="1"/>
    <xf fontId="1672" fillId="1673" borderId="1672" applyFont="1" applyFill="1" applyBorder="1"/>
    <xf fontId="1673" fillId="1674" borderId="1673" applyFont="1" applyFill="1" applyBorder="1" numFmtId="164"/>
    <xf fontId="1674" fillId="1675" borderId="1674" applyFont="1" applyFill="1" applyBorder="1" numFmtId="164"/>
    <xf fontId="1675" fillId="1676" borderId="1675" applyFont="1" applyFill="1" applyBorder="1"/>
    <xf fontId="1676" fillId="1677" borderId="1676" applyFont="1" applyFill="1" applyBorder="1"/>
    <xf fontId="1677" fillId="1678" borderId="1677" applyFont="1" applyFill="1" applyBorder="1"/>
    <xf fontId="1678" fillId="1679" borderId="1678" applyFont="1" applyFill="1" applyBorder="1"/>
    <xf fontId="1679" fillId="1680" borderId="1679" applyFont="1" applyFill="1" applyBorder="1"/>
    <xf fontId="1680" fillId="1681" borderId="1680" applyFont="1" applyFill="1" applyBorder="1"/>
    <xf fontId="1681" fillId="1682" borderId="1681" applyFont="1" applyFill="1" applyBorder="1" numFmtId="164"/>
    <xf fontId="1682" fillId="1683" borderId="1682" applyFont="1" applyFill="1" applyBorder="1" numFmtId="164"/>
    <xf fontId="1683" fillId="1684" borderId="1683" applyFont="1" applyFill="1" applyBorder="1"/>
    <xf fontId="1684" fillId="1685" borderId="1684" applyFont="1" applyFill="1" applyBorder="1"/>
    <xf fontId="1685" fillId="1686" borderId="1685" applyFont="1" applyFill="1" applyBorder="1"/>
    <xf fontId="1686" fillId="1687" borderId="1686" applyFont="1" applyFill="1" applyBorder="1"/>
    <xf fontId="1687" fillId="1688" borderId="1687" applyFont="1" applyFill="1" applyBorder="1"/>
    <xf fontId="1688" fillId="1689" borderId="1688" applyFont="1" applyFill="1" applyBorder="1"/>
    <xf fontId="1689" fillId="1690" borderId="1689" applyFont="1" applyFill="1" applyBorder="1" numFmtId="164"/>
    <xf fontId="1690" fillId="1691" borderId="1690" applyFont="1" applyFill="1" applyBorder="1" numFmtId="164"/>
    <xf fontId="1691" fillId="1692" borderId="1691" applyFont="1" applyFill="1" applyBorder="1"/>
    <xf fontId="1692" fillId="1693" borderId="1692" applyFont="1" applyFill="1" applyBorder="1"/>
    <xf fontId="1693" fillId="1694" borderId="1693" applyFont="1" applyFill="1" applyBorder="1"/>
    <xf fontId="1694" fillId="1695" borderId="1694" applyFont="1" applyFill="1" applyBorder="1"/>
    <xf fontId="1695" fillId="1696" borderId="1695" applyFont="1" applyFill="1" applyBorder="1"/>
    <xf fontId="1696" fillId="1697" borderId="1696" applyFont="1" applyFill="1" applyBorder="1"/>
    <xf fontId="1697" fillId="1698" borderId="1697" applyFont="1" applyFill="1" applyBorder="1" numFmtId="164"/>
    <xf fontId="1698" fillId="1699" borderId="1698" applyFont="1" applyFill="1" applyBorder="1" numFmtId="164"/>
    <xf fontId="1699" fillId="1700" borderId="1699" applyFont="1" applyFill="1" applyBorder="1"/>
    <xf fontId="1700" fillId="1701" borderId="1700" applyFont="1" applyFill="1" applyBorder="1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 numFmtId="164"/>
    <xf fontId="1706" fillId="1707" borderId="1706" applyFont="1" applyFill="1" applyBorder="1" numFmtId="164"/>
    <xf fontId="1707" fillId="1708" borderId="1707" applyFont="1" applyFill="1" applyBorder="1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 numFmtId="164"/>
    <xf fontId="1714" fillId="1715" borderId="1714" applyFont="1" applyFill="1" applyBorder="1" numFmtId="164"/>
    <xf fontId="1715" fillId="1716" borderId="1715" applyFont="1" applyFill="1" applyBorder="1"/>
    <xf fontId="1716" fillId="1717" borderId="1716" applyFont="1" applyFill="1" applyBorder="1"/>
    <xf fontId="1717" fillId="1718" borderId="1717" applyFont="1" applyFill="1" applyBorder="1"/>
    <xf fontId="1718" fillId="1719" borderId="1718" applyFont="1" applyFill="1" applyBorder="1"/>
    <xf fontId="1719" fillId="1720" borderId="1719" applyFont="1" applyFill="1" applyBorder="1"/>
    <xf fontId="1720" fillId="1721" borderId="1720" applyFont="1" applyFill="1" applyBorder="1"/>
    <xf fontId="1721" fillId="1722" borderId="1721" applyFont="1" applyFill="1" applyBorder="1" numFmtId="164"/>
    <xf fontId="1722" fillId="1723" borderId="1722" applyFont="1" applyFill="1" applyBorder="1" numFmtId="164"/>
    <xf fontId="1723" fillId="1724" borderId="1723" applyFont="1" applyFill="1" applyBorder="1"/>
    <xf fontId="1724" fillId="1725" borderId="1724" applyFont="1" applyFill="1" applyBorder="1"/>
    <xf fontId="1725" fillId="1726" borderId="1725" applyFont="1" applyFill="1" applyBorder="1"/>
    <xf fontId="1726" fillId="1727" borderId="1726" applyFont="1" applyFill="1" applyBorder="1"/>
    <xf fontId="1727" fillId="1728" borderId="1727" applyFont="1" applyFill="1" applyBorder="1"/>
    <xf fontId="1728" fillId="1729" borderId="1728" applyFont="1" applyFill="1" applyBorder="1"/>
    <xf fontId="1729" fillId="1730" borderId="1729" applyFont="1" applyFill="1" applyBorder="1" numFmtId="164"/>
    <xf fontId="1730" fillId="1731" borderId="1730" applyFont="1" applyFill="1" applyBorder="1" numFmtId="164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 numFmtId="164"/>
    <xf fontId="1738" fillId="1739" borderId="1738" applyFont="1" applyFill="1" applyBorder="1" numFmtId="164"/>
    <xf fontId="1739" fillId="1740" borderId="1739" applyFont="1" applyFill="1" applyBorder="1"/>
    <xf fontId="1740" fillId="1741" borderId="1740" applyFont="1" applyFill="1" applyBorder="1"/>
    <xf fontId="1741" fillId="1742" borderId="1741" applyFont="1" applyFill="1" applyBorder="1"/>
    <xf fontId="1742" fillId="1743" borderId="1742" applyFont="1" applyFill="1" applyBorder="1"/>
    <xf fontId="1743" fillId="1744" borderId="1743" applyFont="1" applyFill="1" applyBorder="1"/>
    <xf fontId="1744" fillId="1745" borderId="1744" applyFont="1" applyFill="1" applyBorder="1"/>
    <xf fontId="1745" fillId="1746" borderId="1745" applyFont="1" applyFill="1" applyBorder="1" numFmtId="164"/>
    <xf fontId="1746" fillId="1747" borderId="1746" applyFont="1" applyFill="1" applyBorder="1" numFmtId="164"/>
    <xf fontId="1747" fillId="1748" borderId="1747" applyFont="1" applyFill="1" applyBorder="1"/>
    <xf fontId="1748" fillId="1749" borderId="1748" applyFont="1" applyFill="1" applyBorder="1"/>
    <xf fontId="1749" fillId="1750" borderId="1749" applyFont="1" applyFill="1" applyBorder="1"/>
    <xf fontId="1750" fillId="1751" borderId="1750" applyFont="1" applyFill="1" applyBorder="1"/>
    <xf fontId="1751" fillId="1752" borderId="1751" applyFont="1" applyFill="1" applyBorder="1"/>
    <xf fontId="1752" fillId="1753" borderId="1752" applyFont="1" applyFill="1" applyBorder="1"/>
    <xf fontId="1753" fillId="1754" borderId="1753" applyFont="1" applyFill="1" applyBorder="1" numFmtId="164"/>
    <xf fontId="1754" fillId="1755" borderId="1754" applyFont="1" applyFill="1" applyBorder="1" numFmtId="164"/>
    <xf fontId="1755" fillId="1756" borderId="1755" applyFont="1" applyFill="1" applyBorder="1"/>
    <xf fontId="1756" fillId="1757" borderId="1756" applyFont="1" applyFill="1" applyBorder="1"/>
    <xf fontId="1757" fillId="1758" borderId="1757" applyFont="1" applyFill="1" applyBorder="1"/>
    <xf fontId="1758" fillId="1759" borderId="1758" applyFont="1" applyFill="1" applyBorder="1"/>
    <xf fontId="1759" fillId="1760" borderId="1759" applyFont="1" applyFill="1" applyBorder="1"/>
    <xf fontId="1760" fillId="1761" borderId="1760" applyFont="1" applyFill="1" applyBorder="1"/>
    <xf fontId="1761" fillId="1762" borderId="1761" applyFont="1" applyFill="1" applyBorder="1" numFmtId="164"/>
    <xf fontId="1762" fillId="1763" borderId="1762" applyFont="1" applyFill="1" applyBorder="1" numFmtId="164"/>
    <xf fontId="1763" fillId="1764" borderId="1763" applyFont="1" applyFill="1" applyBorder="1"/>
    <xf fontId="1764" fillId="1765" borderId="1764" applyFont="1" applyFill="1" applyBorder="1"/>
    <xf fontId="1765" fillId="1766" borderId="1765" applyFont="1" applyFill="1" applyBorder="1"/>
    <xf fontId="1766" fillId="1767" borderId="1766" applyFont="1" applyFill="1" applyBorder="1"/>
    <xf fontId="1767" fillId="1768" borderId="1767" applyFont="1" applyFill="1" applyBorder="1"/>
    <xf fontId="1768" fillId="1769" borderId="1768" applyFont="1" applyFill="1" applyBorder="1"/>
    <xf fontId="1769" fillId="1770" borderId="1769" applyFont="1" applyFill="1" applyBorder="1" numFmtId="164"/>
    <xf fontId="1770" fillId="1771" borderId="1770" applyFont="1" applyFill="1" applyBorder="1" numFmtId="164"/>
    <xf fontId="1771" fillId="1772" borderId="1771" applyFont="1" applyFill="1" applyBorder="1"/>
    <xf fontId="1772" fillId="1773" borderId="1772" applyFont="1" applyFill="1" applyBorder="1"/>
    <xf fontId="1773" fillId="1774" borderId="1773" applyFont="1" applyFill="1" applyBorder="1"/>
    <xf fontId="1774" fillId="1775" borderId="1774" applyFont="1" applyFill="1" applyBorder="1"/>
    <xf fontId="1775" fillId="1776" borderId="1775" applyFont="1" applyFill="1" applyBorder="1"/>
    <xf fontId="1776" fillId="1777" borderId="1776" applyFont="1" applyFill="1" applyBorder="1"/>
    <xf fontId="1777" fillId="1778" borderId="1777" applyFont="1" applyFill="1" applyBorder="1" numFmtId="164"/>
    <xf fontId="1778" fillId="1779" borderId="1778" applyFont="1" applyFill="1" applyBorder="1" numFmtId="164"/>
    <xf fontId="1779" fillId="1780" borderId="1779" applyFont="1" applyFill="1" applyBorder="1"/>
    <xf fontId="1780" fillId="1781" borderId="1780" applyFont="1" applyFill="1" applyBorder="1"/>
    <xf fontId="1781" fillId="1782" borderId="1781" applyFont="1" applyFill="1" applyBorder="1"/>
    <xf fontId="1782" fillId="1783" borderId="1782" applyFont="1" applyFill="1" applyBorder="1"/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 numFmtId="164"/>
    <xf fontId="1786" fillId="1787" borderId="1786" applyFont="1" applyFill="1" applyBorder="1" numFmtId="164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 numFmtId="164"/>
    <xf fontId="1794" fillId="1795" borderId="1794" applyFont="1" applyFill="1" applyBorder="1" numFmtId="164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 numFmtId="164"/>
    <xf fontId="1802" fillId="1803" borderId="1802" applyFont="1" applyFill="1" applyBorder="1" numFmtId="164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 numFmtId="164"/>
    <xf fontId="1810" fillId="1811" borderId="1810" applyFont="1" applyFill="1" applyBorder="1" numFmtId="164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 numFmtId="164"/>
    <xf fontId="1818" fillId="1819" borderId="1818" applyFont="1" applyFill="1" applyBorder="1" numFmtId="164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 numFmtId="164"/>
    <xf fontId="1826" fillId="1827" borderId="1826" applyFont="1" applyFill="1" applyBorder="1" numFmtId="164"/>
    <xf fontId="1827" fillId="1828" borderId="1827" applyFont="1" applyFill="1" applyBorder="1"/>
    <xf fontId="1828" fillId="1829" borderId="1828" applyFont="1" applyFill="1" applyBorder="1"/>
    <xf fontId="1829" fillId="1830" borderId="1829" applyFont="1" applyFill="1" applyBorder="1"/>
    <xf fontId="1830" fillId="1831" borderId="1830" applyFont="1" applyFill="1" applyBorder="1"/>
    <xf fontId="1831" fillId="1832" borderId="1831" applyFont="1" applyFill="1" applyBorder="1"/>
    <xf fontId="1832" fillId="1833" borderId="1832" applyFont="1" applyFill="1" applyBorder="1"/>
    <xf fontId="1833" fillId="1834" borderId="1833" applyFont="1" applyFill="1" applyBorder="1" numFmtId="164"/>
    <xf fontId="1834" fillId="1835" borderId="1834" applyFont="1" applyFill="1" applyBorder="1" numFmtId="164"/>
    <xf fontId="1835" fillId="1836" borderId="1835" applyFont="1" applyFill="1" applyBorder="1"/>
    <xf fontId="1836" fillId="1837" borderId="1836" applyFont="1" applyFill="1" applyBorder="1"/>
    <xf fontId="1837" fillId="1838" borderId="1837" applyFont="1" applyFill="1" applyBorder="1"/>
    <xf fontId="1838" fillId="1839" borderId="1838" applyFont="1" applyFill="1" applyBorder="1"/>
    <xf fontId="1839" fillId="1840" borderId="1839" applyFont="1" applyFill="1" applyBorder="1"/>
    <xf fontId="1840" fillId="1841" borderId="1840" applyFont="1" applyFill="1" applyBorder="1"/>
    <xf fontId="1841" fillId="1842" borderId="1841" applyFont="1" applyFill="1" applyBorder="1" numFmtId="164"/>
    <xf fontId="1842" fillId="1843" borderId="1842" applyFont="1" applyFill="1" applyBorder="1" numFmtId="164"/>
    <xf fontId="1843" fillId="1844" borderId="1843" applyFont="1" applyFill="1" applyBorder="1"/>
    <xf fontId="1844" fillId="1845" borderId="1844" applyFont="1" applyFill="1" applyBorder="1"/>
    <xf fontId="1845" fillId="1846" borderId="1845" applyFont="1" applyFill="1" applyBorder="1"/>
    <xf fontId="1846" fillId="1847" borderId="1846" applyFont="1" applyFill="1" applyBorder="1"/>
    <xf fontId="1847" fillId="1848" borderId="1847" applyFont="1" applyFill="1" applyBorder="1"/>
    <xf fontId="1848" fillId="1849" borderId="1848" applyFont="1" applyFill="1" applyBorder="1"/>
    <xf fontId="1849" fillId="1850" borderId="1849" applyFont="1" applyFill="1" applyBorder="1" numFmtId="164"/>
    <xf fontId="1850" fillId="1851" borderId="1850" applyFont="1" applyFill="1" applyBorder="1" numFmtId="164"/>
    <xf fontId="1851" fillId="1852" borderId="1851" applyFont="1" applyFill="1" applyBorder="1"/>
    <xf fontId="1852" fillId="1853" borderId="1852" applyFont="1" applyFill="1" applyBorder="1"/>
    <xf fontId="1853" fillId="1854" borderId="1853" applyFont="1" applyFill="1" applyBorder="1"/>
    <xf fontId="1854" fillId="1855" borderId="1854" applyFont="1" applyFill="1" applyBorder="1"/>
    <xf fontId="1855" fillId="1856" borderId="1855" applyFont="1" applyFill="1" applyBorder="1"/>
    <xf fontId="1856" fillId="1857" borderId="1856" applyFont="1" applyFill="1" applyBorder="1"/>
    <xf fontId="1857" fillId="1858" borderId="1857" applyFont="1" applyFill="1" applyBorder="1" numFmtId="164"/>
    <xf fontId="1858" fillId="1859" borderId="1858" applyFont="1" applyFill="1" applyBorder="1" numFmtId="164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/>
    <xf fontId="1862" fillId="1863" borderId="1862" applyFont="1" applyFill="1" applyBorder="1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 numFmtId="164"/>
    <xf fontId="1866" fillId="1867" borderId="1866" applyFont="1" applyFill="1" applyBorder="1" numFmtId="164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/>
    <xf fontId="1873" fillId="1874" borderId="1873" applyFont="1" applyFill="1" applyBorder="1" numFmtId="164"/>
    <xf fontId="1874" fillId="1875" borderId="1874" applyFont="1" applyFill="1" applyBorder="1" numFmtId="164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/>
    <xf fontId="1879" fillId="1880" borderId="1879" applyFont="1" applyFill="1" applyBorder="1"/>
    <xf fontId="1880" fillId="1881" borderId="1880" applyFont="1" applyFill="1" applyBorder="1"/>
    <xf fontId="1881" fillId="1882" borderId="1881" applyFont="1" applyFill="1" applyBorder="1" numFmtId="164"/>
    <xf fontId="1882" fillId="1883" borderId="1882" applyFont="1" applyFill="1" applyBorder="1" numFmtId="164"/>
    <xf fontId="1883" fillId="1884" borderId="1883" applyFont="1" applyFill="1" applyBorder="1"/>
    <xf fontId="1884" fillId="1885" borderId="1884" applyFont="1" applyFill="1" applyBorder="1"/>
    <xf fontId="1885" fillId="1886" borderId="1885" applyFont="1" applyFill="1" applyBorder="1"/>
    <xf fontId="1886" fillId="1887" borderId="1886" applyFont="1" applyFill="1" applyBorder="1"/>
    <xf fontId="1887" fillId="1888" borderId="1887" applyFont="1" applyFill="1" applyBorder="1"/>
    <xf fontId="1888" fillId="1889" borderId="1888" applyFont="1" applyFill="1" applyBorder="1"/>
    <xf fontId="1889" fillId="1890" borderId="1889" applyFont="1" applyFill="1" applyBorder="1" numFmtId="164"/>
    <xf fontId="1890" fillId="1891" borderId="1890" applyFont="1" applyFill="1" applyBorder="1" numFmtId="164"/>
    <xf fontId="1891" fillId="1892" borderId="1891" applyFont="1" applyFill="1" applyBorder="1"/>
    <xf fontId="1892" fillId="1893" borderId="1892" applyFont="1" applyFill="1" applyBorder="1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 numFmtId="164"/>
    <xf fontId="1898" fillId="1899" borderId="1898" applyFont="1" applyFill="1" applyBorder="1" numFmtId="164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/>
    <xf fontId="1902" fillId="1903" borderId="1902" applyFont="1" applyFill="1" applyBorder="1"/>
    <xf fontId="1903" fillId="1904" borderId="1903" applyFont="1" applyFill="1" applyBorder="1"/>
    <xf fontId="1904" fillId="1905" borderId="1904" applyFont="1" applyFill="1" applyBorder="1"/>
    <xf fontId="1905" fillId="1906" borderId="1905" applyFont="1" applyFill="1" applyBorder="1" numFmtId="164"/>
    <xf fontId="1906" fillId="1907" borderId="1906" applyFont="1" applyFill="1" applyBorder="1" numFmtId="164"/>
    <xf fontId="1907" fillId="1908" borderId="1907" applyFont="1" applyFill="1" applyBorder="1"/>
    <xf fontId="1908" fillId="1909" borderId="1908" applyFont="1" applyFill="1" applyBorder="1"/>
    <xf fontId="1909" fillId="1910" borderId="1909" applyFont="1" applyFill="1" applyBorder="1"/>
    <xf fontId="1910" fillId="1911" borderId="1910" applyFont="1" applyFill="1" applyBorder="1"/>
    <xf fontId="1911" fillId="1912" borderId="1911" applyFont="1" applyFill="1" applyBorder="1"/>
    <xf fontId="1912" fillId="1913" borderId="1912" applyFont="1" applyFill="1" applyBorder="1"/>
    <xf fontId="1913" fillId="1914" borderId="1913" applyFont="1" applyFill="1" applyBorder="1" numFmtId="164"/>
    <xf fontId="1914" fillId="1915" borderId="1914" applyFont="1" applyFill="1" applyBorder="1" numFmtId="164"/>
    <xf fontId="1915" fillId="1916" borderId="1915" applyFont="1" applyFill="1" applyBorder="1"/>
    <xf fontId="1916" fillId="1917" borderId="1916" applyFont="1" applyFill="1" applyBorder="1"/>
    <xf fontId="1917" fillId="1918" borderId="1917" applyFont="1" applyFill="1" applyBorder="1"/>
    <xf fontId="1918" fillId="1919" borderId="1918" applyFont="1" applyFill="1" applyBorder="1"/>
    <xf fontId="1919" fillId="1920" borderId="1919" applyFont="1" applyFill="1" applyBorder="1"/>
    <xf fontId="1920" fillId="1921" borderId="1920" applyFont="1" applyFill="1" applyBorder="1"/>
    <xf fontId="1921" fillId="1922" borderId="1921" applyFont="1" applyFill="1" applyBorder="1" numFmtId="164"/>
    <xf fontId="1922" fillId="1923" borderId="1922" applyFont="1" applyFill="1" applyBorder="1" numFmtId="164"/>
    <xf fontId="1923" fillId="1924" borderId="1923" applyFont="1" applyFill="1" applyBorder="1"/>
    <xf fontId="1924" fillId="1925" borderId="1924" applyFont="1" applyFill="1" applyBorder="1"/>
    <xf fontId="1925" fillId="1926" borderId="1925" applyFont="1" applyFill="1" applyBorder="1"/>
    <xf fontId="1926" fillId="1927" borderId="1926" applyFont="1" applyFill="1" applyBorder="1"/>
    <xf fontId="1927" fillId="1928" borderId="1927" applyFont="1" applyFill="1" applyBorder="1"/>
    <xf fontId="1928" fillId="1929" borderId="1928" applyFont="1" applyFill="1" applyBorder="1"/>
    <xf fontId="1929" fillId="1930" borderId="1929" applyFont="1" applyFill="1" applyBorder="1" numFmtId="164"/>
    <xf fontId="1930" fillId="1931" borderId="1930" applyFont="1" applyFill="1" applyBorder="1" numFmtId="164"/>
    <xf fontId="1931" fillId="1932" borderId="1931" applyFont="1" applyFill="1" applyBorder="1"/>
    <xf fontId="1932" fillId="1933" borderId="1932" applyFont="1" applyFill="1" applyBorder="1"/>
    <xf fontId="1933" fillId="1934" borderId="1933" applyFont="1" applyFill="1" applyBorder="1"/>
    <xf fontId="1934" fillId="1935" borderId="1934" applyFont="1" applyFill="1" applyBorder="1"/>
    <xf fontId="1935" fillId="1936" borderId="1935" applyFont="1" applyFill="1" applyBorder="1"/>
    <xf fontId="1936" fillId="1937" borderId="1936" applyFont="1" applyFill="1" applyBorder="1"/>
    <xf fontId="1937" fillId="1938" borderId="1937" applyFont="1" applyFill="1" applyBorder="1" numFmtId="164"/>
    <xf fontId="1938" fillId="1939" borderId="1938" applyFont="1" applyFill="1" applyBorder="1" numFmtId="164"/>
    <xf fontId="1939" fillId="1940" borderId="1939" applyFont="1" applyFill="1" applyBorder="1"/>
    <xf fontId="1940" fillId="1941" borderId="1940" applyFont="1" applyFill="1" applyBorder="1"/>
    <xf fontId="1941" fillId="1942" borderId="1941" applyFont="1" applyFill="1" applyBorder="1"/>
    <xf fontId="1942" fillId="1943" borderId="1942" applyFont="1" applyFill="1" applyBorder="1"/>
    <xf fontId="1943" fillId="1944" borderId="1943" applyFont="1" applyFill="1" applyBorder="1"/>
    <xf fontId="1944" fillId="1945" borderId="1944" applyFont="1" applyFill="1" applyBorder="1"/>
    <xf fontId="1945" fillId="1946" borderId="1945" applyFont="1" applyFill="1" applyBorder="1" numFmtId="164"/>
    <xf fontId="1946" fillId="1947" borderId="1946" applyFont="1" applyFill="1" applyBorder="1" numFmtId="164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 numFmtId="164"/>
    <xf fontId="1954" fillId="1955" borderId="1954" applyFont="1" applyFill="1" applyBorder="1" numFmtId="164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/>
    <xf fontId="1961" fillId="1962" borderId="1961" applyFont="1" applyFill="1" applyBorder="1" numFmtId="164"/>
    <xf fontId="1962" fillId="1963" borderId="1962" applyFont="1" applyFill="1" applyBorder="1" numFmtId="164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 numFmtId="164"/>
    <xf fontId="1970" fillId="1971" borderId="1970" applyFont="1" applyFill="1" applyBorder="1" numFmtId="164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 numFmtId="164"/>
    <xf fontId="1978" fillId="1979" borderId="1978" applyFont="1" applyFill="1" applyBorder="1" numFmtId="164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 numFmtId="164"/>
    <xf fontId="1986" fillId="1987" borderId="1986" applyFont="1" applyFill="1" applyBorder="1" numFmtId="164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/>
    <xf fontId="1990" fillId="1991" borderId="1990" applyFont="1" applyFill="1" applyBorder="1"/>
    <xf fontId="1991" fillId="1992" borderId="1991" applyFont="1" applyFill="1" applyBorder="1"/>
    <xf fontId="1992" fillId="1993" borderId="1992" applyFont="1" applyFill="1" applyBorder="1"/>
    <xf fontId="1993" fillId="1994" borderId="1993" applyFont="1" applyFill="1" applyBorder="1" numFmtId="164"/>
    <xf fontId="1994" fillId="1995" borderId="1994" applyFont="1" applyFill="1" applyBorder="1" numFmtId="164"/>
    <xf fontId="1995" fillId="1996" borderId="1995" applyFont="1" applyFill="1" applyBorder="1"/>
    <xf fontId="1996" fillId="1997" borderId="1996" applyFont="1" applyFill="1" applyBorder="1"/>
    <xf fontId="1997" fillId="1998" borderId="1997" applyFont="1" applyFill="1" applyBorder="1"/>
    <xf fontId="1998" fillId="1999" borderId="1998" applyFont="1" applyFill="1" applyBorder="1"/>
    <xf fontId="1999" fillId="2000" borderId="1999" applyFont="1" applyFill="1" applyBorder="1"/>
    <xf fontId="2000" fillId="2001" borderId="2000" applyFont="1" applyFill="1" applyBorder="1"/>
    <xf fontId="2001" fillId="2002" borderId="2001" applyFont="1" applyFill="1" applyBorder="1" numFmtId="164"/>
    <xf fontId="2002" fillId="2003" borderId="2002" applyFont="1" applyFill="1" applyBorder="1" numFmtId="164"/>
    <xf fontId="2003" fillId="2004" borderId="2003" applyFont="1" applyFill="1" applyBorder="1"/>
    <xf fontId="2004" fillId="2005" borderId="2004" applyFont="1" applyFill="1" applyBorder="1"/>
    <xf fontId="2005" fillId="2006" borderId="2005" applyFont="1" applyFill="1" applyBorder="1"/>
    <xf fontId="2006" fillId="2007" borderId="2006" applyFont="1" applyFill="1" applyBorder="1"/>
    <xf fontId="2007" fillId="2008" borderId="2007" applyFont="1" applyFill="1" applyBorder="1"/>
    <xf fontId="2008" fillId="2009" borderId="2008" applyFont="1" applyFill="1" applyBorder="1"/>
    <xf fontId="2009" fillId="2010" borderId="2009" applyFont="1" applyFill="1" applyBorder="1" numFmtId="164"/>
    <xf fontId="2010" fillId="2011" borderId="2010" applyFont="1" applyFill="1" applyBorder="1" numFmtId="164"/>
    <xf fontId="2011" fillId="2012" borderId="2011" applyFont="1" applyFill="1" applyBorder="1"/>
    <xf fontId="2012" fillId="2013" borderId="2012" applyFont="1" applyFill="1" applyBorder="1"/>
    <xf fontId="2013" fillId="2014" borderId="2013" applyFont="1" applyFill="1" applyBorder="1"/>
    <xf fontId="2014" fillId="2015" borderId="2014" applyFont="1" applyFill="1" applyBorder="1"/>
    <xf fontId="2015" fillId="2016" borderId="2015" applyFont="1" applyFill="1" applyBorder="1"/>
    <xf fontId="2016" fillId="2017" borderId="2016" applyFont="1" applyFill="1" applyBorder="1"/>
    <xf fontId="2017" fillId="2018" borderId="2017" applyFont="1" applyFill="1" applyBorder="1" numFmtId="164"/>
    <xf fontId="2018" fillId="2019" borderId="2018" applyFont="1" applyFill="1" applyBorder="1" numFmtId="164"/>
    <xf fontId="2019" fillId="2020" borderId="2019" applyFont="1" applyFill="1" applyBorder="1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/>
    <xf fontId="2025" fillId="2026" borderId="2025" applyFont="1" applyFill="1" applyBorder="1" numFmtId="164"/>
    <xf fontId="2026" fillId="2027" borderId="2026" applyFont="1" applyFill="1" applyBorder="1" numFmtId="164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 numFmtId="164"/>
    <xf fontId="2034" fillId="2035" borderId="2034" applyFont="1" applyFill="1" applyBorder="1" numFmtId="164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/>
    <xf fontId="2041" fillId="2042" borderId="2041" applyFont="1" applyFill="1" applyBorder="1" numFmtId="164"/>
    <xf fontId="2042" fillId="2043" borderId="2042" applyFont="1" applyFill="1" applyBorder="1" numFmtId="164"/>
    <xf fontId="2043" fillId="2044" borderId="2043" applyFont="1" applyFill="1" applyBorder="1"/>
    <xf fontId="2044" fillId="2045" borderId="2044" applyFont="1" applyFill="1" applyBorder="1"/>
    <xf fontId="2045" fillId="2046" borderId="2045" applyFont="1" applyFill="1" applyBorder="1"/>
    <xf fontId="2046" fillId="2047" borderId="2046" applyFont="1" applyFill="1" applyBorder="1"/>
    <xf fontId="2047" fillId="2048" borderId="2047" applyFont="1" applyFill="1" applyBorder="1"/>
    <xf fontId="2048" fillId="2049" borderId="2048" applyFont="1" applyFill="1" applyBorder="1"/>
    <xf fontId="2049" fillId="2050" borderId="2049" applyFont="1" applyFill="1" applyBorder="1" numFmtId="164"/>
    <xf fontId="2050" fillId="2051" borderId="2050" applyFont="1" applyFill="1" applyBorder="1" numFmtId="164"/>
    <xf fontId="2051" fillId="2052" borderId="2051" applyFont="1" applyFill="1" applyBorder="1"/>
    <xf fontId="2052" fillId="2053" borderId="2052" applyFont="1" applyFill="1" applyBorder="1"/>
    <xf fontId="2053" fillId="2054" borderId="2053" applyFont="1" applyFill="1" applyBorder="1"/>
    <xf fontId="2054" fillId="2055" borderId="2054" applyFont="1" applyFill="1" applyBorder="1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 numFmtId="164"/>
    <xf fontId="2058" fillId="2059" borderId="2058" applyFont="1" applyFill="1" applyBorder="1" numFmtId="164"/>
    <xf fontId="2059" fillId="2060" borderId="2059" applyFont="1" applyFill="1" applyBorder="1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/>
    <xf fontId="2064" fillId="2065" borderId="2064" applyFont="1" applyFill="1" applyBorder="1"/>
    <xf fontId="2065" fillId="2066" borderId="2065" applyFont="1" applyFill="1" applyBorder="1" numFmtId="164"/>
    <xf fontId="2066" fillId="2067" borderId="2066" applyFont="1" applyFill="1" applyBorder="1" numFmtId="164"/>
    <xf fontId="2067" fillId="2068" borderId="2067" applyFont="1" applyFill="1" applyBorder="1"/>
    <xf fontId="2068" fillId="2069" borderId="2068" applyFont="1" applyFill="1" applyBorder="1"/>
    <xf fontId="2069" fillId="2070" borderId="2069" applyFont="1" applyFill="1" applyBorder="1"/>
    <xf fontId="2070" fillId="2071" borderId="2070" applyFont="1" applyFill="1" applyBorder="1"/>
    <xf fontId="2071" fillId="2072" borderId="2071" applyFont="1" applyFill="1" applyBorder="1"/>
    <xf fontId="2072" fillId="2073" borderId="2072" applyFont="1" applyFill="1" applyBorder="1"/>
    <xf fontId="2073" fillId="2074" borderId="2073" applyFont="1" applyFill="1" applyBorder="1" numFmtId="164"/>
    <xf fontId="2074" fillId="2075" borderId="2074" applyFont="1" applyFill="1" applyBorder="1" numFmtId="164"/>
    <xf fontId="2075" fillId="2076" borderId="2075" applyFont="1" applyFill="1" applyBorder="1"/>
    <xf fontId="2076" fillId="2077" borderId="2076" applyFont="1" applyFill="1" applyBorder="1"/>
    <xf fontId="2077" fillId="2078" borderId="2077" applyFont="1" applyFill="1" applyBorder="1"/>
    <xf fontId="2078" fillId="2079" borderId="2078" applyFont="1" applyFill="1" applyBorder="1"/>
    <xf fontId="2079" fillId="2080" borderId="2079" applyFont="1" applyFill="1" applyBorder="1"/>
    <xf fontId="2080" fillId="2081" borderId="2080" applyFont="1" applyFill="1" applyBorder="1"/>
    <xf fontId="2081" fillId="2082" borderId="2081" applyFont="1" applyFill="1" applyBorder="1" numFmtId="164"/>
    <xf fontId="2082" fillId="2083" borderId="2082" applyFont="1" applyFill="1" applyBorder="1" numFmtId="164"/>
    <xf fontId="2083" fillId="2084" borderId="2083" applyFont="1" applyFill="1" applyBorder="1"/>
    <xf fontId="2084" fillId="2085" borderId="2084" applyFont="1" applyFill="1" applyBorder="1"/>
    <xf fontId="2085" fillId="2086" borderId="2085" applyFont="1" applyFill="1" applyBorder="1"/>
    <xf fontId="2086" fillId="2087" borderId="2086" applyFont="1" applyFill="1" applyBorder="1"/>
    <xf fontId="2087" fillId="2088" borderId="2087" applyFont="1" applyFill="1" applyBorder="1"/>
    <xf fontId="2088" fillId="2089" borderId="2088" applyFont="1" applyFill="1" applyBorder="1"/>
    <xf fontId="2089" fillId="2090" borderId="2089" applyFont="1" applyFill="1" applyBorder="1" numFmtId="164"/>
    <xf fontId="2090" fillId="2091" borderId="2090" applyFont="1" applyFill="1" applyBorder="1" numFmtId="164"/>
    <xf fontId="2091" fillId="2092" borderId="2091" applyFont="1" applyFill="1" applyBorder="1"/>
    <xf fontId="2092" fillId="2093" borderId="2092" applyFont="1" applyFill="1" applyBorder="1"/>
    <xf fontId="2093" fillId="2094" borderId="2093" applyFont="1" applyFill="1" applyBorder="1"/>
    <xf fontId="2094" fillId="2095" borderId="2094" applyFont="1" applyFill="1" applyBorder="1"/>
    <xf fontId="2095" fillId="2096" borderId="2095" applyFont="1" applyFill="1" applyBorder="1"/>
    <xf fontId="2096" fillId="2097" borderId="2096" applyFont="1" applyFill="1" applyBorder="1"/>
    <xf fontId="2097" fillId="2098" borderId="2097" applyFont="1" applyFill="1" applyBorder="1" numFmtId="164"/>
    <xf fontId="2098" fillId="2099" borderId="2098" applyFont="1" applyFill="1" applyBorder="1" numFmtId="164"/>
    <xf fontId="2099" fillId="2100" borderId="2099" applyFont="1" applyFill="1" applyBorder="1"/>
    <xf fontId="2100" fillId="2101" borderId="2100" applyFont="1" applyFill="1" applyBorder="1"/>
    <xf fontId="2101" fillId="2102" borderId="2101" applyFont="1" applyFill="1" applyBorder="1"/>
    <xf fontId="2102" fillId="2103" borderId="2102" applyFont="1" applyFill="1" applyBorder="1"/>
    <xf fontId="2103" fillId="2104" borderId="2103" applyFont="1" applyFill="1" applyBorder="1"/>
    <xf fontId="2104" fillId="2105" borderId="2104" applyFont="1" applyFill="1" applyBorder="1"/>
    <xf fontId="2105" fillId="2106" borderId="2105" applyFont="1" applyFill="1" applyBorder="1" numFmtId="164"/>
    <xf fontId="2106" fillId="2107" borderId="2106" applyFont="1" applyFill="1" applyBorder="1" numFmtId="164"/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 numFmtId="164"/>
    <xf fontId="2114" fillId="2115" borderId="2114" applyFont="1" applyFill="1" applyBorder="1" numFmtId="164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 numFmtId="164"/>
    <xf fontId="2122" fillId="2123" borderId="2122" applyFont="1" applyFill="1" applyBorder="1" numFmtId="164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 numFmtId="164"/>
    <xf fontId="2130" fillId="2131" borderId="2130" applyFont="1" applyFill="1" applyBorder="1" numFmtId="164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 numFmtId="164"/>
    <xf fontId="2138" fillId="2139" borderId="2138" applyFont="1" applyFill="1" applyBorder="1" numFmtId="164"/>
    <xf fontId="2139" fillId="2140" borderId="2139" applyFont="1" applyFill="1" applyBorder="1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 numFmtId="164"/>
    <xf fontId="2146" fillId="2147" borderId="2146" applyFont="1" applyFill="1" applyBorder="1" numFmtId="164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/>
    <xf fontId="2152" fillId="2153" borderId="2152" applyFont="1" applyFill="1" applyBorder="1"/>
    <xf fontId="2153" fillId="2154" borderId="2153" applyFont="1" applyFill="1" applyBorder="1" numFmtId="164"/>
    <xf fontId="2154" fillId="2155" borderId="2154" applyFont="1" applyFill="1" applyBorder="1" numFmtId="164"/>
    <xf fontId="2155" fillId="2156" borderId="2155" applyFont="1" applyFill="1" applyBorder="1"/>
    <xf fontId="2156" fillId="2157" borderId="2156" applyFont="1" applyFill="1" applyBorder="1"/>
    <xf fontId="2157" fillId="2158" borderId="2157" applyFont="1" applyFill="1" applyBorder="1"/>
    <xf fontId="2158" fillId="2159" borderId="2158" applyFont="1" applyFill="1" applyBorder="1"/>
    <xf fontId="2159" fillId="2160" borderId="2159" applyFont="1" applyFill="1" applyBorder="1"/>
    <xf fontId="2160" fillId="2161" borderId="2160" applyFont="1" applyFill="1" applyBorder="1"/>
    <xf fontId="2161" fillId="2162" borderId="2161" applyFont="1" applyFill="1" applyBorder="1" numFmtId="164"/>
    <xf fontId="2162" fillId="2163" borderId="2162" applyFont="1" applyFill="1" applyBorder="1"/>
    <xf fontId="2163" fillId="2164" borderId="2163" applyFont="1" applyFill="1" applyBorder="1"/>
    <xf fontId="2164" fillId="2165" borderId="2164" applyFont="1" applyFill="1" applyBorder="1"/>
    <xf fontId="2165" fillId="2166" borderId="2165" applyFont="1" applyFill="1" applyBorder="1"/>
    <xf fontId="2166" fillId="2167" borderId="2166" applyFont="1" applyFill="1" applyBorder="1"/>
    <xf fontId="2167" fillId="2168" borderId="2167" applyFont="1" applyFill="1" applyBorder="1"/>
    <xf fontId="2168" fillId="2169" borderId="2168" applyFont="1" applyFill="1" applyBorder="1"/>
    <xf fontId="2169" fillId="2170" borderId="2169" applyFont="1" applyFill="1" applyBorder="1" numFmtId="164"/>
    <xf fontId="2170" fillId="2171" borderId="2170" applyFont="1" applyFill="1" applyBorder="1"/>
    <xf fontId="2171" fillId="2172" borderId="2171" applyFont="1" applyFill="1" applyBorder="1"/>
    <xf fontId="2172" fillId="2173" borderId="2172" applyFont="1" applyFill="1" applyBorder="1"/>
    <xf fontId="2173" fillId="2174" borderId="2173" applyFont="1" applyFill="1" applyBorder="1"/>
    <xf fontId="2174" fillId="2175" borderId="2174" applyFont="1" applyFill="1" applyBorder="1"/>
    <xf fontId="2175" fillId="2176" borderId="2175" applyFont="1" applyFill="1" applyBorder="1"/>
    <xf fontId="2176" fillId="2177" borderId="2176" applyFont="1" applyFill="1" applyBorder="1"/>
    <xf fontId="2177" fillId="2178" borderId="2177" applyFont="1" applyFill="1" applyBorder="1" numFmtId="164"/>
    <xf fontId="2178" fillId="2179" borderId="2178" applyFont="1" applyFill="1" applyBorder="1"/>
    <xf fontId="2179" fillId="2180" borderId="2179" applyFont="1" applyFill="1" applyBorder="1"/>
    <xf fontId="2180" fillId="2181" borderId="2180" applyFont="1" applyFill="1" applyBorder="1"/>
    <xf fontId="2181" fillId="2182" borderId="2181" applyFont="1" applyFill="1" applyBorder="1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 numFmtId="164"/>
    <xf fontId="2186" fillId="2187" borderId="2186" applyFont="1" applyFill="1" applyBorder="1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 numFmtId="164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 numFmtId="164"/>
    <xf fontId="2202" fillId="2203" borderId="2202" applyFont="1" applyFill="1" applyBorder="1"/>
    <xf fontId="2203" fillId="2204" borderId="2203" applyFont="1" applyFill="1" applyBorder="1"/>
    <xf fontId="2204" fillId="2205" borderId="2204" applyFont="1" applyFill="1" applyBorder="1"/>
    <xf fontId="2205" fillId="2206" borderId="2205" applyFont="1" applyFill="1" applyBorder="1"/>
    <xf fontId="2206" fillId="2207" borderId="2206" applyFont="1" applyFill="1" applyBorder="1"/>
    <xf fontId="2207" fillId="2208" borderId="2207" applyFont="1" applyFill="1" applyBorder="1"/>
    <xf fontId="2208" fillId="2209" borderId="2208" applyFont="1" applyFill="1" applyBorder="1"/>
    <xf fontId="2209" fillId="2210" borderId="2209" applyFont="1" applyFill="1" applyBorder="1" numFmtId="164"/>
    <xf fontId="2210" fillId="2211" borderId="2210" applyFont="1" applyFill="1" applyBorder="1"/>
    <xf fontId="2211" fillId="2212" borderId="2211" applyFont="1" applyFill="1" applyBorder="1"/>
    <xf fontId="2212" fillId="2213" borderId="2212" applyFont="1" applyFill="1" applyBorder="1"/>
    <xf fontId="2213" fillId="2214" borderId="2213" applyFont="1" applyFill="1" applyBorder="1"/>
    <xf fontId="2214" fillId="2215" borderId="2214" applyFont="1" applyFill="1" applyBorder="1"/>
    <xf fontId="2215" fillId="2216" borderId="2215" applyFont="1" applyFill="1" applyBorder="1"/>
    <xf fontId="2216" fillId="2217" borderId="2216" applyFont="1" applyFill="1" applyBorder="1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 numFmtId="164"/>
    <xf fontId="2224" fillId="2225" borderId="2224" applyFont="1" applyFill="1" applyBorder="1"/>
    <xf fontId="2225" fillId="2226" borderId="2225" applyFont="1" applyFill="1" applyBorder="1"/>
    <xf fontId="2226" fillId="2227" borderId="2226" applyFont="1" applyFill="1" applyBorder="1"/>
    <xf fontId="2227" fillId="2228" borderId="2227" applyFont="1" applyFill="1" applyBorder="1"/>
    <xf fontId="2228" fillId="2229" borderId="2228" applyFont="1" applyFill="1" applyBorder="1"/>
    <xf fontId="2229" fillId="2230" borderId="2229" applyFont="1" applyFill="1" applyBorder="1" numFmtId="164"/>
    <xf fontId="2230" fillId="2231" borderId="2230" applyFont="1" applyFill="1" applyBorder="1"/>
    <xf fontId="2231" fillId="2232" borderId="2231" applyFont="1" applyFill="1" applyBorder="1"/>
    <xf fontId="2232" fillId="2233" borderId="2232" applyFont="1" applyFill="1" applyBorder="1"/>
    <xf fontId="2233" fillId="2234" borderId="2233" applyFont="1" applyFill="1" applyBorder="1"/>
    <xf fontId="2234" fillId="2235" borderId="2234" applyFont="1" applyFill="1" applyBorder="1"/>
    <xf fontId="2235" fillId="2236" borderId="2235" applyFont="1" applyFill="1" applyBorder="1" numFmtId="164"/>
    <xf fontId="2236" fillId="2237" borderId="2236" applyFont="1" applyFill="1" applyBorder="1"/>
    <xf fontId="2237" fillId="2238" borderId="2237" applyFont="1" applyFill="1" applyBorder="1"/>
    <xf fontId="2238" fillId="2239" borderId="2238" applyFont="1" applyFill="1" applyBorder="1"/>
    <xf fontId="2239" fillId="2240" borderId="2239" applyFont="1" applyFill="1" applyBorder="1"/>
    <xf fontId="2240" fillId="2241" borderId="2240" applyFont="1" applyFill="1" applyBorder="1"/>
    <xf fontId="2241" fillId="2242" borderId="2241" applyFont="1" applyFill="1" applyBorder="1" numFmtId="164"/>
    <xf fontId="2242" fillId="2243" borderId="2242" applyFont="1" applyFill="1" applyBorder="1"/>
    <xf fontId="2243" fillId="2244" borderId="2243" applyFont="1" applyFill="1" applyBorder="1"/>
    <xf fontId="2244" fillId="2245" borderId="2244" applyFont="1" applyFill="1" applyBorder="1"/>
    <xf fontId="2245" fillId="2246" borderId="2245" applyFont="1" applyFill="1" applyBorder="1"/>
    <xf fontId="2246" fillId="2247" borderId="2246" applyFont="1" applyFill="1" applyBorder="1"/>
    <xf fontId="2247" fillId="2248" borderId="2247" applyFont="1" applyFill="1" applyBorder="1" numFmtId="164"/>
    <xf fontId="2248" fillId="2249" borderId="2248" applyFont="1" applyFill="1" applyBorder="1"/>
    <xf fontId="2249" fillId="2250" borderId="2249" applyFont="1" applyFill="1" applyBorder="1"/>
    <xf fontId="2250" fillId="2251" borderId="2250" applyFont="1" applyFill="1" applyBorder="1"/>
    <xf fontId="2251" fillId="2252" borderId="2251" applyFont="1" applyFill="1" applyBorder="1"/>
    <xf fontId="2252" fillId="2253" borderId="2252" applyFont="1" applyFill="1" applyBorder="1"/>
    <xf fontId="2253" fillId="2254" borderId="2253" applyFont="1" applyFill="1" applyBorder="1" numFmtId="164"/>
    <xf fontId="2254" fillId="2255" borderId="2254" applyFont="1" applyFill="1" applyBorder="1"/>
    <xf fontId="2255" fillId="2256" borderId="2255" applyFont="1" applyFill="1" applyBorder="1"/>
    <xf fontId="2256" fillId="2257" borderId="2256" applyFont="1" applyFill="1" applyBorder="1"/>
    <xf fontId="2257" fillId="2258" borderId="2257" applyFont="1" applyFill="1" applyBorder="1"/>
    <xf fontId="2258" fillId="2259" borderId="2258" applyFont="1" applyFill="1" applyBorder="1"/>
    <xf fontId="2259" fillId="2260" borderId="2259" applyFont="1" applyFill="1" applyBorder="1" numFmtId="164"/>
    <xf fontId="2260" fillId="2261" borderId="2260" applyFont="1" applyFill="1" applyBorder="1"/>
    <xf fontId="2261" fillId="2262" borderId="2261" applyFont="1" applyFill="1" applyBorder="1"/>
    <xf fontId="2262" fillId="2263" borderId="2262" applyFont="1" applyFill="1" applyBorder="1"/>
    <xf fontId="2263" fillId="2264" borderId="2263" applyFont="1" applyFill="1" applyBorder="1"/>
    <xf fontId="2264" fillId="2265" borderId="2264" applyFont="1" applyFill="1" applyBorder="1"/>
    <xf fontId="2265" fillId="2266" borderId="2265" applyFont="1" applyFill="1" applyBorder="1" numFmtId="164"/>
    <xf fontId="2266" fillId="2267" borderId="2266" applyFont="1" applyFill="1" applyBorder="1"/>
    <xf fontId="2267" fillId="2268" borderId="2267" applyFont="1" applyFill="1" applyBorder="1"/>
    <xf fontId="2268" fillId="2269" borderId="2268" applyFont="1" applyFill="1" applyBorder="1"/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 numFmtId="164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 numFmtId="164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 numFmtId="164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 numFmtId="164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 numFmtId="164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 numFmtId="164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 numFmtId="164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/>
    <xf fontId="2313" fillId="2314" borderId="2313" applyFont="1" applyFill="1" applyBorder="1" numFmtId="164"/>
    <xf fontId="2314" fillId="2315" borderId="2314" applyFont="1" applyFill="1" applyBorder="1"/>
    <xf fontId="2315" fillId="2316" borderId="2315" applyFont="1" applyFill="1" applyBorder="1"/>
    <xf fontId="2316" fillId="2317" borderId="2316" applyFont="1" applyFill="1" applyBorder="1"/>
    <xf fontId="2317" fillId="2318" borderId="2317" applyFont="1" applyFill="1" applyBorder="1"/>
    <xf fontId="2318" fillId="2319" borderId="2318" applyFont="1" applyFill="1" applyBorder="1"/>
    <xf fontId="2319" fillId="2320" borderId="2319" applyFont="1" applyFill="1" applyBorder="1" numFmtId="164"/>
    <xf fontId="2320" fillId="2321" borderId="2320" applyFont="1" applyFill="1" applyBorder="1"/>
    <xf fontId="2321" fillId="2322" borderId="2321" applyFont="1" applyFill="1" applyBorder="1"/>
    <xf fontId="2322" fillId="2323" borderId="2322" applyFont="1" applyFill="1" applyBorder="1"/>
    <xf fontId="2323" fillId="2324" borderId="2323" applyFont="1" applyFill="1" applyBorder="1"/>
    <xf fontId="2324" fillId="2325" borderId="2324" applyFont="1" applyFill="1" applyBorder="1"/>
    <xf fontId="2325" fillId="2326" borderId="2325" applyFont="1" applyFill="1" applyBorder="1" numFmtId="164"/>
    <xf fontId="2326" fillId="2327" borderId="2326" applyFont="1" applyFill="1" applyBorder="1"/>
    <xf fontId="2327" fillId="2328" borderId="2327" applyFont="1" applyFill="1" applyBorder="1"/>
    <xf fontId="2328" fillId="2329" borderId="2328" applyFont="1" applyFill="1" applyBorder="1"/>
    <xf fontId="2329" fillId="2330" borderId="2329" applyFont="1" applyFill="1" applyBorder="1"/>
    <xf fontId="2330" fillId="2331" borderId="2330" applyFont="1" applyFill="1" applyBorder="1"/>
    <xf fontId="2331" fillId="2332" borderId="2331" applyFont="1" applyFill="1" applyBorder="1" numFmtId="164"/>
    <xf fontId="2332" fillId="2333" borderId="2332" applyFont="1" applyFill="1" applyBorder="1"/>
    <xf fontId="2333" fillId="2334" borderId="2333" applyFont="1" applyFill="1" applyBorder="1"/>
    <xf fontId="2334" fillId="2335" borderId="2334" applyFont="1" applyFill="1" applyBorder="1"/>
    <xf fontId="2335" fillId="2336" borderId="2335" applyFont="1" applyFill="1" applyBorder="1"/>
    <xf fontId="2336" fillId="2337" borderId="2336" applyFont="1" applyFill="1" applyBorder="1"/>
    <xf fontId="2337" fillId="2338" borderId="2337" applyFont="1" applyFill="1" applyBorder="1" numFmtId="164"/>
    <xf fontId="2338" fillId="2339" borderId="2338" applyFont="1" applyFill="1" applyBorder="1"/>
    <xf fontId="2339" fillId="2340" borderId="2339" applyFont="1" applyFill="1" applyBorder="1"/>
    <xf fontId="2340" fillId="2341" borderId="2340" applyFont="1" applyFill="1" applyBorder="1"/>
    <xf fontId="2341" fillId="2342" borderId="2341" applyFont="1" applyFill="1" applyBorder="1"/>
    <xf fontId="2342" fillId="2343" borderId="2342" applyFont="1" applyFill="1" applyBorder="1"/>
    <xf fontId="2343" fillId="2344" borderId="2343" applyFont="1" applyFill="1" applyBorder="1" numFmtId="164"/>
    <xf fontId="2344" fillId="2345" borderId="2344" applyFont="1" applyFill="1" applyBorder="1"/>
    <xf fontId="2345" fillId="2346" borderId="2345" applyFont="1" applyFill="1" applyBorder="1"/>
    <xf fontId="2346" fillId="2347" borderId="2346" applyFont="1" applyFill="1" applyBorder="1"/>
    <xf fontId="2347" fillId="2348" borderId="2347" applyFont="1" applyFill="1" applyBorder="1"/>
    <xf fontId="2348" fillId="2349" borderId="2348" applyFont="1" applyFill="1" applyBorder="1"/>
    <xf fontId="2349" fillId="2350" borderId="2349" applyFont="1" applyFill="1" applyBorder="1" numFmtId="164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 numFmtId="164"/>
    <xf fontId="2356" fillId="2357" borderId="2356" applyFont="1" applyFill="1" applyBorder="1"/>
    <xf fontId="2357" fillId="2358" borderId="2357" applyFont="1" applyFill="1" applyBorder="1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 numFmtId="164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/>
    <xf fontId="2365" fillId="2366" borderId="2365" applyFont="1" applyFill="1" applyBorder="1"/>
    <xf fontId="2366" fillId="2367" borderId="2366" applyFont="1" applyFill="1" applyBorder="1"/>
    <xf fontId="2367" fillId="2368" borderId="2367" applyFont="1" applyFill="1" applyBorder="1" numFmtId="164"/>
    <xf fontId="2368" fillId="2369" borderId="2368" applyFont="1" applyFill="1" applyBorder="1"/>
    <xf fontId="2369" fillId="2370" borderId="2369" applyFont="1" applyFill="1" applyBorder="1"/>
    <xf fontId="2370" fillId="2371" borderId="2370" applyFont="1" applyFill="1" applyBorder="1"/>
    <xf fontId="2371" fillId="2372" borderId="2371" applyFont="1" applyFill="1" applyBorder="1"/>
    <xf fontId="2372" fillId="2373" borderId="2372" applyFont="1" applyFill="1" applyBorder="1"/>
    <xf fontId="2373" fillId="2374" borderId="2373" applyFont="1" applyFill="1" applyBorder="1" numFmtId="164"/>
    <xf fontId="2374" fillId="2375" borderId="2374" applyFont="1" applyFill="1" applyBorder="1"/>
    <xf fontId="2375" fillId="2376" borderId="2375" applyFont="1" applyFill="1" applyBorder="1"/>
    <xf fontId="2376" fillId="2377" borderId="2376" applyFont="1" applyFill="1" applyBorder="1"/>
    <xf fontId="2377" fillId="2378" borderId="2377" applyFont="1" applyFill="1" applyBorder="1"/>
    <xf fontId="2378" fillId="2379" borderId="2378" applyFont="1" applyFill="1" applyBorder="1"/>
    <xf fontId="2379" fillId="2380" borderId="2379" applyFont="1" applyFill="1" applyBorder="1" numFmtId="164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 numFmtId="164"/>
    <xf fontId="2386" fillId="2387" borderId="2386" applyFont="1" applyFill="1" applyBorder="1"/>
    <xf fontId="2387" fillId="2388" borderId="2387" applyFont="1" applyFill="1" applyBorder="1"/>
    <xf fontId="2388" fillId="2389" borderId="2388" applyFont="1" applyFill="1" applyBorder="1"/>
    <xf fontId="2389" fillId="2390" borderId="2389" applyFont="1" applyFill="1" applyBorder="1"/>
    <xf fontId="2390" fillId="2391" borderId="2390" applyFont="1" applyFill="1" applyBorder="1"/>
    <xf fontId="2391" fillId="2392" borderId="2391" applyFont="1" applyFill="1" applyBorder="1" numFmtId="164"/>
    <xf fontId="2392" fillId="2393" borderId="2392" applyFont="1" applyFill="1" applyBorder="1"/>
    <xf fontId="2393" fillId="2394" borderId="2393" applyFont="1" applyFill="1" applyBorder="1"/>
    <xf fontId="2394" fillId="2395" borderId="2394" applyFont="1" applyFill="1" applyBorder="1"/>
    <xf fontId="2395" fillId="2396" borderId="2395" applyFont="1" applyFill="1" applyBorder="1"/>
    <xf fontId="2396" fillId="2397" borderId="2396" applyFont="1" applyFill="1" applyBorder="1"/>
    <xf fontId="2397" fillId="2398" borderId="2397" applyFont="1" applyFill="1" applyBorder="1" numFmtId="164"/>
    <xf fontId="2398" fillId="2399" borderId="2398" applyFont="1" applyFill="1" applyBorder="1"/>
    <xf fontId="2399" fillId="2400" borderId="2399" applyFont="1" applyFill="1" applyBorder="1"/>
    <xf fontId="2400" fillId="2401" borderId="2400" applyFont="1" applyFill="1" applyBorder="1"/>
    <xf fontId="2401" fillId="2402" borderId="2401" applyFont="1" applyFill="1" applyBorder="1"/>
    <xf fontId="2402" fillId="2403" borderId="2402" applyFont="1" applyFill="1" applyBorder="1"/>
    <xf fontId="2403" fillId="2404" borderId="2403" applyFont="1" applyFill="1" applyBorder="1" numFmtId="164"/>
    <xf fontId="2404" fillId="2405" borderId="2404" applyFont="1" applyFill="1" applyBorder="1"/>
    <xf fontId="2405" fillId="2406" borderId="2405" applyFont="1" applyFill="1" applyBorder="1"/>
    <xf fontId="2406" fillId="2407" borderId="2406" applyFont="1" applyFill="1" applyBorder="1"/>
    <xf fontId="2407" fillId="2408" borderId="2407" applyFont="1" applyFill="1" applyBorder="1"/>
    <xf fontId="2408" fillId="2409" borderId="2408" applyFont="1" applyFill="1" applyBorder="1"/>
    <xf fontId="2409" fillId="2410" borderId="2409" applyFont="1" applyFill="1" applyBorder="1" numFmtId="164"/>
    <xf fontId="2410" fillId="2411" borderId="2410" applyFont="1" applyFill="1" applyBorder="1"/>
    <xf fontId="2411" fillId="2412" borderId="2411" applyFont="1" applyFill="1" applyBorder="1"/>
    <xf fontId="2412" fillId="2413" borderId="2412" applyFont="1" applyFill="1" applyBorder="1"/>
    <xf fontId="2413" fillId="2414" borderId="2413" applyFont="1" applyFill="1" applyBorder="1"/>
    <xf fontId="2414" fillId="2415" borderId="2414" applyFont="1" applyFill="1" applyBorder="1"/>
    <xf fontId="2415" fillId="2416" borderId="2415" applyFont="1" applyFill="1" applyBorder="1" numFmtId="164"/>
    <xf fontId="2416" fillId="2417" borderId="2416" applyFont="1" applyFill="1" applyBorder="1"/>
    <xf fontId="2417" fillId="2418" borderId="2417" applyFont="1" applyFill="1" applyBorder="1"/>
    <xf fontId="2418" fillId="2419" borderId="2418" applyFont="1" applyFill="1" applyBorder="1"/>
    <xf fontId="2419" fillId="2420" borderId="2419" applyFont="1" applyFill="1" applyBorder="1"/>
    <xf fontId="2420" fillId="2421" borderId="2420" applyFont="1" applyFill="1" applyBorder="1"/>
    <xf fontId="2421" fillId="2422" borderId="2421" applyFont="1" applyFill="1" applyBorder="1" numFmtId="164"/>
    <xf fontId="2422" fillId="2423" borderId="2422" applyFont="1" applyFill="1" applyBorder="1"/>
    <xf fontId="2423" fillId="2424" borderId="2423" applyFont="1" applyFill="1" applyBorder="1"/>
    <xf fontId="2424" fillId="2425" borderId="2424" applyFont="1" applyFill="1" applyBorder="1"/>
    <xf fontId="2425" fillId="2426" borderId="2425" applyFont="1" applyFill="1" applyBorder="1"/>
    <xf fontId="2426" fillId="2427" borderId="2426" applyFont="1" applyFill="1" applyBorder="1"/>
    <xf fontId="2427" fillId="2428" borderId="2427" applyFont="1" applyFill="1" applyBorder="1" numFmtId="164"/>
    <xf fontId="2428" fillId="2429" borderId="2428" applyFont="1" applyFill="1" applyBorder="1"/>
    <xf fontId="2429" fillId="2430" borderId="2429" applyFont="1" applyFill="1" applyBorder="1"/>
    <xf fontId="2430" fillId="2431" borderId="2430" applyFont="1" applyFill="1" applyBorder="1"/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 numFmtId="164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 numFmtId="164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 numFmtId="164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 numFmtId="164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 numFmtId="164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 numFmtId="164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 numFmtId="164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 numFmtId="164"/>
    <xf fontId="2476" fillId="2477" borderId="2476" applyFont="1" applyFill="1" applyBorder="1"/>
    <xf fontId="2477" fillId="2478" borderId="2477" applyFont="1" applyFill="1" applyBorder="1"/>
    <xf fontId="2478" fillId="2479" borderId="2478" applyFont="1" applyFill="1" applyBorder="1"/>
    <xf fontId="2479" fillId="2480" borderId="2479" applyFont="1" applyFill="1" applyBorder="1"/>
    <xf fontId="2480" fillId="2481" borderId="2480" applyFont="1" applyFill="1" applyBorder="1"/>
    <xf fontId="2481" fillId="2482" borderId="2481" applyFont="1" applyFill="1" applyBorder="1" numFmtId="164"/>
    <xf fontId="2482" fillId="2483" borderId="2482" applyFont="1" applyFill="1" applyBorder="1"/>
    <xf fontId="2483" fillId="2484" borderId="2483" applyFont="1" applyFill="1" applyBorder="1"/>
    <xf fontId="2484" fillId="2485" borderId="2484" applyFont="1" applyFill="1" applyBorder="1"/>
    <xf fontId="2485" fillId="2486" borderId="2485" applyFont="1" applyFill="1" applyBorder="1"/>
    <xf fontId="2486" fillId="2487" borderId="2486" applyFont="1" applyFill="1" applyBorder="1"/>
    <xf fontId="2487" fillId="2488" borderId="2487" applyFont="1" applyFill="1" applyBorder="1" numFmtId="164"/>
    <xf fontId="2488" fillId="2489" borderId="2488" applyFont="1" applyFill="1" applyBorder="1"/>
    <xf fontId="2489" fillId="2490" borderId="2489" applyFont="1" applyFill="1" applyBorder="1"/>
    <xf fontId="2490" fillId="2491" borderId="2490" applyFont="1" applyFill="1" applyBorder="1"/>
    <xf fontId="2491" fillId="2492" borderId="2491" applyFont="1" applyFill="1" applyBorder="1"/>
    <xf fontId="2492" fillId="2493" borderId="2492" applyFont="1" applyFill="1" applyBorder="1"/>
    <xf fontId="2493" fillId="2494" borderId="2493" applyFont="1" applyFill="1" applyBorder="1" numFmtId="164"/>
    <xf fontId="2494" fillId="2495" borderId="2494" applyFont="1" applyFill="1" applyBorder="1"/>
    <xf fontId="2495" fillId="2496" borderId="2495" applyFont="1" applyFill="1" applyBorder="1"/>
    <xf fontId="2496" fillId="2497" borderId="2496" applyFont="1" applyFill="1" applyBorder="1"/>
    <xf fontId="2497" fillId="2498" borderId="2497" applyFont="1" applyFill="1" applyBorder="1"/>
    <xf fontId="2498" fillId="2499" borderId="2498" applyFont="1" applyFill="1" applyBorder="1"/>
    <xf fontId="2499" fillId="2500" borderId="2499" applyFont="1" applyFill="1" applyBorder="1" numFmtId="164"/>
    <xf fontId="2500" fillId="2501" borderId="2500" applyFont="1" applyFill="1" applyBorder="1"/>
    <xf fontId="2501" fillId="2502" borderId="2501" applyFont="1" applyFill="1" applyBorder="1"/>
    <xf fontId="2502" fillId="2503" borderId="2502" applyFont="1" applyFill="1" applyBorder="1"/>
    <xf fontId="2503" fillId="2504" borderId="2503" applyFont="1" applyFill="1" applyBorder="1"/>
    <xf fontId="2504" fillId="2505" borderId="2504" applyFont="1" applyFill="1" applyBorder="1"/>
    <xf fontId="2505" fillId="2506" borderId="2505" applyFont="1" applyFill="1" applyBorder="1" numFmtId="164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/>
    <xf fontId="2511" fillId="2512" borderId="2511" applyFont="1" applyFill="1" applyBorder="1" numFmtId="164"/>
    <xf fontId="2512" fillId="2513" borderId="2512" applyFont="1" applyFill="1" applyBorder="1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 numFmtId="164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 numFmtId="164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/>
    <xf fontId="2527" fillId="2528" borderId="2527" applyFont="1" applyFill="1" applyBorder="1"/>
    <xf fontId="2528" fillId="2529" borderId="2528" applyFont="1" applyFill="1" applyBorder="1"/>
    <xf fontId="2529" fillId="2530" borderId="2529" applyFont="1" applyFill="1" applyBorder="1" numFmtId="164"/>
    <xf fontId="2530" fillId="2531" borderId="2530" applyFont="1" applyFill="1" applyBorder="1"/>
    <xf fontId="2531" fillId="2532" borderId="2531" applyFont="1" applyFill="1" applyBorder="1"/>
    <xf fontId="2532" fillId="2533" borderId="2532" applyFont="1" applyFill="1" applyBorder="1"/>
    <xf fontId="2533" fillId="2534" borderId="2533" applyFont="1" applyFill="1" applyBorder="1"/>
    <xf fontId="2534" fillId="2535" borderId="2534" applyFont="1" applyFill="1" applyBorder="1"/>
    <xf fontId="2535" fillId="2536" borderId="2535" applyFont="1" applyFill="1" applyBorder="1" numFmtId="164"/>
    <xf fontId="2536" fillId="2537" borderId="2536" applyFont="1" applyFill="1" applyBorder="1"/>
    <xf fontId="2537" fillId="2538" borderId="2537" applyFont="1" applyFill="1" applyBorder="1"/>
    <xf fontId="2538" fillId="2539" borderId="2538" applyFont="1" applyFill="1" applyBorder="1"/>
    <xf fontId="2539" fillId="2540" borderId="2539" applyFont="1" applyFill="1" applyBorder="1"/>
    <xf fontId="2540" fillId="2541" borderId="2540" applyFont="1" applyFill="1" applyBorder="1"/>
    <xf fontId="2541" fillId="2542" borderId="2541" applyFont="1" applyFill="1" applyBorder="1" numFmtId="164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/>
    <xf fontId="2546" fillId="2547" borderId="2546" applyFont="1" applyFill="1" applyBorder="1"/>
    <xf fontId="2547" fillId="2548" borderId="2547" applyFont="1" applyFill="1" applyBorder="1" numFmtId="164"/>
    <xf fontId="2548" fillId="2549" borderId="2548" applyFont="1" applyFill="1" applyBorder="1"/>
    <xf fontId="2549" fillId="2550" borderId="2549" applyFont="1" applyFill="1" applyBorder="1"/>
    <xf fontId="2550" fillId="2551" borderId="2550" applyFont="1" applyFill="1" applyBorder="1"/>
    <xf fontId="2551" fillId="2552" borderId="2551" applyFont="1" applyFill="1" applyBorder="1"/>
    <xf fontId="2552" fillId="2553" borderId="2552" applyFont="1" applyFill="1" applyBorder="1"/>
    <xf fontId="2553" fillId="2554" borderId="2553" applyFont="1" applyFill="1" applyBorder="1" numFmtId="164"/>
    <xf fontId="2554" fillId="2555" borderId="2554" applyFont="1" applyFill="1" applyBorder="1"/>
    <xf fontId="2555" fillId="2556" borderId="2555" applyFont="1" applyFill="1" applyBorder="1"/>
    <xf fontId="2556" fillId="2557" borderId="2556" applyFont="1" applyFill="1" applyBorder="1"/>
    <xf fontId="2557" fillId="2558" borderId="2557" applyFont="1" applyFill="1" applyBorder="1"/>
    <xf fontId="2558" fillId="2559" borderId="2558" applyFont="1" applyFill="1" applyBorder="1"/>
    <xf fontId="2559" fillId="2560" borderId="2559" applyFont="1" applyFill="1" applyBorder="1" numFmtId="164"/>
    <xf fontId="2560" fillId="2561" borderId="2560" applyFont="1" applyFill="1" applyBorder="1"/>
    <xf fontId="2561" fillId="2562" borderId="2561" applyFont="1" applyFill="1" applyBorder="1"/>
    <xf fontId="2562" fillId="2563" borderId="2562" applyFont="1" applyFill="1" applyBorder="1"/>
    <xf fontId="2563" fillId="2564" borderId="2563" applyFont="1" applyFill="1" applyBorder="1"/>
    <xf fontId="2564" fillId="2565" borderId="2564" applyFont="1" applyFill="1" applyBorder="1"/>
    <xf fontId="2565" fillId="2566" borderId="2565" applyFont="1" applyFill="1" applyBorder="1" numFmtId="164"/>
    <xf fontId="2566" fillId="2567" borderId="2566" applyFont="1" applyFill="1" applyBorder="1"/>
    <xf fontId="2567" fillId="2568" borderId="2567" applyFont="1" applyFill="1" applyBorder="1"/>
    <xf fontId="2568" fillId="2569" borderId="2568" applyFont="1" applyFill="1" applyBorder="1"/>
    <xf fontId="2569" fillId="2570" borderId="2569" applyFont="1" applyFill="1" applyBorder="1"/>
    <xf fontId="2570" fillId="2571" borderId="2570" applyFont="1" applyFill="1" applyBorder="1"/>
    <xf fontId="2571" fillId="2572" borderId="2571" applyFont="1" applyFill="1" applyBorder="1" numFmtId="164"/>
    <xf fontId="2572" fillId="2573" borderId="2572" applyFont="1" applyFill="1" applyBorder="1"/>
    <xf fontId="2573" fillId="2574" borderId="2573" applyFont="1" applyFill="1" applyBorder="1"/>
    <xf fontId="2574" fillId="2575" borderId="2574" applyFont="1" applyFill="1" applyBorder="1"/>
    <xf fontId="2575" fillId="2576" borderId="2575" applyFont="1" applyFill="1" applyBorder="1"/>
    <xf fontId="2576" fillId="2577" borderId="2576" applyFont="1" applyFill="1" applyBorder="1"/>
    <xf fontId="2577" fillId="2578" borderId="2577" applyFont="1" applyFill="1" applyBorder="1" numFmtId="164"/>
    <xf fontId="2578" fillId="2579" borderId="2578" applyFont="1" applyFill="1" applyBorder="1"/>
    <xf fontId="2579" fillId="2580" borderId="2579" applyFont="1" applyFill="1" applyBorder="1"/>
    <xf fontId="2580" fillId="2581" borderId="2580" applyFont="1" applyFill="1" applyBorder="1"/>
    <xf fontId="2581" fillId="2582" borderId="2581" applyFont="1" applyFill="1" applyBorder="1"/>
    <xf fontId="2582" fillId="2583" borderId="2582" applyFont="1" applyFill="1" applyBorder="1"/>
    <xf fontId="2583" fillId="2584" borderId="2583" applyFont="1" applyFill="1" applyBorder="1" numFmtId="164"/>
    <xf fontId="2584" fillId="2585" borderId="2584" applyFont="1" applyFill="1" applyBorder="1"/>
    <xf fontId="2585" fillId="2586" borderId="2585" applyFont="1" applyFill="1" applyBorder="1"/>
    <xf fontId="2586" fillId="2587" borderId="2586" applyFont="1" applyFill="1" applyBorder="1"/>
    <xf fontId="2587" fillId="2588" borderId="2587" applyFont="1" applyFill="1" applyBorder="1"/>
    <xf fontId="2588" fillId="2589" borderId="2588" applyFont="1" applyFill="1" applyBorder="1"/>
    <xf fontId="2589" fillId="2590" borderId="2589" applyFont="1" applyFill="1" applyBorder="1" numFmtId="164"/>
    <xf fontId="2590" fillId="2591" borderId="2590" applyFont="1" applyFill="1" applyBorder="1"/>
    <xf fontId="2591" fillId="2592" borderId="2591" applyFont="1" applyFill="1" applyBorder="1"/>
    <xf fontId="2592" fillId="2593" borderId="2592" applyFont="1" applyFill="1" applyBorder="1"/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 numFmtId="164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 numFmtId="164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 numFmtId="164"/>
    <xf fontId="2608" fillId="2609" borderId="2608" applyFont="1" applyFill="1" applyBorder="1"/>
    <xf fontId="2609" fillId="2610" borderId="2609" applyFont="1" applyFill="1" applyBorder="1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 numFmtId="164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 numFmtId="164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 numFmtId="164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 numFmtId="164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 numFmtId="164"/>
    <xf fontId="2638" fillId="2639" borderId="2638" applyFont="1" applyFill="1" applyBorder="1"/>
    <xf fontId="2639" fillId="2640" borderId="2639" applyFont="1" applyFill="1" applyBorder="1"/>
    <xf fontId="2640" fillId="2641" borderId="2640" applyFont="1" applyFill="1" applyBorder="1"/>
    <xf fontId="2641" fillId="2642" borderId="2641" applyFont="1" applyFill="1" applyBorder="1"/>
    <xf fontId="2642" fillId="2643" borderId="2642" applyFont="1" applyFill="1" applyBorder="1"/>
    <xf fontId="2643" fillId="2644" borderId="2643" applyFont="1" applyFill="1" applyBorder="1" numFmtId="164"/>
    <xf fontId="2644" fillId="2645" borderId="2644" applyFont="1" applyFill="1" applyBorder="1"/>
    <xf fontId="2645" fillId="2646" borderId="2645" applyFont="1" applyFill="1" applyBorder="1"/>
    <xf fontId="2646" fillId="2647" borderId="2646" applyFont="1" applyFill="1" applyBorder="1"/>
    <xf fontId="2647" fillId="2648" borderId="2647" applyFont="1" applyFill="1" applyBorder="1"/>
    <xf fontId="2648" fillId="2649" borderId="2648" applyFont="1" applyFill="1" applyBorder="1"/>
    <xf fontId="2649" fillId="2650" borderId="2649" applyFont="1" applyFill="1" applyBorder="1" numFmtId="164"/>
    <xf fontId="2650" fillId="2651" borderId="2650" applyFont="1" applyFill="1" applyBorder="1"/>
    <xf fontId="2651" fillId="2652" borderId="2651" applyFont="1" applyFill="1" applyBorder="1"/>
    <xf fontId="2652" fillId="2653" borderId="2652" applyFont="1" applyFill="1" applyBorder="1"/>
    <xf fontId="2653" fillId="2654" borderId="2653" applyFont="1" applyFill="1" applyBorder="1"/>
    <xf fontId="2654" fillId="2655" borderId="2654" applyFont="1" applyFill="1" applyBorder="1"/>
    <xf fontId="2655" fillId="2656" borderId="2655" applyFont="1" applyFill="1" applyBorder="1" numFmtId="164"/>
    <xf fontId="2656" fillId="2657" borderId="2656" applyFont="1" applyFill="1" applyBorder="1"/>
    <xf fontId="2657" fillId="2658" borderId="2657" applyFont="1" applyFill="1" applyBorder="1"/>
    <xf fontId="2658" fillId="2659" borderId="2658" applyFont="1" applyFill="1" applyBorder="1"/>
    <xf fontId="2659" fillId="2660" borderId="2659" applyFont="1" applyFill="1" applyBorder="1"/>
    <xf fontId="2660" fillId="2661" borderId="2660" applyFont="1" applyFill="1" applyBorder="1"/>
    <xf fontId="2661" fillId="2662" borderId="2661" applyFont="1" applyFill="1" applyBorder="1" numFmtId="164"/>
    <xf fontId="2662" fillId="2663" borderId="2662" applyFont="1" applyFill="1" applyBorder="1"/>
    <xf fontId="2663" fillId="2664" borderId="2663" applyFont="1" applyFill="1" applyBorder="1"/>
    <xf fontId="2664" fillId="2665" borderId="2664" applyFont="1" applyFill="1" applyBorder="1"/>
    <xf fontId="2665" fillId="2666" borderId="2665" applyFont="1" applyFill="1" applyBorder="1"/>
    <xf fontId="2666" fillId="2667" borderId="2666" applyFont="1" applyFill="1" applyBorder="1"/>
    <xf fontId="2667" fillId="2668" borderId="2667" applyFont="1" applyFill="1" applyBorder="1" numFmtId="164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/>
    <xf fontId="2673" fillId="2674" borderId="2673" applyFont="1" applyFill="1" applyBorder="1" numFmtId="164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 numFmtId="164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 numFmtId="164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/>
    <xf fontId="2689" fillId="2690" borderId="2689" applyFont="1" applyFill="1" applyBorder="1"/>
    <xf fontId="2690" fillId="2691" borderId="2690" applyFont="1" applyFill="1" applyBorder="1"/>
    <xf fontId="2691" fillId="2692" borderId="2691" applyFont="1" applyFill="1" applyBorder="1" numFmtId="164"/>
    <xf fontId="2692" fillId="2693" borderId="2692" applyFont="1" applyFill="1" applyBorder="1"/>
    <xf fontId="2693" fillId="2694" borderId="2693" applyFont="1" applyFill="1" applyBorder="1"/>
    <xf fontId="2694" fillId="2695" borderId="2694" applyFont="1" applyFill="1" applyBorder="1"/>
    <xf fontId="2695" fillId="2696" borderId="2695" applyFont="1" applyFill="1" applyBorder="1"/>
    <xf fontId="2696" fillId="2697" borderId="2696" applyFont="1" applyFill="1" applyBorder="1"/>
    <xf fontId="2697" fillId="2698" borderId="2697" applyFont="1" applyFill="1" applyBorder="1" numFmtId="164"/>
    <xf fontId="2698" fillId="2699" borderId="2698" applyFont="1" applyFill="1" applyBorder="1"/>
    <xf fontId="2699" fillId="2700" borderId="2699" applyFont="1" applyFill="1" applyBorder="1"/>
    <xf fontId="2700" fillId="2701" borderId="2700" applyFont="1" applyFill="1" applyBorder="1"/>
    <xf fontId="2701" fillId="2702" borderId="2701" applyFont="1" applyFill="1" applyBorder="1"/>
    <xf fontId="2702" fillId="2703" borderId="2702" applyFont="1" applyFill="1" applyBorder="1"/>
    <xf fontId="2703" fillId="2704" borderId="2703" applyFont="1" applyFill="1" applyBorder="1" numFmtId="164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 numFmtId="164"/>
    <xf fontId="2710" fillId="2711" borderId="2710" applyFont="1" applyFill="1" applyBorder="1"/>
    <xf fontId="2711" fillId="2712" borderId="2711" applyFont="1" applyFill="1" applyBorder="1"/>
    <xf fontId="2712" fillId="2713" borderId="2712" applyFont="1" applyFill="1" applyBorder="1"/>
    <xf fontId="2713" fillId="2714" borderId="2713" applyFont="1" applyFill="1" applyBorder="1"/>
    <xf fontId="2714" fillId="2715" borderId="2714" applyFont="1" applyFill="1" applyBorder="1"/>
    <xf fontId="2715" fillId="2716" borderId="2715" applyFont="1" applyFill="1" applyBorder="1" numFmtId="164"/>
    <xf fontId="2716" fillId="2717" borderId="2716" applyFont="1" applyFill="1" applyBorder="1"/>
    <xf fontId="2717" fillId="2718" borderId="2717" applyFont="1" applyFill="1" applyBorder="1"/>
    <xf fontId="2718" fillId="2719" borderId="2718" applyFont="1" applyFill="1" applyBorder="1"/>
    <xf fontId="2719" fillId="2720" borderId="2719" applyFont="1" applyFill="1" applyBorder="1"/>
    <xf fontId="2720" fillId="2721" borderId="2720" applyFont="1" applyFill="1" applyBorder="1"/>
    <xf fontId="2721" fillId="2722" borderId="2721" applyFont="1" applyFill="1" applyBorder="1" numFmtId="164"/>
    <xf fontId="2722" fillId="2723" borderId="2722" applyFont="1" applyFill="1" applyBorder="1"/>
    <xf fontId="2723" fillId="2724" borderId="2723" applyFont="1" applyFill="1" applyBorder="1"/>
    <xf fontId="2724" fillId="2725" borderId="2724" applyFont="1" applyFill="1" applyBorder="1"/>
    <xf fontId="2725" fillId="2726" borderId="2725" applyFont="1" applyFill="1" applyBorder="1"/>
    <xf fontId="2726" fillId="2727" borderId="2726" applyFont="1" applyFill="1" applyBorder="1"/>
    <xf fontId="2727" fillId="2728" borderId="2727" applyFont="1" applyFill="1" applyBorder="1" numFmtId="164"/>
    <xf fontId="2728" fillId="2729" borderId="2728" applyFont="1" applyFill="1" applyBorder="1"/>
    <xf fontId="2729" fillId="2730" borderId="2729" applyFont="1" applyFill="1" applyBorder="1"/>
    <xf fontId="2730" fillId="2731" borderId="2730" applyFont="1" applyFill="1" applyBorder="1"/>
    <xf fontId="2731" fillId="2732" borderId="2731" applyFont="1" applyFill="1" applyBorder="1"/>
    <xf fontId="2732" fillId="2733" borderId="2732" applyFont="1" applyFill="1" applyBorder="1"/>
    <xf fontId="2733" fillId="2734" borderId="2733" applyFont="1" applyFill="1" applyBorder="1" numFmtId="164"/>
    <xf fontId="2734" fillId="2735" borderId="2734" applyFont="1" applyFill="1" applyBorder="1"/>
    <xf fontId="2735" fillId="2736" borderId="2735" applyFont="1" applyFill="1" applyBorder="1"/>
    <xf fontId="2736" fillId="2737" borderId="2736" applyFont="1" applyFill="1" applyBorder="1"/>
    <xf fontId="2737" fillId="2738" borderId="2737" applyFont="1" applyFill="1" applyBorder="1"/>
    <xf fontId="2738" fillId="2739" borderId="2738" applyFont="1" applyFill="1" applyBorder="1"/>
    <xf fontId="2739" fillId="2740" borderId="2739" applyFont="1" applyFill="1" applyBorder="1" numFmtId="164"/>
    <xf fontId="2740" fillId="2741" borderId="2740" applyFont="1" applyFill="1" applyBorder="1"/>
    <xf fontId="2741" fillId="2742" borderId="2741" applyFont="1" applyFill="1" applyBorder="1"/>
    <xf fontId="2742" fillId="2743" borderId="2742" applyFont="1" applyFill="1" applyBorder="1"/>
    <xf fontId="2743" fillId="2744" borderId="2743" applyFont="1" applyFill="1" applyBorder="1"/>
    <xf fontId="2744" fillId="2745" borderId="2744" applyFont="1" applyFill="1" applyBorder="1"/>
    <xf fontId="2745" fillId="2746" borderId="2745" applyFont="1" applyFill="1" applyBorder="1" numFmtId="164"/>
    <xf fontId="2746" fillId="2747" borderId="2746" applyFont="1" applyFill="1" applyBorder="1"/>
    <xf fontId="2747" fillId="2748" borderId="2747" applyFont="1" applyFill="1" applyBorder="1"/>
    <xf fontId="2748" fillId="2749" borderId="2748" applyFont="1" applyFill="1" applyBorder="1"/>
    <xf fontId="2749" fillId="2750" borderId="2749" applyFont="1" applyFill="1" applyBorder="1"/>
    <xf fontId="2750" fillId="2751" borderId="2750" applyFont="1" applyFill="1" applyBorder="1"/>
    <xf fontId="2751" fillId="2752" borderId="2751" applyFont="1" applyFill="1" applyBorder="1" numFmtId="164"/>
    <xf fontId="2752" fillId="2753" borderId="2752" applyFont="1" applyFill="1" applyBorder="1"/>
    <xf fontId="2753" fillId="2754" borderId="2753" applyFont="1" applyFill="1" applyBorder="1"/>
    <xf fontId="2754" fillId="2755" borderId="2754" applyFont="1" applyFill="1" applyBorder="1"/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 numFmtId="164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 numFmtId="164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 numFmtId="164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/>
    <xf fontId="2775" fillId="2776" borderId="2775" applyFont="1" applyFill="1" applyBorder="1" numFmtId="164"/>
    <xf fontId="2776" fillId="2777" borderId="2776" applyFont="1" applyFill="1" applyBorder="1"/>
    <xf fontId="2777" fillId="2778" borderId="2777" applyFont="1" applyFill="1" applyBorder="1"/>
    <xf fontId="2778" fillId="2779" borderId="2778" applyFont="1" applyFill="1" applyBorder="1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 numFmtId="164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/>
    <xf fontId="2786" fillId="2787" borderId="2786" applyFont="1" applyFill="1" applyBorder="1"/>
    <xf fontId="2787" fillId="2788" borderId="2787" applyFont="1" applyFill="1" applyBorder="1" numFmtId="164"/>
    <xf fontId="2788" fillId="2789" borderId="2788" applyFont="1" applyFill="1" applyBorder="1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 numFmtId="164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 numFmtId="164"/>
    <xf fontId="2800" fillId="2801" borderId="2800" applyFont="1" applyFill="1" applyBorder="1"/>
    <xf fontId="2801" fillId="2802" borderId="2801" applyFont="1" applyFill="1" applyBorder="1"/>
    <xf fontId="2802" fillId="2803" borderId="2802" applyFont="1" applyFill="1" applyBorder="1"/>
    <xf fontId="2803" fillId="2804" borderId="2803" applyFont="1" applyFill="1" applyBorder="1"/>
    <xf fontId="2804" fillId="2805" borderId="2804" applyFont="1" applyFill="1" applyBorder="1"/>
    <xf fontId="2805" fillId="2806" borderId="2805" applyFont="1" applyFill="1" applyBorder="1" numFmtId="164"/>
    <xf fontId="2806" fillId="2807" borderId="2806" applyFont="1" applyFill="1" applyBorder="1"/>
    <xf fontId="2807" fillId="2808" borderId="2807" applyFont="1" applyFill="1" applyBorder="1"/>
    <xf fontId="2808" fillId="2809" borderId="2808" applyFont="1" applyFill="1" applyBorder="1"/>
    <xf fontId="2809" fillId="2810" borderId="2809" applyFont="1" applyFill="1" applyBorder="1"/>
    <xf fontId="2810" fillId="2811" borderId="2810" applyFont="1" applyFill="1" applyBorder="1"/>
    <xf fontId="2811" fillId="2812" borderId="2811" applyFont="1" applyFill="1" applyBorder="1" numFmtId="164"/>
    <xf fontId="2812" fillId="2813" borderId="2812" applyFont="1" applyFill="1" applyBorder="1"/>
    <xf fontId="2813" fillId="2814" borderId="2813" applyFont="1" applyFill="1" applyBorder="1"/>
    <xf fontId="2814" fillId="2815" borderId="2814" applyFont="1" applyFill="1" applyBorder="1"/>
    <xf fontId="2815" fillId="2816" borderId="2815" applyFont="1" applyFill="1" applyBorder="1"/>
    <xf fontId="2816" fillId="2817" borderId="2816" applyFont="1" applyFill="1" applyBorder="1"/>
    <xf fontId="2817" fillId="2818" borderId="2817" applyFont="1" applyFill="1" applyBorder="1" numFmtId="164"/>
    <xf fontId="2818" fillId="2819" borderId="2818" applyFont="1" applyFill="1" applyBorder="1"/>
    <xf fontId="2819" fillId="2820" borderId="2819" applyFont="1" applyFill="1" applyBorder="1"/>
    <xf fontId="2820" fillId="2821" borderId="2820" applyFont="1" applyFill="1" applyBorder="1"/>
    <xf fontId="2821" fillId="2822" borderId="2821" applyFont="1" applyFill="1" applyBorder="1"/>
    <xf fontId="2822" fillId="2823" borderId="2822" applyFont="1" applyFill="1" applyBorder="1"/>
    <xf fontId="2823" fillId="2824" borderId="2823" applyFont="1" applyFill="1" applyBorder="1" numFmtId="164"/>
    <xf fontId="2824" fillId="2825" borderId="2824" applyFont="1" applyFill="1" applyBorder="1"/>
    <xf fontId="2825" fillId="2826" borderId="2825" applyFont="1" applyFill="1" applyBorder="1"/>
    <xf fontId="2826" fillId="2827" borderId="2826" applyFont="1" applyFill="1" applyBorder="1"/>
    <xf fontId="2827" fillId="2828" borderId="2827" applyFont="1" applyFill="1" applyBorder="1"/>
    <xf fontId="2828" fillId="2829" borderId="2828" applyFont="1" applyFill="1" applyBorder="1"/>
    <xf fontId="2829" fillId="2830" borderId="2829" applyFont="1" applyFill="1" applyBorder="1" numFmtId="164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/>
    <xf fontId="2834" fillId="2835" borderId="2834" applyFont="1" applyFill="1" applyBorder="1"/>
    <xf fontId="2835" fillId="2836" borderId="2835" applyFont="1" applyFill="1" applyBorder="1" numFmtId="164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 numFmtId="164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 numFmtId="164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/>
    <xf fontId="2851" fillId="2852" borderId="2851" applyFont="1" applyFill="1" applyBorder="1"/>
    <xf fontId="2852" fillId="2853" borderId="2852" applyFont="1" applyFill="1" applyBorder="1"/>
    <xf fontId="2853" fillId="2854" borderId="2853" applyFont="1" applyFill="1" applyBorder="1" numFmtId="164"/>
    <xf fontId="2854" fillId="2855" borderId="2854" applyFont="1" applyFill="1" applyBorder="1"/>
    <xf fontId="2855" fillId="2856" borderId="2855" applyFont="1" applyFill="1" applyBorder="1"/>
    <xf fontId="2856" fillId="2857" borderId="2856" applyFont="1" applyFill="1" applyBorder="1"/>
    <xf fontId="2857" fillId="2858" borderId="2857" applyFont="1" applyFill="1" applyBorder="1"/>
    <xf fontId="2858" fillId="2859" borderId="2858" applyFont="1" applyFill="1" applyBorder="1"/>
    <xf fontId="2859" fillId="2860" borderId="2859" applyFont="1" applyFill="1" applyBorder="1" numFmtId="164"/>
    <xf fontId="2860" fillId="2861" borderId="2860" applyFont="1" applyFill="1" applyBorder="1"/>
    <xf fontId="2861" fillId="2862" borderId="2861" applyFont="1" applyFill="1" applyBorder="1"/>
    <xf fontId="2862" fillId="2863" borderId="2862" applyFont="1" applyFill="1" applyBorder="1"/>
    <xf fontId="2863" fillId="2864" borderId="2863" applyFont="1" applyFill="1" applyBorder="1"/>
    <xf fontId="2864" fillId="2865" borderId="2864" applyFont="1" applyFill="1" applyBorder="1"/>
    <xf fontId="2865" fillId="2866" borderId="2865" applyFont="1" applyFill="1" applyBorder="1" numFmtId="164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 numFmtId="164"/>
    <xf fontId="2872" fillId="2873" borderId="2872" applyFont="1" applyFill="1" applyBorder="1"/>
    <xf fontId="2873" fillId="2874" borderId="2873" applyFont="1" applyFill="1" applyBorder="1"/>
    <xf fontId="2874" fillId="2875" borderId="2874" applyFont="1" applyFill="1" applyBorder="1"/>
    <xf fontId="2875" fillId="2876" borderId="2875" applyFont="1" applyFill="1" applyBorder="1"/>
    <xf fontId="2876" fillId="2877" borderId="2876" applyFont="1" applyFill="1" applyBorder="1"/>
    <xf fontId="2877" fillId="2878" borderId="2877" applyFont="1" applyFill="1" applyBorder="1" numFmtId="164"/>
    <xf fontId="2878" fillId="2879" borderId="2878" applyFont="1" applyFill="1" applyBorder="1"/>
    <xf fontId="2879" fillId="2880" borderId="2879" applyFont="1" applyFill="1" applyBorder="1"/>
    <xf fontId="2880" fillId="2881" borderId="2880" applyFont="1" applyFill="1" applyBorder="1"/>
    <xf fontId="2881" fillId="2882" borderId="2881" applyFont="1" applyFill="1" applyBorder="1"/>
    <xf fontId="2882" fillId="2883" borderId="2882" applyFont="1" applyFill="1" applyBorder="1"/>
    <xf fontId="2883" fillId="2884" borderId="2883" applyFont="1" applyFill="1" applyBorder="1" numFmtId="164"/>
    <xf fontId="2884" fillId="2885" borderId="2884" applyFont="1" applyFill="1" applyBorder="1"/>
    <xf fontId="2885" fillId="2886" borderId="2885" applyFont="1" applyFill="1" applyBorder="1"/>
    <xf fontId="2886" fillId="2887" borderId="2886" applyFont="1" applyFill="1" applyBorder="1"/>
    <xf fontId="2887" fillId="2888" borderId="2887" applyFont="1" applyFill="1" applyBorder="1"/>
    <xf fontId="2888" fillId="2889" borderId="2888" applyFont="1" applyFill="1" applyBorder="1"/>
    <xf fontId="2889" fillId="2890" borderId="2889" applyFont="1" applyFill="1" applyBorder="1" numFmtId="164"/>
    <xf fontId="2890" fillId="2891" borderId="2890" applyFont="1" applyFill="1" applyBorder="1"/>
    <xf fontId="2891" fillId="2892" borderId="2891" applyFont="1" applyFill="1" applyBorder="1"/>
    <xf fontId="2892" fillId="2893" borderId="2892" applyFont="1" applyFill="1" applyBorder="1"/>
    <xf fontId="2893" fillId="2894" borderId="2893" applyFont="1" applyFill="1" applyBorder="1"/>
    <xf fontId="2894" fillId="2895" borderId="2894" applyFont="1" applyFill="1" applyBorder="1"/>
    <xf fontId="2895" fillId="2896" borderId="2895" applyFont="1" applyFill="1" applyBorder="1" numFmtId="164"/>
    <xf fontId="2896" fillId="2897" borderId="2896" applyFont="1" applyFill="1" applyBorder="1"/>
    <xf fontId="2897" fillId="2898" borderId="2897" applyFont="1" applyFill="1" applyBorder="1"/>
    <xf fontId="2898" fillId="2899" borderId="2898" applyFont="1" applyFill="1" applyBorder="1"/>
    <xf fontId="2899" fillId="2900" borderId="2899" applyFont="1" applyFill="1" applyBorder="1"/>
    <xf fontId="2900" fillId="2901" borderId="2900" applyFont="1" applyFill="1" applyBorder="1"/>
    <xf fontId="2901" fillId="2902" borderId="2901" applyFont="1" applyFill="1" applyBorder="1" numFmtId="164"/>
    <xf fontId="2902" fillId="2903" borderId="2902" applyFont="1" applyFill="1" applyBorder="1"/>
    <xf fontId="2903" fillId="2904" borderId="2903" applyFont="1" applyFill="1" applyBorder="1"/>
    <xf fontId="2904" fillId="2905" borderId="2904" applyFont="1" applyFill="1" applyBorder="1"/>
    <xf fontId="2905" fillId="2906" borderId="2905" applyFont="1" applyFill="1" applyBorder="1"/>
    <xf fontId="2906" fillId="2907" borderId="2906" applyFont="1" applyFill="1" applyBorder="1"/>
    <xf fontId="2907" fillId="2908" borderId="2907" applyFont="1" applyFill="1" applyBorder="1" numFmtId="164"/>
    <xf fontId="2908" fillId="2909" borderId="2908" applyFont="1" applyFill="1" applyBorder="1"/>
    <xf fontId="2909" fillId="2910" borderId="2909" applyFont="1" applyFill="1" applyBorder="1"/>
    <xf fontId="2910" fillId="2911" borderId="2910" applyFont="1" applyFill="1" applyBorder="1"/>
    <xf fontId="2911" fillId="2912" borderId="2911" applyFont="1" applyFill="1" applyBorder="1"/>
    <xf fontId="2912" fillId="2913" borderId="2912" applyFont="1" applyFill="1" applyBorder="1"/>
    <xf fontId="2913" fillId="2914" borderId="2913" applyFont="1" applyFill="1" applyBorder="1" numFmtId="164"/>
    <xf fontId="2914" fillId="2915" borderId="2914" applyFont="1" applyFill="1" applyBorder="1"/>
    <xf fontId="2915" fillId="2916" borderId="2915" applyFont="1" applyFill="1" applyBorder="1"/>
    <xf fontId="2916" fillId="2917" borderId="2916" applyFont="1" applyFill="1" applyBorder="1"/>
    <xf fontId="2917" fillId="2918" borderId="2917" applyFont="1" applyFill="1" applyBorder="1"/>
    <xf fontId="2918" fillId="2919" borderId="2918" applyFont="1" applyFill="1" applyBorder="1"/>
    <xf fontId="2919" fillId="2920" borderId="2919" applyFont="1" applyFill="1" applyBorder="1" numFmtId="164"/>
    <xf fontId="2920" fillId="2921" borderId="2920" applyFont="1" applyFill="1" applyBorder="1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 numFmtId="164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 numFmtId="164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 numFmtId="164"/>
    <xf fontId="2938" fillId="2939" borderId="2938" applyFont="1" applyFill="1" applyBorder="1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 numFmtId="164"/>
    <xf fontId="2944" fillId="2945" borderId="2944" applyFont="1" applyFill="1" applyBorder="1"/>
    <xf fontId="2945" fillId="2946" borderId="2945" applyFont="1" applyFill="1" applyBorder="1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 numFmtId="164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/>
    <xf fontId="2953" fillId="2954" borderId="2953" applyFont="1" applyFill="1" applyBorder="1"/>
    <xf fontId="2954" fillId="2955" borderId="2954" applyFont="1" applyFill="1" applyBorder="1"/>
    <xf fontId="2955" fillId="2956" borderId="2955" applyFont="1" applyFill="1" applyBorder="1" numFmtId="164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 numFmtId="164"/>
    <xf fontId="2962" fillId="2963" borderId="2962" applyFont="1" applyFill="1" applyBorder="1"/>
    <xf fontId="2963" fillId="2964" borderId="2963" applyFont="1" applyFill="1" applyBorder="1"/>
    <xf fontId="2964" fillId="2965" borderId="2964" applyFont="1" applyFill="1" applyBorder="1"/>
    <xf fontId="2965" fillId="2966" borderId="2965" applyFont="1" applyFill="1" applyBorder="1"/>
    <xf fontId="2966" fillId="2967" borderId="2966" applyFont="1" applyFill="1" applyBorder="1"/>
    <xf fontId="2967" fillId="2968" borderId="2967" applyFont="1" applyFill="1" applyBorder="1" numFmtId="164"/>
    <xf fontId="2968" fillId="2969" borderId="2968" applyFont="1" applyFill="1" applyBorder="1"/>
    <xf fontId="2969" fillId="2970" borderId="2969" applyFont="1" applyFill="1" applyBorder="1"/>
    <xf fontId="2970" fillId="2971" borderId="2970" applyFont="1" applyFill="1" applyBorder="1"/>
    <xf fontId="2971" fillId="2972" borderId="2971" applyFont="1" applyFill="1" applyBorder="1"/>
    <xf fontId="2972" fillId="2973" borderId="2972" applyFont="1" applyFill="1" applyBorder="1"/>
    <xf fontId="2973" fillId="2974" borderId="2973" applyFont="1" applyFill="1" applyBorder="1" numFmtId="164"/>
    <xf fontId="2974" fillId="2975" borderId="2974" applyFont="1" applyFill="1" applyBorder="1"/>
    <xf fontId="2975" fillId="2976" borderId="2975" applyFont="1" applyFill="1" applyBorder="1"/>
    <xf fontId="2976" fillId="2977" borderId="2976" applyFont="1" applyFill="1" applyBorder="1"/>
    <xf fontId="2977" fillId="2978" borderId="2977" applyFont="1" applyFill="1" applyBorder="1"/>
    <xf fontId="2978" fillId="2979" borderId="2978" applyFont="1" applyFill="1" applyBorder="1"/>
    <xf fontId="2979" fillId="2980" borderId="2979" applyFont="1" applyFill="1" applyBorder="1" numFmtId="164"/>
    <xf fontId="2980" fillId="2981" borderId="2980" applyFont="1" applyFill="1" applyBorder="1"/>
    <xf fontId="2981" fillId="2982" borderId="2981" applyFont="1" applyFill="1" applyBorder="1"/>
    <xf fontId="2982" fillId="2983" borderId="2982" applyFont="1" applyFill="1" applyBorder="1"/>
    <xf fontId="2983" fillId="2984" borderId="2983" applyFont="1" applyFill="1" applyBorder="1"/>
    <xf fontId="2984" fillId="2985" borderId="2984" applyFont="1" applyFill="1" applyBorder="1"/>
    <xf fontId="2985" fillId="2986" borderId="2985" applyFont="1" applyFill="1" applyBorder="1" numFmtId="164"/>
    <xf fontId="2986" fillId="2987" borderId="2986" applyFont="1" applyFill="1" applyBorder="1"/>
    <xf fontId="2987" fillId="2988" borderId="2987" applyFont="1" applyFill="1" applyBorder="1"/>
    <xf fontId="2988" fillId="2989" borderId="2988" applyFont="1" applyFill="1" applyBorder="1"/>
    <xf fontId="2989" fillId="2990" borderId="2989" applyFont="1" applyFill="1" applyBorder="1"/>
    <xf fontId="2990" fillId="2991" borderId="2990" applyFont="1" applyFill="1" applyBorder="1"/>
    <xf fontId="2991" fillId="2992" borderId="2991" applyFont="1" applyFill="1" applyBorder="1" numFmtId="164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/>
    <xf fontId="2995" fillId="2996" borderId="2995" applyFont="1" applyFill="1" applyBorder="1"/>
    <xf fontId="2996" fillId="2997" borderId="2996" applyFont="1" applyFill="1" applyBorder="1"/>
    <xf fontId="2997" fillId="2998" borderId="2997" applyFont="1" applyFill="1" applyBorder="1" numFmtId="164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 numFmtId="164"/>
    <xf fontId="3004" fillId="3005" borderId="3004" applyFont="1" applyFill="1" applyBorder="1"/>
    <xf fontId="3005" fillId="3006" borderId="3005" applyFont="1" applyFill="1" applyBorder="1"/>
    <xf fontId="3006" fillId="3007" borderId="3006" applyFont="1" applyFill="1" applyBorder="1"/>
    <xf fontId="3007" fillId="3008" borderId="3007" applyFont="1" applyFill="1" applyBorder="1"/>
    <xf fontId="3008" fillId="3009" borderId="3008" applyFont="1" applyFill="1" applyBorder="1"/>
    <xf fontId="3009" fillId="3010" borderId="3009" applyFont="1" applyFill="1" applyBorder="1" numFmtId="164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/>
    <xf fontId="3013" fillId="3014" borderId="3013" applyFont="1" applyFill="1" applyBorder="1"/>
    <xf fontId="3014" fillId="3015" borderId="3014" applyFont="1" applyFill="1" applyBorder="1"/>
    <xf fontId="3015" fillId="3016" borderId="3015" applyFont="1" applyFill="1" applyBorder="1" numFmtId="164"/>
    <xf fontId="3016" fillId="3017" borderId="3016" applyFont="1" applyFill="1" applyBorder="1"/>
    <xf fontId="3017" fillId="3018" borderId="3017" applyFont="1" applyFill="1" applyBorder="1"/>
    <xf fontId="3018" fillId="3019" borderId="3018" applyFont="1" applyFill="1" applyBorder="1"/>
    <xf fontId="3019" fillId="3020" borderId="3019" applyFont="1" applyFill="1" applyBorder="1"/>
    <xf fontId="3020" fillId="3021" borderId="3020" applyFont="1" applyFill="1" applyBorder="1"/>
    <xf fontId="3021" fillId="3022" borderId="3021" applyFont="1" applyFill="1" applyBorder="1" numFmtId="164"/>
    <xf fontId="3022" fillId="3023" borderId="3022" applyFont="1" applyFill="1" applyBorder="1"/>
    <xf fontId="3023" fillId="3024" borderId="3023" applyFont="1" applyFill="1" applyBorder="1"/>
    <xf fontId="3024" fillId="3025" borderId="3024" applyFont="1" applyFill="1" applyBorder="1"/>
    <xf fontId="3025" fillId="3026" borderId="3025" applyFont="1" applyFill="1" applyBorder="1"/>
    <xf fontId="3026" fillId="3027" borderId="3026" applyFont="1" applyFill="1" applyBorder="1"/>
    <xf fontId="3027" fillId="3028" borderId="3027" applyFont="1" applyFill="1" applyBorder="1" numFmtId="164"/>
    <xf fontId="3028" fillId="3029" borderId="3028" applyFont="1" applyFill="1" applyBorder="1"/>
    <xf fontId="3029" fillId="3030" borderId="3029" applyFont="1" applyFill="1" applyBorder="1"/>
    <xf fontId="3030" fillId="3031" borderId="3030" applyFont="1" applyFill="1" applyBorder="1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 numFmtId="164"/>
    <xf fontId="3034" fillId="3035" borderId="3034" applyFont="1" applyFill="1" applyBorder="1"/>
    <xf fontId="3035" fillId="3036" borderId="3035" applyFont="1" applyFill="1" applyBorder="1"/>
    <xf fontId="3036" fillId="3037" borderId="3036" applyFont="1" applyFill="1" applyBorder="1"/>
    <xf fontId="3037" fillId="3038" borderId="3037" applyFont="1" applyFill="1" applyBorder="1"/>
    <xf fontId="3038" fillId="3039" borderId="3038" applyFont="1" applyFill="1" applyBorder="1"/>
    <xf fontId="3039" fillId="3040" borderId="3039" applyFont="1" applyFill="1" applyBorder="1" numFmtId="164"/>
    <xf fontId="3040" fillId="3041" borderId="3040" applyFont="1" applyFill="1" applyBorder="1"/>
    <xf fontId="3041" fillId="3042" borderId="3041" applyFont="1" applyFill="1" applyBorder="1"/>
    <xf fontId="3042" fillId="3043" borderId="3042" applyFont="1" applyFill="1" applyBorder="1"/>
    <xf fontId="3043" fillId="3044" borderId="3043" applyFont="1" applyFill="1" applyBorder="1"/>
    <xf fontId="3044" fillId="3045" borderId="3044" applyFont="1" applyFill="1" applyBorder="1"/>
    <xf fontId="3045" fillId="3046" borderId="3045" applyFont="1" applyFill="1" applyBorder="1" numFmtId="164"/>
    <xf fontId="3046" fillId="3047" borderId="3046" applyFont="1" applyFill="1" applyBorder="1"/>
    <xf fontId="3047" fillId="3048" borderId="3047" applyFont="1" applyFill="1" applyBorder="1"/>
    <xf fontId="3048" fillId="3049" borderId="3048" applyFont="1" applyFill="1" applyBorder="1"/>
    <xf fontId="3049" fillId="3050" borderId="3049" applyFont="1" applyFill="1" applyBorder="1"/>
    <xf fontId="3050" fillId="3051" borderId="3050" applyFont="1" applyFill="1" applyBorder="1"/>
    <xf fontId="3051" fillId="3052" borderId="3051" applyFont="1" applyFill="1" applyBorder="1" numFmtId="164"/>
    <xf fontId="3052" fillId="3053" borderId="3052" applyFont="1" applyFill="1" applyBorder="1"/>
    <xf fontId="3053" fillId="3054" borderId="3053" applyFont="1" applyFill="1" applyBorder="1"/>
    <xf fontId="3054" fillId="3055" borderId="3054" applyFont="1" applyFill="1" applyBorder="1"/>
    <xf fontId="3055" fillId="3056" borderId="3055" applyFont="1" applyFill="1" applyBorder="1"/>
    <xf fontId="3056" fillId="3057" borderId="3056" applyFont="1" applyFill="1" applyBorder="1"/>
    <xf fontId="3057" fillId="3058" borderId="3057" applyFont="1" applyFill="1" applyBorder="1" numFmtId="164"/>
    <xf fontId="3058" fillId="3059" borderId="3058" applyFont="1" applyFill="1" applyBorder="1"/>
    <xf fontId="3059" fillId="3060" borderId="3059" applyFont="1" applyFill="1" applyBorder="1"/>
    <xf fontId="3060" fillId="3061" borderId="3060" applyFont="1" applyFill="1" applyBorder="1"/>
    <xf fontId="3061" fillId="3062" borderId="3061" applyFont="1" applyFill="1" applyBorder="1"/>
    <xf fontId="3062" fillId="3063" borderId="3062" applyFont="1" applyFill="1" applyBorder="1"/>
    <xf fontId="3063" fillId="3064" borderId="3063" applyFont="1" applyFill="1" applyBorder="1" numFmtId="164"/>
    <xf fontId="3064" fillId="3065" borderId="3064" applyFont="1" applyFill="1" applyBorder="1"/>
    <xf fontId="3065" fillId="3066" borderId="3065" applyFont="1" applyFill="1" applyBorder="1"/>
    <xf fontId="3066" fillId="3067" borderId="3066" applyFont="1" applyFill="1" applyBorder="1"/>
    <xf fontId="3067" fillId="3068" borderId="3067" applyFont="1" applyFill="1" applyBorder="1"/>
    <xf fontId="3068" fillId="3069" borderId="3068" applyFont="1" applyFill="1" applyBorder="1"/>
    <xf fontId="3069" fillId="3070" borderId="3069" applyFont="1" applyFill="1" applyBorder="1" numFmtId="164"/>
    <xf fontId="3070" fillId="3071" borderId="3070" applyFont="1" applyFill="1" applyBorder="1"/>
    <xf fontId="3071" fillId="3072" borderId="3071" applyFont="1" applyFill="1" applyBorder="1"/>
    <xf fontId="3072" fillId="3073" borderId="3072" applyFont="1" applyFill="1" applyBorder="1"/>
    <xf fontId="3073" fillId="3074" borderId="3073" applyFont="1" applyFill="1" applyBorder="1"/>
    <xf fontId="3074" fillId="3075" borderId="3074" applyFont="1" applyFill="1" applyBorder="1"/>
    <xf fontId="3075" fillId="3076" borderId="3075" applyFont="1" applyFill="1" applyBorder="1" numFmtId="164"/>
    <xf fontId="3076" fillId="3077" borderId="3076" applyFont="1" applyFill="1" applyBorder="1"/>
    <xf fontId="3077" fillId="3078" borderId="3077" applyFont="1" applyFill="1" applyBorder="1"/>
    <xf fontId="3078" fillId="3079" borderId="3078" applyFont="1" applyFill="1" applyBorder="1"/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 numFmtId="164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 numFmtId="164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 numFmtId="164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 numFmtId="164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 numFmtId="164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 numFmtId="164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 numFmtId="164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 numFmtId="164"/>
    <xf fontId="3124" fillId="3125" borderId="3124" applyFont="1" applyFill="1" applyBorder="1"/>
    <xf fontId="3125" fillId="3126" borderId="3125" applyFont="1" applyFill="1" applyBorder="1"/>
    <xf fontId="3126" fillId="3127" borderId="3126" applyFont="1" applyFill="1" applyBorder="1"/>
    <xf fontId="3127" fillId="3128" borderId="3127" applyFont="1" applyFill="1" applyBorder="1"/>
    <xf fontId="3128" fillId="3129" borderId="3128" applyFont="1" applyFill="1" applyBorder="1"/>
    <xf fontId="3129" fillId="3130" borderId="3129" applyFont="1" applyFill="1" applyBorder="1" numFmtId="164"/>
    <xf fontId="3130" fillId="3131" borderId="3130" applyFont="1" applyFill="1" applyBorder="1"/>
    <xf fontId="3131" fillId="3132" borderId="3131" applyFont="1" applyFill="1" applyBorder="1"/>
    <xf fontId="3132" fillId="3133" borderId="3132" applyFont="1" applyFill="1" applyBorder="1"/>
    <xf fontId="3133" fillId="3134" borderId="3133" applyFont="1" applyFill="1" applyBorder="1"/>
    <xf fontId="3134" fillId="3135" borderId="3134" applyFont="1" applyFill="1" applyBorder="1"/>
    <xf fontId="3135" fillId="3136" borderId="3135" applyFont="1" applyFill="1" applyBorder="1" numFmtId="164"/>
    <xf fontId="3136" fillId="3137" borderId="3136" applyFont="1" applyFill="1" applyBorder="1"/>
    <xf fontId="3137" fillId="3138" borderId="3137" applyFont="1" applyFill="1" applyBorder="1"/>
    <xf fontId="3138" fillId="3139" borderId="3138" applyFont="1" applyFill="1" applyBorder="1"/>
    <xf fontId="3139" fillId="3140" borderId="3139" applyFont="1" applyFill="1" applyBorder="1"/>
    <xf fontId="3140" fillId="3141" borderId="3140" applyFont="1" applyFill="1" applyBorder="1"/>
    <xf fontId="3141" fillId="3142" borderId="3141" applyFont="1" applyFill="1" applyBorder="1" numFmtId="164"/>
    <xf fontId="3142" fillId="3143" borderId="3142" applyFont="1" applyFill="1" applyBorder="1"/>
    <xf fontId="3143" fillId="3144" borderId="3143" applyFont="1" applyFill="1" applyBorder="1"/>
    <xf fontId="3144" fillId="3145" borderId="3144" applyFont="1" applyFill="1" applyBorder="1"/>
    <xf fontId="3145" fillId="3146" borderId="3145" applyFont="1" applyFill="1" applyBorder="1"/>
    <xf fontId="3146" fillId="3147" borderId="3146" applyFont="1" applyFill="1" applyBorder="1"/>
    <xf fontId="3147" fillId="3148" borderId="3147" applyFont="1" applyFill="1" applyBorder="1" numFmtId="164"/>
    <xf fontId="3148" fillId="3149" borderId="3148" applyFont="1" applyFill="1" applyBorder="1"/>
    <xf fontId="3149" fillId="3150" borderId="3149" applyFont="1" applyFill="1" applyBorder="1"/>
    <xf fontId="3150" fillId="3151" borderId="3150" applyFont="1" applyFill="1" applyBorder="1"/>
    <xf fontId="3151" fillId="3152" borderId="3151" applyFont="1" applyFill="1" applyBorder="1"/>
    <xf fontId="3152" fillId="3153" borderId="3152" applyFont="1" applyFill="1" applyBorder="1"/>
    <xf fontId="3153" fillId="3154" borderId="3153" applyFont="1" applyFill="1" applyBorder="1" numFmtId="164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/>
    <xf fontId="3159" fillId="3160" borderId="3159" applyFont="1" applyFill="1" applyBorder="1" numFmtId="164"/>
    <xf fontId="3160" fillId="3161" borderId="3160" applyFont="1" applyFill="1" applyBorder="1"/>
    <xf fontId="3161" fillId="3162" borderId="3161" applyFont="1" applyFill="1" applyBorder="1"/>
    <xf fontId="3162" fillId="3163" borderId="3162" applyFont="1" applyFill="1" applyBorder="1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 numFmtId="164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/>
    <xf fontId="3170" fillId="3171" borderId="3170" applyFont="1" applyFill="1" applyBorder="1"/>
    <xf fontId="3171" fillId="3172" borderId="3171" applyFont="1" applyFill="1" applyBorder="1" numFmtId="164"/>
    <xf fontId="3172" fillId="3173" borderId="3172" applyFont="1" applyFill="1" applyBorder="1"/>
    <xf fontId="3173" fillId="3174" borderId="3173" applyFont="1" applyFill="1" applyBorder="1"/>
    <xf fontId="3174" fillId="3175" borderId="3174" applyFont="1" applyFill="1" applyBorder="1"/>
    <xf fontId="3175" fillId="3176" borderId="3175" applyFont="1" applyFill="1" applyBorder="1"/>
    <xf fontId="3176" fillId="3177" borderId="3176" applyFont="1" applyFill="1" applyBorder="1"/>
    <xf fontId="3177" fillId="3178" borderId="3177" applyFont="1" applyFill="1" applyBorder="1" numFmtId="164"/>
    <xf fontId="3178" fillId="3179" borderId="3178" applyFont="1" applyFill="1" applyBorder="1"/>
    <xf fontId="3179" fillId="3180" borderId="3179" applyFont="1" applyFill="1" applyBorder="1"/>
    <xf fontId="3180" fillId="3181" borderId="3180" applyFont="1" applyFill="1" applyBorder="1"/>
    <xf fontId="3181" fillId="3182" borderId="3181" applyFont="1" applyFill="1" applyBorder="1"/>
    <xf fontId="3182" fillId="3183" borderId="3182" applyFont="1" applyFill="1" applyBorder="1"/>
    <xf fontId="3183" fillId="3184" borderId="3183" applyFont="1" applyFill="1" applyBorder="1" numFmtId="164"/>
    <xf fontId="3184" fillId="3185" borderId="3184" applyFont="1" applyFill="1" applyBorder="1"/>
    <xf fontId="3185" fillId="3186" borderId="3185" applyFont="1" applyFill="1" applyBorder="1"/>
    <xf fontId="3186" fillId="3187" borderId="3186" applyFont="1" applyFill="1" applyBorder="1"/>
    <xf fontId="3187" fillId="3188" borderId="3187" applyFont="1" applyFill="1" applyBorder="1"/>
    <xf fontId="3188" fillId="3189" borderId="3188" applyFont="1" applyFill="1" applyBorder="1"/>
    <xf fontId="3189" fillId="3190" borderId="3189" applyFont="1" applyFill="1" applyBorder="1" numFmtId="164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/>
    <xf fontId="3194" fillId="3195" borderId="3194" applyFont="1" applyFill="1" applyBorder="1"/>
    <xf fontId="3195" fillId="3196" borderId="3195" applyFont="1" applyFill="1" applyBorder="1" numFmtId="164"/>
    <xf fontId="3196" fillId="3197" borderId="3196" applyFont="1" applyFill="1" applyBorder="1"/>
    <xf fontId="3197" fillId="3198" borderId="3197" applyFont="1" applyFill="1" applyBorder="1"/>
    <xf fontId="3198" fillId="3199" borderId="3198" applyFont="1" applyFill="1" applyBorder="1"/>
    <xf fontId="3199" fillId="3200" borderId="3199" applyFont="1" applyFill="1" applyBorder="1"/>
    <xf fontId="3200" fillId="3201" borderId="3200" applyFont="1" applyFill="1" applyBorder="1"/>
    <xf fontId="3201" fillId="3202" borderId="3201" applyFont="1" applyFill="1" applyBorder="1" numFmtId="164"/>
    <xf fontId="3202" fillId="3203" borderId="3202" applyFont="1" applyFill="1" applyBorder="1"/>
    <xf fontId="3203" fillId="3204" borderId="3203" applyFont="1" applyFill="1" applyBorder="1"/>
    <xf fontId="3204" fillId="3205" borderId="3204" applyFont="1" applyFill="1" applyBorder="1"/>
    <xf fontId="3205" fillId="3206" borderId="3205" applyFont="1" applyFill="1" applyBorder="1"/>
    <xf fontId="3206" fillId="3207" borderId="3206" applyFont="1" applyFill="1" applyBorder="1"/>
    <xf fontId="3207" fillId="3208" borderId="3207" applyFont="1" applyFill="1" applyBorder="1" numFmtId="164"/>
    <xf fontId="3208" fillId="3209" borderId="3208" applyFont="1" applyFill="1" applyBorder="1"/>
    <xf fontId="3209" fillId="3210" borderId="3209" applyFont="1" applyFill="1" applyBorder="1"/>
    <xf fontId="3210" fillId="3211" borderId="3210" applyFont="1" applyFill="1" applyBorder="1"/>
    <xf fontId="3211" fillId="3212" borderId="3211" applyFont="1" applyFill="1" applyBorder="1"/>
    <xf fontId="3212" fillId="3213" borderId="3212" applyFont="1" applyFill="1" applyBorder="1"/>
    <xf fontId="3213" fillId="3214" borderId="3213" applyFont="1" applyFill="1" applyBorder="1" numFmtId="164"/>
    <xf fontId="3214" fillId="3215" borderId="3214" applyFont="1" applyFill="1" applyBorder="1"/>
    <xf fontId="3215" fillId="3216" borderId="3215" applyFont="1" applyFill="1" applyBorder="1"/>
    <xf fontId="3216" fillId="3217" borderId="3216" applyFont="1" applyFill="1" applyBorder="1"/>
    <xf fontId="3217" fillId="3218" borderId="3217" applyFont="1" applyFill="1" applyBorder="1"/>
    <xf fontId="3218" fillId="3219" borderId="3218" applyFont="1" applyFill="1" applyBorder="1"/>
    <xf fontId="3219" fillId="3220" borderId="3219" applyFont="1" applyFill="1" applyBorder="1" numFmtId="164"/>
    <xf fontId="3220" fillId="3221" borderId="3220" applyFont="1" applyFill="1" applyBorder="1"/>
    <xf fontId="3221" fillId="3222" borderId="3221" applyFont="1" applyFill="1" applyBorder="1"/>
    <xf fontId="3222" fillId="3223" borderId="3222" applyFont="1" applyFill="1" applyBorder="1"/>
    <xf fontId="3223" fillId="3224" borderId="3223" applyFont="1" applyFill="1" applyBorder="1"/>
    <xf fontId="3224" fillId="3225" borderId="3224" applyFont="1" applyFill="1" applyBorder="1"/>
    <xf fontId="3225" fillId="3226" borderId="3225" applyFont="1" applyFill="1" applyBorder="1" numFmtId="164"/>
    <xf fontId="3226" fillId="3227" borderId="3226" applyFont="1" applyFill="1" applyBorder="1"/>
    <xf fontId="3227" fillId="3228" borderId="3227" applyFont="1" applyFill="1" applyBorder="1"/>
    <xf fontId="3228" fillId="3229" borderId="3228" applyFont="1" applyFill="1" applyBorder="1"/>
    <xf fontId="3229" fillId="3230" borderId="3229" applyFont="1" applyFill="1" applyBorder="1"/>
    <xf fontId="3230" fillId="3231" borderId="3230" applyFont="1" applyFill="1" applyBorder="1"/>
    <xf fontId="3231" fillId="3232" borderId="3231" applyFont="1" applyFill="1" applyBorder="1" numFmtId="164"/>
    <xf fontId="3232" fillId="3233" borderId="3232" applyFont="1" applyFill="1" applyBorder="1"/>
    <xf fontId="3233" fillId="3234" borderId="3233" applyFont="1" applyFill="1" applyBorder="1"/>
    <xf fontId="3234" fillId="3235" borderId="3234" applyFont="1" applyFill="1" applyBorder="1"/>
    <xf fontId="3235" fillId="3236" borderId="3235" applyFont="1" applyFill="1" applyBorder="1"/>
    <xf fontId="3236" fillId="3237" borderId="3236" applyFont="1" applyFill="1" applyBorder="1"/>
    <xf fontId="3237" fillId="3238" borderId="3237" applyFont="1" applyFill="1" applyBorder="1" numFmtId="164"/>
    <xf fontId="3238" fillId="3239" borderId="3238" applyFont="1" applyFill="1" applyBorder="1"/>
    <xf fontId="3239" fillId="3240" borderId="3239" applyFont="1" applyFill="1" applyBorder="1"/>
    <xf fontId="3240" fillId="3241" borderId="3240" applyFont="1" applyFill="1" applyBorder="1"/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 numFmtId="164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/>
    <xf fontId="3259" fillId="3260" borderId="3259" applyFont="1" applyFill="1" applyBorder="1"/>
    <xf fontId="3260" fillId="3261" borderId="3260" applyFont="1" applyFill="1" applyBorder="1" numFmtId="164"/>
    <xf fontId="3261" fillId="3262" borderId="3261" applyFont="1" applyFill="1" applyBorder="1" numFmtId="164"/>
    <xf fontId="3262" fillId="3263" borderId="3262" applyFont="1" applyFill="1" applyBorder="1" numFmtId="164"/>
    <xf fontId="3263" fillId="3264" borderId="3263" applyFont="1" applyFill="1" applyBorder="1" numFmtId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/>
    <xf fontId="3268" fillId="3269" borderId="3268" applyFont="1" applyFill="1" applyBorder="1"/>
    <xf fontId="3269" fillId="3270" borderId="3269" applyFont="1" applyFill="1" applyBorder="1"/>
    <xf fontId="3270" fillId="3271" borderId="3270" applyFont="1" applyFill="1" applyBorder="1"/>
    <xf fontId="3271" fillId="3272" borderId="3271" applyFont="1" applyFill="1" applyBorder="1" numFmtId="164"/>
    <xf fontId="3272" fillId="3273" borderId="3272" applyFont="1" applyFill="1" applyBorder="1" numFmtId="164"/>
    <xf fontId="3273" fillId="3274" borderId="3273" applyFont="1" applyFill="1" applyBorder="1" numFmtId="164"/>
    <xf fontId="3274" fillId="3275" borderId="3274" applyFont="1" applyFill="1" applyBorder="1" numFmtId="1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/>
    <xf fontId="3278" fillId="3279" borderId="3278" applyFont="1" applyFill="1" applyBorder="1"/>
    <xf fontId="3279" fillId="3280" borderId="3279" applyFont="1" applyFill="1" applyBorder="1"/>
    <xf fontId="3280" fillId="3281" borderId="3280" applyFont="1" applyFill="1" applyBorder="1"/>
    <xf fontId="3281" fillId="3282" borderId="3281" applyFont="1" applyFill="1" applyBorder="1"/>
    <xf fontId="3282" fillId="3283" borderId="3282" applyFont="1" applyFill="1" applyBorder="1" numFmtId="164"/>
    <xf fontId="3283" fillId="3284" borderId="3283" applyFont="1" applyFill="1" applyBorder="1" numFmtId="164"/>
    <xf fontId="3284" fillId="3285" borderId="3284" applyFont="1" applyFill="1" applyBorder="1" numFmtId="164"/>
    <xf fontId="3285" fillId="3286" borderId="3285" applyFont="1" applyFill="1" applyBorder="1" numFmtId="1"/>
    <xf fontId="3286" fillId="3287" borderId="3286" applyFont="1" applyFill="1" applyBorder="1"/>
    <xf fontId="3287" fillId="3288" borderId="3287" applyFont="1" applyFill="1" applyBorder="1"/>
    <xf fontId="3288" fillId="3289" borderId="3288" applyFont="1" applyFill="1" applyBorder="1"/>
    <xf fontId="3289" fillId="3290" borderId="3289" applyFont="1" applyFill="1" applyBorder="1"/>
    <xf fontId="3290" fillId="3291" borderId="3290" applyFont="1" applyFill="1" applyBorder="1"/>
    <xf fontId="3291" fillId="3292" borderId="3291" applyFont="1" applyFill="1" applyBorder="1"/>
    <xf fontId="3292" fillId="3293" borderId="3292" applyFont="1" applyFill="1" applyBorder="1"/>
    <xf fontId="3293" fillId="3294" borderId="3293" applyFont="1" applyFill="1" applyBorder="1" numFmtId="164"/>
    <xf fontId="3294" fillId="3295" borderId="3294" applyFont="1" applyFill="1" applyBorder="1" numFmtId="164"/>
    <xf fontId="3295" fillId="3296" borderId="3295" applyFont="1" applyFill="1" applyBorder="1" numFmtId="164"/>
    <xf fontId="3296" fillId="3297" borderId="3296" applyFont="1" applyFill="1" applyBorder="1" numFmtId="1"/>
    <xf fontId="3297" fillId="3298" borderId="3297" applyFont="1" applyFill="1" applyBorder="1"/>
    <xf fontId="3298" fillId="3299" borderId="3298" applyFont="1" applyFill="1" applyBorder="1"/>
    <xf fontId="3299" fillId="3300" borderId="3299" applyFont="1" applyFill="1" applyBorder="1"/>
    <xf fontId="3300" fillId="3301" borderId="3300" applyFont="1" applyFill="1" applyBorder="1"/>
    <xf fontId="3301" fillId="3302" borderId="3301" applyFont="1" applyFill="1" applyBorder="1"/>
    <xf fontId="3302" fillId="3303" borderId="3302" applyFont="1" applyFill="1" applyBorder="1"/>
    <xf fontId="3303" fillId="3304" borderId="3303" applyFont="1" applyFill="1" applyBorder="1"/>
    <xf fontId="3304" fillId="3305" borderId="3304" applyFont="1" applyFill="1" applyBorder="1" numFmtId="164"/>
    <xf fontId="3305" fillId="3306" borderId="3305" applyFont="1" applyFill="1" applyBorder="1" numFmtId="164"/>
    <xf fontId="3306" fillId="3307" borderId="3306" applyFont="1" applyFill="1" applyBorder="1" numFmtId="164"/>
    <xf fontId="3307" fillId="3308" borderId="3307" applyFont="1" applyFill="1" applyBorder="1" numFmtId="1"/>
    <xf fontId="3308" fillId="3309" borderId="3308" applyFont="1" applyFill="1" applyBorder="1"/>
    <xf fontId="3309" fillId="3310" borderId="3309" applyFont="1" applyFill="1" applyBorder="1"/>
    <xf fontId="3310" fillId="3311" borderId="3310" applyFont="1" applyFill="1" applyBorder="1"/>
    <xf fontId="3311" fillId="3312" borderId="3311" applyFont="1" applyFill="1" applyBorder="1"/>
    <xf fontId="3312" fillId="3313" borderId="3312" applyFont="1" applyFill="1" applyBorder="1"/>
    <xf fontId="3313" fillId="3314" borderId="3313" applyFont="1" applyFill="1" applyBorder="1"/>
    <xf fontId="3314" fillId="3315" borderId="3314" applyFont="1" applyFill="1" applyBorder="1"/>
    <xf fontId="3315" fillId="3316" borderId="3315" applyFont="1" applyFill="1" applyBorder="1"/>
    <xf fontId="3316" fillId="3317" borderId="3316" applyFont="1" applyFill="1" applyBorder="1" numFmtId="164"/>
    <xf fontId="3317" fillId="3318" borderId="3317" applyFont="1" applyFill="1" applyBorder="1" numFmtId="164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 numFmtId="164"/>
    <xf fontId="3328" fillId="3329" borderId="3328" applyFont="1" applyFill="1" applyBorder="1" numFmtId="164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/>
    <xf fontId="3336" fillId="3337" borderId="3336" applyFont="1" applyFill="1" applyBorder="1"/>
    <xf fontId="3337" fillId="3338" borderId="3337" applyFont="1" applyFill="1" applyBorder="1"/>
    <xf fontId="3338" fillId="3339" borderId="3338" applyFont="1" applyFill="1" applyBorder="1" numFmtId="164"/>
    <xf fontId="3339" fillId="3340" borderId="3339" applyFont="1" applyFill="1" applyBorder="1" numFmtId="164"/>
    <xf fontId="3340" fillId="3341" borderId="3340" applyFont="1" applyFill="1" applyBorder="1"/>
    <xf fontId="3341" fillId="3342" borderId="3341" applyFont="1" applyFill="1" applyBorder="1"/>
    <xf fontId="3342" fillId="3343" borderId="3342" applyFont="1" applyFill="1" applyBorder="1"/>
    <xf fontId="3343" fillId="3344" borderId="3343" applyFont="1" applyFill="1" applyBorder="1"/>
    <xf fontId="3344" fillId="3345" borderId="3344" applyFont="1" applyFill="1" applyBorder="1"/>
    <xf fontId="3345" fillId="3346" borderId="3345" applyFont="1" applyFill="1" applyBorder="1"/>
    <xf fontId="3346" fillId="3347" borderId="3346" applyFont="1" applyFill="1" applyBorder="1"/>
    <xf fontId="3347" fillId="3348" borderId="3347" applyFont="1" applyFill="1" applyBorder="1"/>
    <xf fontId="3348" fillId="3349" borderId="3348" applyFont="1" applyFill="1" applyBorder="1" numFmtId="164"/>
    <xf fontId="3349" fillId="3350" borderId="3349" applyFont="1" applyFill="1" applyBorder="1" numFmtId="164"/>
    <xf fontId="3350" fillId="3351" borderId="3350" applyFont="1" applyFill="1" applyBorder="1" numFmtId="164"/>
    <xf fontId="3351" fillId="3352" borderId="3351" applyFont="1" applyFill="1" applyBorder="1" numFmtId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 numFmtId="164"/>
    <xf fontId="3360" fillId="3361" borderId="3360" applyFont="1" applyFill="1" applyBorder="1" numFmtId="164"/>
    <xf fontId="3361" fillId="3362" borderId="3361" applyFont="1" applyFill="1" applyBorder="1" numFmtId="164"/>
    <xf fontId="3362" fillId="3363" borderId="3362" applyFont="1" applyFill="1" applyBorder="1" numFmtId="1"/>
    <xf fontId="3363" fillId="3364" borderId="3363" applyFont="1" applyFill="1" applyBorder="1"/>
    <xf fontId="3364" fillId="3365" borderId="3364" applyFont="1" applyFill="1" applyBorder="1"/>
    <xf fontId="3365" fillId="3366" borderId="3365" applyFont="1" applyFill="1" applyBorder="1"/>
    <xf fontId="3366" fillId="3367" borderId="3366" applyFont="1" applyFill="1" applyBorder="1"/>
    <xf fontId="3367" fillId="3368" borderId="3367" applyFont="1" applyFill="1" applyBorder="1"/>
    <xf fontId="3368" fillId="3369" borderId="3368" applyFont="1" applyFill="1" applyBorder="1"/>
    <xf fontId="3369" fillId="3370" borderId="3369" applyFont="1" applyFill="1" applyBorder="1"/>
    <xf fontId="3370" fillId="3371" borderId="3370" applyFont="1" applyFill="1" applyBorder="1" numFmtId="164"/>
    <xf fontId="3371" fillId="3372" borderId="3371" applyFont="1" applyFill="1" applyBorder="1" numFmtId="164"/>
    <xf fontId="3372" fillId="3373" borderId="3372" applyFont="1" applyFill="1" applyBorder="1" numFmtId="164"/>
    <xf fontId="3373" fillId="3374" borderId="3373" applyFont="1" applyFill="1" applyBorder="1" numFmtId="1"/>
    <xf fontId="3374" fillId="3375" borderId="3374" applyFont="1" applyFill="1" applyBorder="1"/>
    <xf fontId="3375" fillId="3376" borderId="3375" applyFont="1" applyFill="1" applyBorder="1"/>
    <xf fontId="3376" fillId="3377" borderId="3376" applyFont="1" applyFill="1" applyBorder="1"/>
    <xf fontId="3377" fillId="3378" borderId="3377" applyFont="1" applyFill="1" applyBorder="1"/>
    <xf fontId="3378" fillId="3379" borderId="3378" applyFont="1" applyFill="1" applyBorder="1"/>
    <xf fontId="3379" fillId="3380" borderId="3379" applyFont="1" applyFill="1" applyBorder="1"/>
    <xf fontId="3380" fillId="3381" borderId="3380" applyFont="1" applyFill="1" applyBorder="1"/>
    <xf fontId="3381" fillId="3382" borderId="3381" applyFont="1" applyFill="1" applyBorder="1" numFmtId="164"/>
    <xf fontId="3382" fillId="3383" borderId="3382" applyFont="1" applyFill="1" applyBorder="1" numFmtId="164"/>
    <xf fontId="3383" fillId="3384" borderId="3383" applyFont="1" applyFill="1" applyBorder="1" numFmtId="164"/>
    <xf fontId="3384" fillId="3385" borderId="3384" applyFont="1" applyFill="1" applyBorder="1" numFmtId="1"/>
    <xf fontId="3385" fillId="3386" borderId="3385" applyFont="1" applyFill="1" applyBorder="1"/>
    <xf fontId="3386" fillId="3387" borderId="3386" applyFont="1" applyFill="1" applyBorder="1"/>
    <xf fontId="3387" fillId="3388" borderId="3387" applyFont="1" applyFill="1" applyBorder="1"/>
    <xf fontId="3388" fillId="3389" borderId="3388" applyFont="1" applyFill="1" applyBorder="1"/>
    <xf fontId="3389" fillId="3390" borderId="3389" applyFont="1" applyFill="1" applyBorder="1"/>
    <xf fontId="3390" fillId="3391" borderId="3390" applyFont="1" applyFill="1" applyBorder="1"/>
    <xf fontId="3391" fillId="3392" borderId="3391" applyFont="1" applyFill="1" applyBorder="1"/>
    <xf fontId="3392" fillId="3393" borderId="3392" applyFont="1" applyFill="1" applyBorder="1" numFmtId="164"/>
    <xf fontId="3393" fillId="3394" borderId="3393" applyFont="1" applyFill="1" applyBorder="1" numFmtId="164"/>
    <xf fontId="3394" fillId="3395" borderId="3394" applyFont="1" applyFill="1" applyBorder="1" numFmtId="164"/>
    <xf fontId="3395" fillId="3396" borderId="3395" applyFont="1" applyFill="1" applyBorder="1" numFmtId="1"/>
    <xf fontId="3396" fillId="3397" borderId="3396" applyFont="1" applyFill="1" applyBorder="1"/>
    <xf fontId="3397" fillId="3398" borderId="3397" applyFont="1" applyFill="1" applyBorder="1"/>
    <xf fontId="3398" fillId="3399" borderId="3398" applyFont="1" applyFill="1" applyBorder="1"/>
    <xf fontId="3399" fillId="3400" borderId="3399" applyFont="1" applyFill="1" applyBorder="1"/>
    <xf fontId="3400" fillId="3401" borderId="3400" applyFont="1" applyFill="1" applyBorder="1"/>
    <xf fontId="3401" fillId="3402" borderId="3401" applyFont="1" applyFill="1" applyBorder="1"/>
    <xf fontId="3402" fillId="3403" borderId="3402" applyFont="1" applyFill="1" applyBorder="1"/>
    <xf fontId="3403" fillId="3404" borderId="3403" applyFont="1" applyFill="1" applyBorder="1" numFmtId="164"/>
    <xf fontId="3404" fillId="3405" borderId="3404" applyFont="1" applyFill="1" applyBorder="1" numFmtId="164"/>
    <xf fontId="3405" fillId="3406" borderId="3405" applyFont="1" applyFill="1" applyBorder="1" numFmtId="164"/>
    <xf fontId="3406" fillId="3407" borderId="3406" applyFont="1" applyFill="1" applyBorder="1" numFmtId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/>
    <xf fontId="3412" fillId="3413" borderId="3412" applyFont="1" applyFill="1" applyBorder="1"/>
    <xf fontId="3413" fillId="3414" borderId="3413" applyFont="1" applyFill="1" applyBorder="1"/>
    <xf fontId="3414" fillId="3415" borderId="3414" applyFont="1" applyFill="1" applyBorder="1" numFmtId="164"/>
    <xf fontId="3415" fillId="3416" borderId="3415" applyFont="1" applyFill="1" applyBorder="1" numFmtId="164"/>
    <xf fontId="3416" fillId="3417" borderId="3416" applyFont="1" applyFill="1" applyBorder="1" numFmtId="164"/>
    <xf fontId="3417" fillId="3418" borderId="3417" applyFont="1" applyFill="1" applyBorder="1" numFmtId="1"/>
    <xf fontId="3418" fillId="3419" borderId="3418" applyFont="1" applyFill="1" applyBorder="1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/>
    <xf fontId="3422" fillId="3423" borderId="3422" applyFont="1" applyFill="1" applyBorder="1"/>
    <xf fontId="3423" fillId="3424" borderId="3423" applyFont="1" applyFill="1" applyBorder="1"/>
    <xf fontId="3424" fillId="3425" borderId="3424" applyFont="1" applyFill="1" applyBorder="1"/>
    <xf fontId="3425" fillId="3426" borderId="3425" applyFont="1" applyFill="1" applyBorder="1" numFmtId="164"/>
    <xf fontId="3426" fillId="3427" borderId="3426" applyFont="1" applyFill="1" applyBorder="1" numFmtId="164"/>
    <xf fontId="3427" fillId="3428" borderId="3427" applyFont="1" applyFill="1" applyBorder="1" numFmtId="164"/>
    <xf fontId="3428" fillId="3429" borderId="3428" applyFont="1" applyFill="1" applyBorder="1" numFmtId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/>
    <xf fontId="3433" fillId="3434" borderId="3433" applyFont="1" applyFill="1" applyBorder="1"/>
    <xf fontId="3434" fillId="3435" borderId="3434" applyFont="1" applyFill="1" applyBorder="1"/>
    <xf fontId="3435" fillId="3436" borderId="3435" applyFont="1" applyFill="1" applyBorder="1"/>
    <xf fontId="3436" fillId="3437" borderId="3436" applyFont="1" applyFill="1" applyBorder="1" numFmtId="164"/>
    <xf fontId="3437" fillId="3438" borderId="3437" applyFont="1" applyFill="1" applyBorder="1" numFmtId="164"/>
    <xf fontId="3438" fillId="3439" borderId="3438" applyFont="1" applyFill="1" applyBorder="1" numFmtId="164"/>
    <xf fontId="3439" fillId="3440" borderId="3439" applyFont="1" applyFill="1" applyBorder="1" numFmtId="1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/>
    <xf fontId="3446" fillId="3447" borderId="3446" applyFont="1" applyFill="1" applyBorder="1"/>
    <xf fontId="3447" fillId="3448" borderId="3447" applyFont="1" applyFill="1" applyBorder="1" numFmtId="164"/>
    <xf fontId="3448" fillId="3449" borderId="3448" applyFont="1" applyFill="1" applyBorder="1" numFmtId="164"/>
    <xf fontId="3449" fillId="3450" borderId="3449" applyFont="1" applyFill="1" applyBorder="1" numFmtId="164"/>
    <xf fontId="3450" fillId="3451" borderId="3450" applyFont="1" applyFill="1" applyBorder="1" numFmtId="1"/>
    <xf fontId="3451" fillId="3452" borderId="3451" applyFont="1" applyFill="1" applyBorder="1"/>
    <xf fontId="3452" fillId="3453" borderId="3452" applyFont="1" applyFill="1" applyBorder="1"/>
    <xf fontId="3453" fillId="3454" borderId="3453" applyFont="1" applyFill="1" applyBorder="1"/>
    <xf fontId="3454" fillId="3455" borderId="3454" applyFont="1" applyFill="1" applyBorder="1"/>
    <xf fontId="3455" fillId="3456" borderId="3455" applyFont="1" applyFill="1" applyBorder="1"/>
    <xf fontId="3456" fillId="3457" borderId="3456" applyFont="1" applyFill="1" applyBorder="1"/>
    <xf fontId="3457" fillId="3458" borderId="3457" applyFont="1" applyFill="1" applyBorder="1"/>
    <xf fontId="3458" fillId="3459" borderId="3458" applyFont="1" applyFill="1" applyBorder="1" numFmtId="164"/>
    <xf fontId="3459" fillId="3460" borderId="3459" applyFont="1" applyFill="1" applyBorder="1" numFmtId="164"/>
    <xf fontId="3460" fillId="3461" borderId="3460" applyFont="1" applyFill="1" applyBorder="1" numFmtId="164"/>
    <xf fontId="3461" fillId="3462" borderId="3461" applyFont="1" applyFill="1" applyBorder="1" numFmtId="1"/>
    <xf fontId="3462" fillId="3463" borderId="3462" applyFont="1" applyFill="1" applyBorder="1"/>
    <xf fontId="3463" fillId="3464" borderId="3463" applyFont="1" applyFill="1" applyBorder="1"/>
    <xf fontId="3464" fillId="3465" borderId="3464" applyFont="1" applyFill="1" applyBorder="1"/>
    <xf fontId="3465" fillId="3466" borderId="3465" applyFont="1" applyFill="1" applyBorder="1"/>
    <xf fontId="3466" fillId="3467" borderId="3466" applyFont="1" applyFill="1" applyBorder="1"/>
    <xf fontId="3467" fillId="3468" borderId="3467" applyFont="1" applyFill="1" applyBorder="1"/>
    <xf fontId="3468" fillId="3469" borderId="3468" applyFont="1" applyFill="1" applyBorder="1"/>
    <xf fontId="3469" fillId="3470" borderId="3469" applyFont="1" applyFill="1" applyBorder="1" numFmtId="164"/>
    <xf fontId="3470" fillId="3471" borderId="3470" applyFont="1" applyFill="1" applyBorder="1" numFmtId="164"/>
    <xf fontId="3471" fillId="3472" borderId="3471" applyFont="1" applyFill="1" applyBorder="1"/>
    <xf fontId="3472" fillId="3473" borderId="3472" applyFont="1" applyFill="1" applyBorder="1" numFmtId="1"/>
    <xf fontId="3473" fillId="3474" borderId="3473" applyFont="1" applyFill="1" applyBorder="1"/>
    <xf fontId="3474" fillId="3475" borderId="3474" applyFont="1" applyFill="1" applyBorder="1"/>
    <xf fontId="3475" fillId="3476" borderId="3475" applyFont="1" applyFill="1" applyBorder="1"/>
    <xf fontId="3476" fillId="3477" borderId="3476" applyFont="1" applyFill="1" applyBorder="1"/>
    <xf fontId="3477" fillId="3478" borderId="3477" applyFont="1" applyFill="1" applyBorder="1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 numFmtId="164"/>
    <xf fontId="3481" fillId="3482" borderId="3481" applyFont="1" applyFill="1" applyBorder="1" numFmtId="164"/>
    <xf fontId="3482" fillId="3483" borderId="3482" applyFont="1" applyFill="1" applyBorder="1"/>
    <xf fontId="3483" fillId="3484" borderId="3483" applyFont="1" applyFill="1" applyBorder="1" numFmtId="1"/>
    <xf fontId="3484" fillId="3485" borderId="3484" applyFont="1" applyFill="1" applyBorder="1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/>
    <xf fontId="3488" fillId="3489" borderId="3488" applyFont="1" applyFill="1" applyBorder="1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 numFmtId="164"/>
    <xf fontId="3492" fillId="3493" borderId="3492" applyFont="1" applyFill="1" applyBorder="1" numFmtId="164"/>
    <xf fontId="3493" fillId="3494" borderId="3493" applyFont="1" applyFill="1" applyBorder="1"/>
    <xf fontId="3494" fillId="3495" borderId="3494" applyFont="1" applyFill="1" applyBorder="1" numFmtId="1"/>
    <xf fontId="3495" fillId="3496" borderId="3495" applyFont="1" applyFill="1" applyBorder="1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/>
    <xf fontId="3499" fillId="3500" borderId="3499" applyFont="1" applyFill="1" applyBorder="1"/>
    <xf fontId="3500" fillId="3501" borderId="3500" applyFont="1" applyFill="1" applyBorder="1"/>
    <xf fontId="3501" fillId="3502" borderId="3501" applyFont="1" applyFill="1" applyBorder="1"/>
    <xf fontId="3502" fillId="3503" borderId="3502" applyFont="1" applyFill="1" applyBorder="1" numFmtId="164"/>
    <xf fontId="3503" fillId="3504" borderId="3503" applyFont="1" applyFill="1" applyBorder="1" numFmtId="164"/>
    <xf fontId="3504" fillId="3505" borderId="3504" applyFont="1" applyFill="1" applyBorder="1"/>
    <xf fontId="3505" fillId="3506" borderId="3505" applyFont="1" applyFill="1" applyBorder="1" numFmtId="1"/>
    <xf fontId="3506" fillId="3507" borderId="3506" applyFont="1" applyFill="1" applyBorder="1"/>
    <xf fontId="3507" fillId="3508" borderId="3507" applyFont="1" applyFill="1" applyBorder="1"/>
    <xf fontId="3508" fillId="3509" borderId="3508" applyFont="1" applyFill="1" applyBorder="1"/>
    <xf fontId="3509" fillId="3510" borderId="3509" applyFont="1" applyFill="1" applyBorder="1"/>
    <xf fontId="3510" fillId="3511" borderId="3510" applyFont="1" applyFill="1" applyBorder="1"/>
    <xf fontId="3511" fillId="3512" borderId="3511" applyFont="1" applyFill="1" applyBorder="1"/>
    <xf fontId="3512" fillId="3513" borderId="3512" applyFont="1" applyFill="1" applyBorder="1"/>
    <xf fontId="3513" fillId="3514" borderId="3513" applyFont="1" applyFill="1" applyBorder="1" numFmtId="164"/>
    <xf fontId="3514" fillId="3515" borderId="3514" applyFont="1" applyFill="1" applyBorder="1" numFmtId="164"/>
    <xf fontId="3515" fillId="3516" borderId="3515" applyFont="1" applyFill="1" applyBorder="1"/>
    <xf fontId="3516" fillId="3517" borderId="3516" applyFont="1" applyFill="1" applyBorder="1" numFmtId="1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/>
    <xf fontId="3522" fillId="3523" borderId="3522" applyFont="1" applyFill="1" applyBorder="1"/>
    <xf fontId="3523" fillId="3524" borderId="3523" applyFont="1" applyFill="1" applyBorder="1"/>
    <xf fontId="3524" fillId="3525" borderId="3524" applyFont="1" applyFill="1" applyBorder="1" numFmtId="164"/>
    <xf fontId="3525" fillId="3526" borderId="3525" applyFont="1" applyFill="1" applyBorder="1" numFmtId="164"/>
    <xf fontId="3526" fillId="3527" borderId="3526" applyFont="1" applyFill="1" applyBorder="1"/>
    <xf fontId="3527" fillId="3528" borderId="3527" applyFont="1" applyFill="1" applyBorder="1" numFmtId="1"/>
    <xf fontId="3528" fillId="3529" borderId="3528" applyFont="1" applyFill="1" applyBorder="1"/>
    <xf fontId="3529" fillId="3530" borderId="3529" applyFont="1" applyFill="1" applyBorder="1"/>
    <xf fontId="3530" fillId="3531" borderId="3530" applyFont="1" applyFill="1" applyBorder="1"/>
    <xf fontId="3531" fillId="3532" borderId="3531" applyFont="1" applyFill="1" applyBorder="1"/>
    <xf fontId="3532" fillId="3533" borderId="3532" applyFont="1" applyFill="1" applyBorder="1"/>
    <xf fontId="3533" fillId="3534" borderId="3533" applyFont="1" applyFill="1" applyBorder="1"/>
    <xf fontId="3534" fillId="3535" borderId="3534" applyFont="1" applyFill="1" applyBorder="1"/>
    <xf fontId="3535" fillId="3536" borderId="3535" applyFont="1" applyFill="1" applyBorder="1" numFmtId="164"/>
    <xf fontId="3536" fillId="3537" borderId="3536" applyFont="1" applyFill="1" applyBorder="1" numFmtId="164"/>
    <xf fontId="3537" fillId="3538" borderId="3537" applyFont="1" applyFill="1" applyBorder="1"/>
    <xf fontId="3538" fillId="3539" borderId="3538" applyFont="1" applyFill="1" applyBorder="1" numFmtId="1"/>
    <xf fontId="3539" fillId="3540" borderId="3539" applyFont="1" applyFill="1" applyBorder="1"/>
    <xf fontId="3540" fillId="3541" borderId="3540" applyFont="1" applyFill="1" applyBorder="1"/>
    <xf fontId="3541" fillId="3542" borderId="3541" applyFont="1" applyFill="1" applyBorder="1"/>
    <xf fontId="3542" fillId="3543" borderId="3542" applyFont="1" applyFill="1" applyBorder="1"/>
    <xf fontId="3543" fillId="3544" borderId="3543" applyFont="1" applyFill="1" applyBorder="1"/>
    <xf fontId="3544" fillId="3545" borderId="3544" applyFont="1" applyFill="1" applyBorder="1"/>
    <xf fontId="3545" fillId="3546" borderId="3545" applyFont="1" applyFill="1" applyBorder="1"/>
    <xf fontId="3546" fillId="3547" borderId="3546" applyFont="1" applyFill="1" applyBorder="1"/>
    <xf fontId="3547" fillId="3548" borderId="3547" applyFont="1" applyFill="1" applyBorder="1" numFmtId="164"/>
    <xf fontId="3548" fillId="3549" borderId="3548" applyFont="1" applyFill="1" applyBorder="1" numFmtId="164"/>
    <xf fontId="3549" fillId="3550" borderId="3549" applyFont="1" applyFill="1" applyBorder="1"/>
    <xf fontId="3550" fillId="3551" borderId="3550" applyFont="1" applyFill="1" applyBorder="1"/>
    <xf fontId="3551" fillId="3552" borderId="3551" applyFont="1" applyFill="1" applyBorder="1"/>
    <xf fontId="3552" fillId="3553" borderId="3552" applyFont="1" applyFill="1" applyBorder="1"/>
    <xf fontId="3553" fillId="3554" borderId="3553" applyFont="1" applyFill="1" applyBorder="1"/>
    <xf fontId="3554" fillId="3555" borderId="3554" applyFont="1" applyFill="1" applyBorder="1"/>
    <xf fontId="3555" fillId="3556" borderId="3555" applyFont="1" applyFill="1" applyBorder="1"/>
    <xf fontId="3556" fillId="3557" borderId="3556" applyFont="1" applyFill="1" applyBorder="1"/>
    <xf fontId="3557" fillId="3558" borderId="3557" applyFont="1" applyFill="1" applyBorder="1" numFmtId="164"/>
    <xf fontId="3558" fillId="3559" borderId="3558" applyFont="1" applyFill="1" applyBorder="1" numFmtId="164"/>
    <xf fontId="3559" fillId="3560" borderId="3559" applyFont="1" applyFill="1" applyBorder="1"/>
    <xf fontId="3560" fillId="3561" borderId="3560" applyFont="1" applyFill="1" applyBorder="1" numFmtId="1"/>
    <xf fontId="3561" fillId="3562" borderId="3561" applyFont="1" applyFill="1" applyBorder="1"/>
    <xf fontId="3562" fillId="3563" borderId="3562" applyFont="1" applyFill="1" applyBorder="1"/>
    <xf fontId="3563" fillId="3564" borderId="3563" applyFont="1" applyFill="1" applyBorder="1"/>
    <xf fontId="3564" fillId="3565" borderId="3564" applyFont="1" applyFill="1" applyBorder="1"/>
    <xf fontId="3565" fillId="3566" borderId="3565" applyFont="1" applyFill="1" applyBorder="1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 numFmtId="164"/>
    <xf fontId="3569" fillId="3570" borderId="3569" applyFont="1" applyFill="1" applyBorder="1" numFmtId="164"/>
    <xf fontId="3570" fillId="3571" borderId="3570" applyFont="1" applyFill="1" applyBorder="1" numFmtId="164"/>
    <xf fontId="3571" fillId="3572" borderId="3571" applyFont="1" applyFill="1" applyBorder="1" numFmtId="1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 numFmtId="164"/>
    <xf fontId="3580" fillId="3581" borderId="3580" applyFont="1" applyFill="1" applyBorder="1" numFmtId="164"/>
    <xf fontId="3581" fillId="3582" borderId="3581" applyFont="1" applyFill="1" applyBorder="1" numFmtId="164"/>
    <xf fontId="3582" fillId="3583" borderId="3582" applyFont="1" applyFill="1" applyBorder="1" numFmtId="1"/>
    <xf fontId="3583" fillId="3584" borderId="3583" applyFont="1" applyFill="1" applyBorder="1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 numFmtId="164"/>
    <xf fontId="3591" fillId="3592" borderId="3591" applyFont="1" applyFill="1" applyBorder="1" numFmtId="164"/>
    <xf fontId="3592" fillId="3593" borderId="3592" applyFont="1" applyFill="1" applyBorder="1" numFmtId="164"/>
    <xf fontId="3593" fillId="3594" borderId="3593" applyFont="1" applyFill="1" applyBorder="1" numFmtId="1"/>
    <xf fontId="3594" fillId="3595" borderId="3594" applyFont="1" applyFill="1" applyBorder="1"/>
    <xf fontId="3595" fillId="3596" borderId="3595" applyFont="1" applyFill="1" applyBorder="1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/>
    <xf fontId="3601" fillId="3602" borderId="3601" applyFont="1" applyFill="1" applyBorder="1" numFmtId="164"/>
    <xf fontId="3602" fillId="3603" borderId="3602" applyFont="1" applyFill="1" applyBorder="1" numFmtId="164"/>
    <xf fontId="3603" fillId="3604" borderId="3603" applyFont="1" applyFill="1" applyBorder="1" numFmtId="164"/>
    <xf fontId="3604" fillId="3605" borderId="3604" applyFont="1" applyFill="1" applyBorder="1" numFmtId="1"/>
    <xf fontId="3605" fillId="3606" borderId="3605" applyFont="1" applyFill="1" applyBorder="1"/>
    <xf fontId="3606" fillId="3607" borderId="3606" applyFont="1" applyFill="1" applyBorder="1"/>
    <xf fontId="3607" fillId="3608" borderId="3607" applyFont="1" applyFill="1" applyBorder="1"/>
    <xf fontId="3608" fillId="3609" borderId="3608" applyFont="1" applyFill="1" applyBorder="1"/>
    <xf fontId="3609" fillId="3610" borderId="3609" applyFont="1" applyFill="1" applyBorder="1"/>
    <xf fontId="3610" fillId="3611" borderId="3610" applyFont="1" applyFill="1" applyBorder="1"/>
    <xf fontId="3611" fillId="3612" borderId="3611" applyFont="1" applyFill="1" applyBorder="1"/>
    <xf fontId="3612" fillId="3613" borderId="3612" applyFont="1" applyFill="1" applyBorder="1" numFmtId="164"/>
    <xf fontId="3613" fillId="3614" borderId="3613" applyFont="1" applyFill="1" applyBorder="1" numFmtId="164"/>
    <xf fontId="3614" fillId="3615" borderId="3614" applyFont="1" applyFill="1" applyBorder="1" numFmtId="164"/>
    <xf fontId="3615" fillId="3616" borderId="3615" applyFont="1" applyFill="1" applyBorder="1" numFmtId="1"/>
    <xf fontId="3616" fillId="3617" borderId="3616" applyFont="1" applyFill="1" applyBorder="1"/>
    <xf fontId="3617" fillId="3618" borderId="3617" applyFont="1" applyFill="1" applyBorder="1"/>
    <xf fontId="3618" fillId="3619" borderId="3618" applyFont="1" applyFill="1" applyBorder="1"/>
    <xf fontId="3619" fillId="3620" borderId="3619" applyFont="1" applyFill="1" applyBorder="1"/>
    <xf fontId="3620" fillId="3621" borderId="3620" applyFont="1" applyFill="1" applyBorder="1"/>
    <xf fontId="3621" fillId="3622" borderId="3621" applyFont="1" applyFill="1" applyBorder="1"/>
    <xf fontId="3622" fillId="3623" borderId="3622" applyFont="1" applyFill="1" applyBorder="1"/>
    <xf fontId="3623" fillId="3624" borderId="3623" applyFont="1" applyFill="1" applyBorder="1" numFmtId="164"/>
    <xf fontId="3624" fillId="3625" borderId="3624" applyFont="1" applyFill="1" applyBorder="1" numFmtId="164"/>
    <xf fontId="3625" fillId="3626" borderId="3625" applyFont="1" applyFill="1" applyBorder="1" numFmtId="164"/>
    <xf fontId="3626" fillId="3627" borderId="3626" applyFont="1" applyFill="1" applyBorder="1" numFmtId="1"/>
    <xf fontId="3627" fillId="3628" borderId="3627" applyFont="1" applyFill="1" applyBorder="1"/>
    <xf fontId="3628" fillId="3629" borderId="3628" applyFont="1" applyFill="1" applyBorder="1"/>
    <xf fontId="3629" fillId="3630" borderId="3629" applyFont="1" applyFill="1" applyBorder="1"/>
    <xf fontId="3630" fillId="3631" borderId="3630" applyFont="1" applyFill="1" applyBorder="1"/>
    <xf fontId="3631" fillId="3632" borderId="3631" applyFont="1" applyFill="1" applyBorder="1"/>
    <xf fontId="3632" fillId="3633" borderId="3632" applyFont="1" applyFill="1" applyBorder="1"/>
    <xf fontId="3633" fillId="3634" borderId="3633" applyFont="1" applyFill="1" applyBorder="1"/>
    <xf fontId="3634" fillId="3635" borderId="3634" applyFont="1" applyFill="1" applyBorder="1" numFmtId="164"/>
    <xf fontId="3635" fillId="3636" borderId="3635" applyFont="1" applyFill="1" applyBorder="1" numFmtId="164"/>
    <xf fontId="3636" fillId="3637" borderId="3636" applyFont="1" applyFill="1" applyBorder="1" numFmtId="164"/>
    <xf fontId="3637" fillId="3638" borderId="3637" applyFont="1" applyFill="1" applyBorder="1" numFmtId="1"/>
    <xf fontId="3638" fillId="3639" borderId="3638" applyFont="1" applyFill="1" applyBorder="1"/>
    <xf fontId="3639" fillId="3640" borderId="3639" applyFont="1" applyFill="1" applyBorder="1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/>
    <xf fontId="3643" fillId="3644" borderId="3643" applyFont="1" applyFill="1" applyBorder="1"/>
    <xf fontId="3644" fillId="3645" borderId="3644" applyFont="1" applyFill="1" applyBorder="1"/>
    <xf fontId="3645" fillId="3646" borderId="3645" applyFont="1" applyFill="1" applyBorder="1" numFmtId="164"/>
    <xf fontId="3646" fillId="3647" borderId="3646" applyFont="1" applyFill="1" applyBorder="1" numFmtId="164"/>
    <xf fontId="3647" fillId="3648" borderId="3647" applyFont="1" applyFill="1" applyBorder="1" numFmtId="164"/>
    <xf fontId="3648" fillId="3649" borderId="3648" applyFont="1" applyFill="1" applyBorder="1" numFmtId="1"/>
    <xf fontId="3649" fillId="3650" borderId="3649" applyFont="1" applyFill="1" applyBorder="1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/>
    <xf fontId="3655" fillId="3656" borderId="3655" applyFont="1" applyFill="1" applyBorder="1"/>
    <xf fontId="3656" fillId="3657" borderId="3656" applyFont="1" applyFill="1" applyBorder="1" numFmtId="164"/>
    <xf fontId="3657" fillId="3658" borderId="3657" applyFont="1" applyFill="1" applyBorder="1" numFmtId="164"/>
    <xf fontId="3658" fillId="3659" borderId="3658" applyFont="1" applyFill="1" applyBorder="1" numFmtId="164"/>
    <xf fontId="3659" fillId="3660" borderId="3659" applyFont="1" applyFill="1" applyBorder="1" numFmtId="1"/>
    <xf fontId="3660" fillId="3661" borderId="3660" applyFont="1" applyFill="1" applyBorder="1"/>
    <xf fontId="3661" fillId="3662" borderId="3661" applyFont="1" applyFill="1" applyBorder="1"/>
    <xf fontId="3662" fillId="3663" borderId="3662" applyFont="1" applyFill="1" applyBorder="1"/>
    <xf fontId="3663" fillId="3664" borderId="3663" applyFont="1" applyFill="1" applyBorder="1"/>
    <xf fontId="3664" fillId="3665" borderId="3664" applyFont="1" applyFill="1" applyBorder="1"/>
    <xf fontId="3665" fillId="3666" borderId="3665" applyFont="1" applyFill="1" applyBorder="1"/>
    <xf fontId="3666" fillId="3667" borderId="3666" applyFont="1" applyFill="1" applyBorder="1"/>
    <xf fontId="3667" fillId="3668" borderId="3667" applyFont="1" applyFill="1" applyBorder="1" numFmtId="164"/>
    <xf fontId="3668" fillId="3669" borderId="3668" applyFont="1" applyFill="1" applyBorder="1" numFmtId="164"/>
    <xf fontId="3669" fillId="3670" borderId="3669" applyFont="1" applyFill="1" applyBorder="1" numFmtId="164"/>
    <xf fontId="3670" fillId="3671" borderId="3670" applyFont="1" applyFill="1" applyBorder="1" numFmtId="1"/>
    <xf fontId="3671" fillId="3672" borderId="3671" applyFont="1" applyFill="1" applyBorder="1"/>
    <xf fontId="3672" fillId="3673" borderId="3672" applyFont="1" applyFill="1" applyBorder="1"/>
    <xf fontId="3673" fillId="3674" borderId="3673" applyFont="1" applyFill="1" applyBorder="1"/>
    <xf fontId="3674" fillId="3675" borderId="3674" applyFont="1" applyFill="1" applyBorder="1"/>
    <xf fontId="3675" fillId="3676" borderId="3675" applyFont="1" applyFill="1" applyBorder="1"/>
    <xf fontId="3676" fillId="3677" borderId="3676" applyFont="1" applyFill="1" applyBorder="1"/>
    <xf fontId="3677" fillId="3678" borderId="3677" applyFont="1" applyFill="1" applyBorder="1"/>
    <xf fontId="3678" fillId="3679" borderId="3678" applyFont="1" applyFill="1" applyBorder="1" numFmtId="164"/>
    <xf fontId="3679" fillId="3680" borderId="3679" applyFont="1" applyFill="1" applyBorder="1" numFmtId="164"/>
    <xf fontId="3680" fillId="3681" borderId="3680" applyFont="1" applyFill="1" applyBorder="1" numFmtId="164"/>
    <xf fontId="3681" fillId="3682" borderId="3681" applyFont="1" applyFill="1" applyBorder="1" numFmtId="1"/>
    <xf fontId="3682" fillId="3683" borderId="3682" applyFont="1" applyFill="1" applyBorder="1"/>
    <xf fontId="3683" fillId="3684" borderId="3683" applyFont="1" applyFill="1" applyBorder="1"/>
    <xf fontId="3684" fillId="3685" borderId="3684" applyFont="1" applyFill="1" applyBorder="1"/>
    <xf fontId="3685" fillId="3686" borderId="3685" applyFont="1" applyFill="1" applyBorder="1"/>
    <xf fontId="3686" fillId="3687" borderId="3686" applyFont="1" applyFill="1" applyBorder="1"/>
    <xf fontId="3687" fillId="3688" borderId="3687" applyFont="1" applyFill="1" applyBorder="1"/>
    <xf fontId="3688" fillId="3689" borderId="3688" applyFont="1" applyFill="1" applyBorder="1"/>
    <xf fontId="3689" fillId="3690" borderId="3689" applyFont="1" applyFill="1" applyBorder="1" numFmtId="164"/>
    <xf fontId="3690" fillId="3691" borderId="3690" applyFont="1" applyFill="1" applyBorder="1" numFmtId="164"/>
    <xf fontId="3691" fillId="3692" borderId="3691" applyFont="1" applyFill="1" applyBorder="1"/>
    <xf fontId="3692" fillId="3693" borderId="3692" applyFont="1" applyFill="1" applyBorder="1" numFmtId="1"/>
    <xf fontId="3693" fillId="3694" borderId="3693" applyFont="1" applyFill="1" applyBorder="1"/>
    <xf fontId="3694" fillId="3695" borderId="3694" applyFont="1" applyFill="1" applyBorder="1"/>
    <xf fontId="3695" fillId="3696" borderId="3695" applyFont="1" applyFill="1" applyBorder="1"/>
    <xf fontId="3696" fillId="3697" borderId="3696" applyFont="1" applyFill="1" applyBorder="1"/>
    <xf fontId="3697" fillId="3698" borderId="3697" applyFont="1" applyFill="1" applyBorder="1"/>
    <xf fontId="3698" fillId="3699" borderId="3698" applyFont="1" applyFill="1" applyBorder="1"/>
    <xf fontId="3699" fillId="3700" borderId="3699" applyFont="1" applyFill="1" applyBorder="1"/>
    <xf fontId="3700" fillId="3701" borderId="3700" applyFont="1" applyFill="1" applyBorder="1" numFmtId="164"/>
    <xf fontId="3701" fillId="3702" borderId="3701" applyFont="1" applyFill="1" applyBorder="1" numFmtId="164"/>
    <xf fontId="3702" fillId="3703" borderId="3702" applyFont="1" applyFill="1" applyBorder="1" numFmtId="164"/>
    <xf fontId="3703" fillId="3704" borderId="3703" applyFont="1" applyFill="1" applyBorder="1" numFmtId="1"/>
    <xf fontId="3704" fillId="3705" borderId="3704" applyFont="1" applyFill="1" applyBorder="1"/>
    <xf fontId="3705" fillId="3706" borderId="3705" applyFont="1" applyFill="1" applyBorder="1"/>
    <xf fontId="3706" fillId="3707" borderId="3706" applyFont="1" applyFill="1" applyBorder="1"/>
    <xf fontId="3707" fillId="3708" borderId="3707" applyFont="1" applyFill="1" applyBorder="1"/>
    <xf fontId="3708" fillId="3709" borderId="3708" applyFont="1" applyFill="1" applyBorder="1"/>
    <xf fontId="3709" fillId="3710" borderId="3709" applyFont="1" applyFill="1" applyBorder="1"/>
    <xf fontId="3710" fillId="3711" borderId="3710" applyFont="1" applyFill="1" applyBorder="1"/>
    <xf fontId="3711" fillId="3712" borderId="3711" applyFont="1" applyFill="1" applyBorder="1" numFmtId="164"/>
    <xf fontId="3712" fillId="3713" borderId="3712" applyFont="1" applyFill="1" applyBorder="1" numFmtId="164"/>
    <xf fontId="3713" fillId="3714" borderId="3713" applyFont="1" applyFill="1" applyBorder="1" numFmtId="164"/>
    <xf fontId="3714" fillId="3715" borderId="3714" applyFont="1" applyFill="1" applyBorder="1" numFmtId="1"/>
    <xf fontId="3715" fillId="3716" borderId="3715" applyFont="1" applyFill="1" applyBorder="1"/>
    <xf fontId="3716" fillId="3717" borderId="3716" applyFont="1" applyFill="1" applyBorder="1"/>
    <xf fontId="3717" fillId="3718" borderId="3717" applyFont="1" applyFill="1" applyBorder="1"/>
    <xf fontId="3718" fillId="3719" borderId="3718" applyFont="1" applyFill="1" applyBorder="1"/>
    <xf fontId="3719" fillId="3720" borderId="3719" applyFont="1" applyFill="1" applyBorder="1"/>
    <xf fontId="3720" fillId="3721" borderId="3720" applyFont="1" applyFill="1" applyBorder="1"/>
    <xf fontId="3721" fillId="3722" borderId="3721" applyFont="1" applyFill="1" applyBorder="1"/>
    <xf fontId="3722" fillId="3723" borderId="3722" applyFont="1" applyFill="1" applyBorder="1" numFmtId="164"/>
    <xf fontId="3723" fillId="3724" borderId="3723" applyFont="1" applyFill="1" applyBorder="1" numFmtId="164"/>
    <xf fontId="3724" fillId="3725" borderId="3724" applyFont="1" applyFill="1" applyBorder="1" numFmtId="164"/>
    <xf fontId="3725" fillId="3726" borderId="3725" applyFont="1" applyFill="1" applyBorder="1" numFmtId="1"/>
    <xf fontId="3726" fillId="3727" borderId="3726" applyFont="1" applyFill="1" applyBorder="1"/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/>
    <xf fontId="3733" fillId="3734" borderId="3733" applyFont="1" applyFill="1" applyBorder="1" numFmtId="164"/>
    <xf fontId="3734" fillId="3735" borderId="3734" applyFont="1" applyFill="1" applyBorder="1" numFmtId="164"/>
    <xf fontId="3735" fillId="3736" borderId="3735" applyFont="1" applyFill="1" applyBorder="1"/>
    <xf fontId="3736" fillId="3737" borderId="3736" applyFont="1" applyFill="1" applyBorder="1" numFmtId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 numFmtId="164"/>
    <xf fontId="3745" fillId="3746" borderId="3745" applyFont="1" applyFill="1" applyBorder="1" numFmtId="164"/>
    <xf fontId="3746" fillId="3747" borderId="3746" applyFont="1" applyFill="1" applyBorder="1" numFmtId="164"/>
    <xf fontId="3747" fillId="3748" borderId="3747" applyFont="1" applyFill="1" applyBorder="1" numFmtId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/>
    <xf fontId="3755" fillId="3756" borderId="3755" applyFont="1" applyFill="1" applyBorder="1" numFmtId="164"/>
    <xf fontId="3756" fillId="3757" borderId="3756" applyFont="1" applyFill="1" applyBorder="1" numFmtId="164"/>
    <xf fontId="3757" fillId="3758" borderId="3757" applyFont="1" applyFill="1" applyBorder="1"/>
    <xf fontId="3758" fillId="3759" borderId="3758" applyFont="1" applyFill="1" applyBorder="1" numFmtId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 numFmtId="164"/>
    <xf fontId="3767" fillId="3768" borderId="3767" applyFont="1" applyFill="1" applyBorder="1" numFmtId="164"/>
    <xf fontId="3768" fillId="3769" borderId="3768" applyFont="1" applyFill="1" applyBorder="1"/>
    <xf fontId="3769" fillId="3770" borderId="3769" applyFont="1" applyFill="1" applyBorder="1" numFmtId="1"/>
    <xf fontId="3770" fillId="3771" borderId="3770" applyFont="1" applyFill="1" applyBorder="1"/>
    <xf fontId="3771" fillId="3772" borderId="3771" applyFont="1" applyFill="1" applyBorder="1"/>
    <xf fontId="3772" fillId="3773" borderId="3772" applyFont="1" applyFill="1" applyBorder="1"/>
    <xf fontId="3773" fillId="3774" borderId="3773" applyFont="1" applyFill="1" applyBorder="1"/>
    <xf fontId="3774" fillId="3775" borderId="3774" applyFont="1" applyFill="1" applyBorder="1"/>
    <xf fontId="3775" fillId="3776" borderId="3775" applyFont="1" applyFill="1" applyBorder="1"/>
    <xf fontId="3776" fillId="3777" borderId="3776" applyFont="1" applyFill="1" applyBorder="1"/>
    <xf fontId="3777" fillId="3778" borderId="3777" applyFont="1" applyFill="1" applyBorder="1" numFmtId="164"/>
    <xf fontId="3778" fillId="3779" borderId="3778" applyFont="1" applyFill="1" applyBorder="1" numFmtId="164"/>
    <xf fontId="3779" fillId="3780" borderId="3779" applyFont="1" applyFill="1" applyBorder="1"/>
    <xf fontId="3780" fillId="3781" borderId="3780" applyFont="1" applyFill="1" applyBorder="1" numFmtId="1"/>
    <xf fontId="3781" fillId="3782" borderId="3781" applyFont="1" applyFill="1" applyBorder="1"/>
    <xf fontId="3782" fillId="3783" borderId="3782" applyFont="1" applyFill="1" applyBorder="1"/>
    <xf fontId="3783" fillId="3784" borderId="3783" applyFont="1" applyFill="1" applyBorder="1"/>
    <xf fontId="3784" fillId="3785" borderId="3784" applyFont="1" applyFill="1" applyBorder="1"/>
    <xf fontId="3785" fillId="3786" borderId="3785" applyFont="1" applyFill="1" applyBorder="1"/>
    <xf fontId="3786" fillId="3787" borderId="3786" applyFont="1" applyFill="1" applyBorder="1"/>
    <xf fontId="3787" fillId="3788" borderId="3787" applyFont="1" applyFill="1" applyBorder="1"/>
    <xf fontId="3788" fillId="3789" borderId="3788" applyFont="1" applyFill="1" applyBorder="1" numFmtId="164"/>
    <xf fontId="3789" fillId="3790" borderId="3789" applyFont="1" applyFill="1" applyBorder="1" numFmtId="164"/>
    <xf fontId="3790" fillId="3791" borderId="3790" applyFont="1" applyFill="1" applyBorder="1"/>
    <xf fontId="3791" fillId="3792" borderId="3791" applyFont="1" applyFill="1" applyBorder="1" numFmtId="1"/>
    <xf fontId="3792" fillId="3793" borderId="3792" applyFont="1" applyFill="1" applyBorder="1"/>
    <xf fontId="3793" fillId="3794" borderId="3793" applyFont="1" applyFill="1" applyBorder="1"/>
    <xf fontId="3794" fillId="3795" borderId="3794" applyFont="1" applyFill="1" applyBorder="1"/>
    <xf fontId="3795" fillId="3796" borderId="3795" applyFont="1" applyFill="1" applyBorder="1"/>
    <xf fontId="3796" fillId="3797" borderId="3796" applyFont="1" applyFill="1" applyBorder="1"/>
    <xf fontId="3797" fillId="3798" borderId="3797" applyFont="1" applyFill="1" applyBorder="1"/>
    <xf fontId="3798" fillId="3799" borderId="3798" applyFont="1" applyFill="1" applyBorder="1"/>
    <xf fontId="3799" fillId="3800" borderId="3799" applyFont="1" applyFill="1" applyBorder="1" numFmtId="164"/>
    <xf fontId="3800" fillId="3801" borderId="3800" applyFont="1" applyFill="1" applyBorder="1" numFmtId="164"/>
    <xf fontId="3801" fillId="3802" borderId="3801" applyFont="1" applyFill="1" applyBorder="1"/>
    <xf fontId="3802" fillId="3803" borderId="3802" applyFont="1" applyFill="1" applyBorder="1" numFmtId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/>
    <xf fontId="3807" fillId="3808" borderId="3807" applyFont="1" applyFill="1" applyBorder="1"/>
    <xf fontId="3808" fillId="3809" borderId="3808" applyFont="1" applyFill="1" applyBorder="1"/>
    <xf fontId="3809" fillId="3810" borderId="3809" applyFont="1" applyFill="1" applyBorder="1"/>
    <xf fontId="3810" fillId="3811" borderId="3810" applyFont="1" applyFill="1" applyBorder="1" numFmtId="164"/>
    <xf fontId="3811" fillId="3812" borderId="3811" applyFont="1" applyFill="1" applyBorder="1" numFmtId="164"/>
    <xf fontId="3812" fillId="3813" borderId="3812" applyFont="1" applyFill="1" applyBorder="1"/>
    <xf fontId="3813" fillId="3814" borderId="3813" applyFont="1" applyFill="1" applyBorder="1" numFmtId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/>
    <xf fontId="3818" fillId="3819" borderId="3818" applyFont="1" applyFill="1" applyBorder="1"/>
    <xf fontId="3819" fillId="3820" borderId="3819" applyFont="1" applyFill="1" applyBorder="1"/>
    <xf fontId="3820" fillId="3821" borderId="3820" applyFont="1" applyFill="1" applyBorder="1"/>
    <xf fontId="3821" fillId="3822" borderId="3821" applyFont="1" applyFill="1" applyBorder="1" numFmtId="164"/>
    <xf fontId="3822" fillId="3823" borderId="3822" applyFont="1" applyFill="1" applyBorder="1" numFmtId="164"/>
    <xf fontId="3823" fillId="3824" borderId="3823" applyFont="1" applyFill="1" applyBorder="1"/>
    <xf fontId="3824" fillId="3825" borderId="3824" applyFont="1" applyFill="1" applyBorder="1" numFmtId="1"/>
    <xf fontId="3825" fillId="3826" borderId="3825" applyFont="1" applyFill="1" applyBorder="1"/>
    <xf fontId="3826" fillId="3827" borderId="3826" applyFont="1" applyFill="1" applyBorder="1"/>
    <xf fontId="3827" fillId="3828" borderId="3827" applyFont="1" applyFill="1" applyBorder="1"/>
    <xf fontId="3828" fillId="3829" borderId="3828" applyFont="1" applyFill="1" applyBorder="1"/>
    <xf fontId="3829" fillId="3830" borderId="3829" applyFont="1" applyFill="1" applyBorder="1"/>
    <xf fontId="3830" fillId="3831" borderId="3830" applyFont="1" applyFill="1" applyBorder="1"/>
    <xf fontId="3831" fillId="3832" borderId="3831" applyFont="1" applyFill="1" applyBorder="1"/>
    <xf fontId="3832" fillId="3833" borderId="3832" applyFont="1" applyFill="1" applyBorder="1" numFmtId="164"/>
    <xf fontId="3833" fillId="3834" borderId="3833" applyFont="1" applyFill="1" applyBorder="1" numFmtId="164"/>
    <xf fontId="3834" fillId="3835" borderId="3834" applyFont="1" applyFill="1" applyBorder="1"/>
    <xf fontId="3835" fillId="3836" borderId="3835" applyFont="1" applyFill="1" applyBorder="1" numFmtId="1"/>
    <xf fontId="3836" fillId="3837" borderId="3836" applyFont="1" applyFill="1" applyBorder="1"/>
    <xf fontId="3837" fillId="3838" borderId="3837" applyFont="1" applyFill="1" applyBorder="1"/>
    <xf fontId="3838" fillId="3839" borderId="3838" applyFont="1" applyFill="1" applyBorder="1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/>
    <xf fontId="3842" fillId="3843" borderId="3842" applyFont="1" applyFill="1" applyBorder="1"/>
    <xf fontId="3843" fillId="3844" borderId="3843" applyFont="1" applyFill="1" applyBorder="1" numFmtId="164"/>
    <xf fontId="3844" fillId="3845" borderId="3844" applyFont="1" applyFill="1" applyBorder="1" numFmtId="164"/>
    <xf fontId="3845" fillId="3846" borderId="3845" applyFont="1" applyFill="1" applyBorder="1"/>
    <xf fontId="3846" fillId="3847" borderId="3846" applyFont="1" applyFill="1" applyBorder="1" numFmtId="1"/>
    <xf fontId="3847" fillId="3848" borderId="3847" applyFont="1" applyFill="1" applyBorder="1"/>
    <xf fontId="3848" fillId="3849" borderId="3848" applyFont="1" applyFill="1" applyBorder="1"/>
    <xf fontId="3849" fillId="3850" borderId="3849" applyFont="1" applyFill="1" applyBorder="1"/>
    <xf fontId="3850" fillId="3851" borderId="3850" applyFont="1" applyFill="1" applyBorder="1"/>
    <xf fontId="3851" fillId="3852" borderId="3851" applyFont="1" applyFill="1" applyBorder="1"/>
    <xf fontId="3852" fillId="3853" borderId="3852" applyFont="1" applyFill="1" applyBorder="1"/>
    <xf fontId="3853" fillId="3854" borderId="3853" applyFont="1" applyFill="1" applyBorder="1"/>
    <xf fontId="3854" fillId="3855" borderId="3854" applyFont="1" applyFill="1" applyBorder="1" numFmtId="164"/>
    <xf fontId="3855" fillId="3856" borderId="3855" applyFont="1" applyFill="1" applyBorder="1" numFmtId="164"/>
    <xf fontId="3856" fillId="3857" borderId="3856" applyFont="1" applyFill="1" applyBorder="1"/>
    <xf fontId="3857" fillId="3858" borderId="3857" applyFont="1" applyFill="1" applyBorder="1" numFmtId="1"/>
    <xf fontId="3858" fillId="3859" borderId="3858" applyFont="1" applyFill="1" applyBorder="1"/>
    <xf fontId="3859" fillId="3860" borderId="3859" applyFont="1" applyFill="1" applyBorder="1"/>
    <xf fontId="3860" fillId="3861" borderId="3860" applyFont="1" applyFill="1" applyBorder="1"/>
    <xf fontId="3861" fillId="3862" borderId="3861" applyFont="1" applyFill="1" applyBorder="1"/>
    <xf fontId="3862" fillId="3863" borderId="3862" applyFont="1" applyFill="1" applyBorder="1"/>
    <xf fontId="3863" fillId="3864" borderId="3863" applyFont="1" applyFill="1" applyBorder="1"/>
    <xf fontId="3864" fillId="3865" borderId="3864" applyFont="1" applyFill="1" applyBorder="1"/>
    <xf fontId="3865" fillId="3866" borderId="3865" applyFont="1" applyFill="1" applyBorder="1" numFmtId="164"/>
    <xf fontId="3866" fillId="3867" borderId="3866" applyFont="1" applyFill="1" applyBorder="1" numFmtId="164"/>
    <xf fontId="3867" fillId="3868" borderId="3867" applyFont="1" applyFill="1" applyBorder="1"/>
    <xf fontId="3868" fillId="3869" borderId="3868" applyFont="1" applyFill="1" applyBorder="1" numFmtId="1"/>
    <xf fontId="3869" fillId="3870" borderId="3869" applyFont="1" applyFill="1" applyBorder="1"/>
    <xf fontId="3870" fillId="3871" borderId="3870" applyFont="1" applyFill="1" applyBorder="1"/>
    <xf fontId="3871" fillId="3872" borderId="3871" applyFont="1" applyFill="1" applyBorder="1"/>
    <xf fontId="3872" fillId="3873" borderId="3872" applyFont="1" applyFill="1" applyBorder="1"/>
    <xf fontId="3873" fillId="3874" borderId="3873" applyFont="1" applyFill="1" applyBorder="1"/>
    <xf fontId="3874" fillId="3875" borderId="3874" applyFont="1" applyFill="1" applyBorder="1"/>
    <xf fontId="3875" fillId="3876" borderId="3875" applyFont="1" applyFill="1" applyBorder="1"/>
    <xf fontId="3876" fillId="3877" borderId="3876" applyFont="1" applyFill="1" applyBorder="1" numFmtId="164"/>
    <xf fontId="3877" fillId="3878" borderId="3877" applyFont="1" applyFill="1" applyBorder="1" numFmtId="164"/>
    <xf fontId="3878" fillId="3879" borderId="3878" applyFont="1" applyFill="1" applyBorder="1"/>
    <xf fontId="3879" fillId="3880" borderId="3879" applyFont="1" applyFill="1" applyBorder="1" numFmtId="1"/>
    <xf fontId="3880" fillId="3881" borderId="3880" applyFont="1" applyFill="1" applyBorder="1"/>
    <xf fontId="3881" fillId="3882" borderId="3881" applyFont="1" applyFill="1" applyBorder="1"/>
    <xf fontId="3882" fillId="3883" borderId="3882" applyFont="1" applyFill="1" applyBorder="1"/>
    <xf fontId="3883" fillId="3884" borderId="3883" applyFont="1" applyFill="1" applyBorder="1"/>
    <xf fontId="3884" fillId="3885" borderId="3884" applyFont="1" applyFill="1" applyBorder="1"/>
    <xf fontId="3885" fillId="3886" borderId="3885" applyFont="1" applyFill="1" applyBorder="1"/>
    <xf fontId="3886" fillId="3887" borderId="3886" applyFont="1" applyFill="1" applyBorder="1"/>
    <xf fontId="3887" fillId="3888" borderId="3887" applyFont="1" applyFill="1" applyBorder="1" numFmtId="164"/>
    <xf fontId="3888" fillId="3889" borderId="3888" applyFont="1" applyFill="1" applyBorder="1" numFmtId="164"/>
    <xf fontId="3889" fillId="3890" borderId="3889" applyFont="1" applyFill="1" applyBorder="1"/>
    <xf fontId="3890" fillId="3891" borderId="3890" applyFont="1" applyFill="1" applyBorder="1" numFmtId="1"/>
    <xf fontId="3891" fillId="3892" borderId="3891" applyFont="1" applyFill="1" applyBorder="1"/>
    <xf fontId="3892" fillId="3893" borderId="3892" applyFont="1" applyFill="1" applyBorder="1"/>
    <xf fontId="3893" fillId="3894" borderId="3893" applyFont="1" applyFill="1" applyBorder="1"/>
    <xf fontId="3894" fillId="3895" borderId="3894" applyFont="1" applyFill="1" applyBorder="1"/>
    <xf fontId="3895" fillId="3896" borderId="3895" applyFont="1" applyFill="1" applyBorder="1"/>
    <xf fontId="3896" fillId="3897" borderId="3896" applyFont="1" applyFill="1" applyBorder="1"/>
    <xf fontId="3897" fillId="3898" borderId="3897" applyFont="1" applyFill="1" applyBorder="1"/>
    <xf fontId="3898" fillId="3899" borderId="3898" applyFont="1" applyFill="1" applyBorder="1"/>
    <xf fontId="3899" fillId="3900" borderId="3899" applyFont="1" applyFill="1" applyBorder="1"/>
    <xf fontId="3900" fillId="3901" borderId="3900" applyFont="1" applyFill="1" applyBorder="1"/>
    <xf fontId="3901" fillId="3902" borderId="3901" applyFont="1" applyFill="1" applyBorder="1"/>
    <xf fontId="3902" fillId="3903" borderId="3902" applyFont="1" applyFill="1" applyBorder="1"/>
    <xf fontId="3903" fillId="3904" borderId="3903" applyFont="1" applyFill="1" applyBorder="1"/>
    <xf fontId="3904" fillId="3905" borderId="3904" applyFont="1" applyFill="1" applyBorder="1"/>
    <xf fontId="3905" fillId="3906" borderId="3905" applyFont="1" applyFill="1" applyBorder="1"/>
    <xf fontId="3906" fillId="3907" borderId="3906" applyFont="1" applyFill="1" applyBorder="1"/>
    <xf fontId="3907" fillId="3908" borderId="3907" applyFont="1" applyFill="1" applyBorder="1"/>
    <xf fontId="3908" fillId="3909" borderId="3908" applyFont="1" applyFill="1" applyBorder="1"/>
    <xf fontId="3909" fillId="3910" borderId="3909" applyFont="1" applyFill="1" applyBorder="1" numFmtId="164"/>
    <xf fontId="3910" fillId="3911" borderId="3910" applyFont="1" applyFill="1" applyBorder="1" numFmtId="164"/>
    <xf fontId="3911" fillId="3912" borderId="3911" applyFont="1" applyFill="1" applyBorder="1" numFmtId="1"/>
    <xf fontId="3912" fillId="3913" borderId="3912" applyFont="1" applyFill="1" applyBorder="1"/>
    <xf fontId="3913" fillId="3914" borderId="3913" applyFont="1" applyFill="1" applyBorder="1"/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/>
    <xf fontId="3917" fillId="3918" borderId="3917" applyFont="1" applyFill="1" applyBorder="1"/>
    <xf fontId="3918" fillId="3919" borderId="3918" applyFont="1" applyFill="1" applyBorder="1"/>
    <xf fontId="3919" fillId="3920" borderId="3919" applyFont="1" applyFill="1" applyBorder="1"/>
    <xf fontId="3920" fillId="3921" borderId="3920" applyFont="1" applyFill="1" applyBorder="1" numFmtId="164"/>
    <xf fontId="3921" fillId="3922" borderId="3921" applyFont="1" applyFill="1" applyBorder="1" numFmtId="164"/>
    <xf fontId="3922" fillId="3923" borderId="3922" applyFont="1" applyFill="1" applyBorder="1" numFmtId="1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/>
    <xf fontId="3926" fillId="3927" borderId="3926" applyFont="1" applyFill="1" applyBorder="1"/>
    <xf fontId="3927" fillId="3928" borderId="3927" applyFont="1" applyFill="1" applyBorder="1"/>
    <xf fontId="3928" fillId="3929" borderId="3928" applyFont="1" applyFill="1" applyBorder="1"/>
    <xf fontId="3929" fillId="3930" borderId="3929" applyFont="1" applyFill="1" applyBorder="1"/>
    <xf fontId="3930" fillId="3931" borderId="3930" applyFont="1" applyFill="1" applyBorder="1"/>
    <xf fontId="3931" fillId="3932" borderId="3931" applyFont="1" applyFill="1" applyBorder="1" numFmtId="164"/>
    <xf fontId="3932" fillId="3933" borderId="3932" applyFont="1" applyFill="1" applyBorder="1" numFmtId="164"/>
    <xf fontId="3933" fillId="3934" borderId="3933" applyFont="1" applyFill="1" applyBorder="1" numFmtId="1"/>
    <xf fontId="3934" fillId="3935" borderId="3934" applyFont="1" applyFill="1" applyBorder="1"/>
    <xf fontId="3935" fillId="3936" borderId="3935" applyFont="1" applyFill="1" applyBorder="1"/>
    <xf fontId="3936" fillId="3937" borderId="3936" applyFont="1" applyFill="1" applyBorder="1"/>
    <xf fontId="3937" fillId="3938" borderId="3937" applyFont="1" applyFill="1" applyBorder="1"/>
    <xf fontId="3938" fillId="3939" borderId="3938" applyFont="1" applyFill="1" applyBorder="1"/>
    <xf fontId="3939" fillId="3940" borderId="3939" applyFont="1" applyFill="1" applyBorder="1"/>
    <xf fontId="3940" fillId="3941" borderId="3940" applyFont="1" applyFill="1" applyBorder="1"/>
    <xf fontId="3941" fillId="3942" borderId="3941" applyFont="1" applyFill="1" applyBorder="1"/>
    <xf fontId="3942" fillId="3943" borderId="3942" applyFont="1" applyFill="1" applyBorder="1" numFmtId="164"/>
    <xf fontId="3943" fillId="3944" borderId="3943" applyFont="1" applyFill="1" applyBorder="1" numFmtId="164"/>
    <xf fontId="3944" fillId="3945" borderId="3944" applyFont="1" applyFill="1" applyBorder="1" numFmtId="1"/>
    <xf fontId="3945" fillId="3946" borderId="3945" applyFont="1" applyFill="1" applyBorder="1"/>
    <xf fontId="3946" fillId="3947" borderId="3946" applyFont="1" applyFill="1" applyBorder="1"/>
    <xf fontId="3947" fillId="3948" borderId="3947" applyFont="1" applyFill="1" applyBorder="1"/>
    <xf fontId="3948" fillId="3949" borderId="3948" applyFont="1" applyFill="1" applyBorder="1"/>
    <xf fontId="3949" fillId="3950" borderId="3949" applyFont="1" applyFill="1" applyBorder="1"/>
    <xf fontId="3950" fillId="3951" borderId="3950" applyFont="1" applyFill="1" applyBorder="1"/>
    <xf fontId="3951" fillId="3952" borderId="3951" applyFont="1" applyFill="1" applyBorder="1"/>
    <xf fontId="3952" fillId="3953" borderId="3952" applyFont="1" applyFill="1" applyBorder="1"/>
    <xf fontId="3953" fillId="3954" borderId="3953" applyFont="1" applyFill="1" applyBorder="1" numFmtId="164"/>
    <xf fontId="3954" fillId="3955" borderId="3954" applyFont="1" applyFill="1" applyBorder="1" numFmtId="164"/>
    <xf fontId="3955" fillId="3956" borderId="3955" applyFont="1" applyFill="1" applyBorder="1" numFmtId="1"/>
    <xf fontId="3956" fillId="3957" borderId="3956" applyFont="1" applyFill="1" applyBorder="1"/>
    <xf fontId="3957" fillId="3958" borderId="3957" applyFont="1" applyFill="1" applyBorder="1"/>
    <xf fontId="3958" fillId="3959" borderId="3958" applyFont="1" applyFill="1" applyBorder="1"/>
    <xf fontId="3959" fillId="3960" borderId="3959" applyFont="1" applyFill="1" applyBorder="1"/>
    <xf fontId="3960" fillId="3961" borderId="3960" applyFont="1" applyFill="1" applyBorder="1"/>
    <xf fontId="3961" fillId="3962" borderId="3961" applyFont="1" applyFill="1" applyBorder="1"/>
    <xf fontId="3962" fillId="3963" borderId="3962" applyFont="1" applyFill="1" applyBorder="1"/>
    <xf fontId="3963" fillId="3964" borderId="3963" applyFont="1" applyFill="1" applyBorder="1"/>
    <xf fontId="3964" fillId="3965" borderId="3964" applyFont="1" applyFill="1" applyBorder="1" numFmtId="164"/>
    <xf fontId="3965" fillId="3966" borderId="3965" applyFont="1" applyFill="1" applyBorder="1" numFmtId="164"/>
    <xf fontId="3966" fillId="3967" borderId="3966" applyFont="1" applyFill="1" applyBorder="1" numFmtId="1"/>
    <xf fontId="3967" fillId="3968" borderId="3967" applyFont="1" applyFill="1" applyBorder="1"/>
    <xf fontId="3968" fillId="3969" borderId="3968" applyFont="1" applyFill="1" applyBorder="1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/>
    <xf fontId="3974" fillId="3975" borderId="3974" applyFont="1" applyFill="1" applyBorder="1"/>
    <xf fontId="3975" fillId="3976" borderId="3975" applyFont="1" applyFill="1" applyBorder="1" numFmtId="164"/>
    <xf fontId="3976" fillId="3977" borderId="3976" applyFont="1" applyFill="1" applyBorder="1" numFmtId="164"/>
    <xf fontId="3977" fillId="3978" borderId="3977" applyFont="1" applyFill="1" applyBorder="1" numFmtId="1"/>
    <xf fontId="3978" fillId="3979" borderId="3978" applyFont="1" applyFill="1" applyBorder="1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/>
    <xf fontId="3985" fillId="3986" borderId="3985" applyFont="1" applyFill="1" applyBorder="1"/>
    <xf fontId="3986" fillId="3987" borderId="3986" applyFont="1" applyFill="1" applyBorder="1" numFmtId="164"/>
    <xf fontId="3987" fillId="3988" borderId="3987" applyFont="1" applyFill="1" applyBorder="1" numFmtId="164"/>
    <xf fontId="3988" fillId="3989" borderId="3988" applyFont="1" applyFill="1" applyBorder="1" numFmtId="1"/>
    <xf fontId="3989" fillId="3990" borderId="3989" applyFont="1" applyFill="1" applyBorder="1"/>
    <xf fontId="3990" fillId="3991" borderId="3990" applyFont="1" applyFill="1" applyBorder="1"/>
    <xf fontId="3991" fillId="3992" borderId="3991" applyFont="1" applyFill="1" applyBorder="1"/>
    <xf fontId="3992" fillId="3993" borderId="3992" applyFont="1" applyFill="1" applyBorder="1"/>
    <xf fontId="3993" fillId="3994" borderId="3993" applyFont="1" applyFill="1" applyBorder="1"/>
    <xf fontId="3994" fillId="3995" borderId="3994" applyFont="1" applyFill="1" applyBorder="1"/>
    <xf fontId="3995" fillId="3996" borderId="3995" applyFont="1" applyFill="1" applyBorder="1"/>
    <xf fontId="3996" fillId="3997" borderId="3996" applyFont="1" applyFill="1" applyBorder="1"/>
    <xf fontId="3997" fillId="3998" borderId="3997" applyFont="1" applyFill="1" applyBorder="1" numFmtId="164"/>
    <xf fontId="3998" fillId="3999" borderId="3998" applyFont="1" applyFill="1" applyBorder="1" numFmtId="164"/>
    <xf fontId="3999" fillId="4000" borderId="3999" applyFont="1" applyFill="1" applyBorder="1" numFmtId="1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/>
    <xf fontId="4007" fillId="4008" borderId="4007" applyFont="1" applyFill="1" applyBorder="1"/>
    <xf fontId="4008" fillId="4009" borderId="4008" applyFont="1" applyFill="1" applyBorder="1" numFmtId="164"/>
    <xf fontId="4009" fillId="4010" borderId="4009" applyFont="1" applyFill="1" applyBorder="1" numFmtId="164"/>
    <xf fontId="4010" fillId="4011" borderId="4010" applyFont="1" applyFill="1" applyBorder="1" numFmtId="1"/>
    <xf fontId="4011" fillId="4012" borderId="4011" applyFont="1" applyFill="1" applyBorder="1"/>
    <xf fontId="4012" fillId="4013" borderId="4012" applyFont="1" applyFill="1" applyBorder="1"/>
    <xf fontId="4013" fillId="4014" borderId="4013" applyFont="1" applyFill="1" applyBorder="1"/>
    <xf fontId="4014" fillId="4015" borderId="4014" applyFont="1" applyFill="1" applyBorder="1"/>
    <xf fontId="4015" fillId="4016" borderId="4015" applyFont="1" applyFill="1" applyBorder="1"/>
    <xf fontId="4016" fillId="4017" borderId="4016" applyFont="1" applyFill="1" applyBorder="1"/>
    <xf fontId="4017" fillId="4018" borderId="4017" applyFont="1" applyFill="1" applyBorder="1"/>
    <xf fontId="4018" fillId="4019" borderId="4018" applyFont="1" applyFill="1" applyBorder="1"/>
    <xf fontId="4019" fillId="4020" borderId="4019" applyFont="1" applyFill="1" applyBorder="1" numFmtId="164"/>
    <xf fontId="4020" fillId="4021" borderId="4020" applyFont="1" applyFill="1" applyBorder="1" numFmtId="164"/>
    <xf fontId="4021" fillId="4022" borderId="4021" applyFont="1" applyFill="1" applyBorder="1" numFmtId="1"/>
    <xf fontId="4022" fillId="4023" borderId="4022" applyFont="1" applyFill="1" applyBorder="1"/>
    <xf fontId="4023" fillId="4024" borderId="4023" applyFont="1" applyFill="1" applyBorder="1"/>
    <xf fontId="4024" fillId="4025" borderId="4024" applyFont="1" applyFill="1" applyBorder="1"/>
    <xf fontId="4025" fillId="4026" borderId="4025" applyFont="1" applyFill="1" applyBorder="1"/>
    <xf fontId="4026" fillId="4027" borderId="4026" applyFont="1" applyFill="1" applyBorder="1"/>
    <xf fontId="4027" fillId="4028" borderId="4027" applyFont="1" applyFill="1" applyBorder="1"/>
    <xf fontId="4028" fillId="4029" borderId="4028" applyFont="1" applyFill="1" applyBorder="1"/>
    <xf fontId="4029" fillId="4030" borderId="4029" applyFont="1" applyFill="1" applyBorder="1"/>
    <xf fontId="4030" fillId="4031" borderId="4030" applyFont="1" applyFill="1" applyBorder="1" numFmtId="164"/>
    <xf fontId="4031" fillId="4032" borderId="4031" applyFont="1" applyFill="1" applyBorder="1" numFmtId="164"/>
    <xf fontId="4032" fillId="4033" borderId="4032" applyFont="1" applyFill="1" applyBorder="1" numFmtId="1"/>
    <xf fontId="4033" fillId="4034" borderId="4033" applyFont="1" applyFill="1" applyBorder="1"/>
    <xf fontId="4034" fillId="4035" borderId="4034" applyFont="1" applyFill="1" applyBorder="1"/>
    <xf fontId="4035" fillId="4036" borderId="4035" applyFont="1" applyFill="1" applyBorder="1"/>
    <xf fontId="4036" fillId="4037" borderId="4036" applyFont="1" applyFill="1" applyBorder="1"/>
    <xf fontId="4037" fillId="4038" borderId="4037" applyFont="1" applyFill="1" applyBorder="1"/>
    <xf fontId="4038" fillId="4039" borderId="4038" applyFont="1" applyFill="1" applyBorder="1"/>
    <xf fontId="4039" fillId="4040" borderId="4039" applyFont="1" applyFill="1" applyBorder="1"/>
    <xf fontId="4040" fillId="4041" borderId="4040" applyFont="1" applyFill="1" applyBorder="1"/>
    <xf fontId="4041" fillId="4042" borderId="4041" applyFont="1" applyFill="1" applyBorder="1" numFmtId="164"/>
    <xf fontId="4042" fillId="4043" borderId="4042" applyFont="1" applyFill="1" applyBorder="1" numFmtId="164"/>
    <xf fontId="4043" fillId="4044" borderId="4043" applyFont="1" applyFill="1" applyBorder="1" numFmtId="1"/>
    <xf fontId="4044" fillId="4045" borderId="4044" applyFont="1" applyFill="1" applyBorder="1"/>
    <xf fontId="4045" fillId="4046" borderId="4045" applyFont="1" applyFill="1" applyBorder="1"/>
    <xf fontId="4046" fillId="4047" borderId="4046" applyFont="1" applyFill="1" applyBorder="1"/>
    <xf fontId="4047" fillId="4048" borderId="4047" applyFont="1" applyFill="1" applyBorder="1"/>
    <xf fontId="4048" fillId="4049" borderId="4048" applyFont="1" applyFill="1" applyBorder="1"/>
    <xf fontId="4049" fillId="4050" borderId="4049" applyFont="1" applyFill="1" applyBorder="1"/>
    <xf fontId="4050" fillId="4051" borderId="4050" applyFont="1" applyFill="1" applyBorder="1"/>
    <xf fontId="4051" fillId="4052" borderId="4051" applyFont="1" applyFill="1" applyBorder="1"/>
    <xf fontId="4052" fillId="4053" borderId="4052" applyFont="1" applyFill="1" applyBorder="1" numFmtId="164"/>
    <xf fontId="4053" fillId="4054" borderId="4053" applyFont="1" applyFill="1" applyBorder="1" numFmtId="164"/>
    <xf fontId="4054" fillId="4055" borderId="4054" applyFont="1" applyFill="1" applyBorder="1" numFmtId="1"/>
    <xf fontId="4055" fillId="4056" borderId="4055" applyFont="1" applyFill="1" applyBorder="1"/>
    <xf fontId="4056" fillId="4057" borderId="4056" applyFont="1" applyFill="1" applyBorder="1"/>
    <xf fontId="4057" fillId="4058" borderId="4057" applyFont="1" applyFill="1" applyBorder="1"/>
    <xf fontId="4058" fillId="4059" borderId="4058" applyFont="1" applyFill="1" applyBorder="1"/>
    <xf fontId="4059" fillId="4060" borderId="4059" applyFont="1" applyFill="1" applyBorder="1"/>
    <xf fontId="4060" fillId="4061" borderId="4060" applyFont="1" applyFill="1" applyBorder="1"/>
    <xf fontId="4061" fillId="4062" borderId="4061" applyFont="1" applyFill="1" applyBorder="1"/>
    <xf fontId="4062" fillId="4063" borderId="4062" applyFont="1" applyFill="1" applyBorder="1"/>
    <xf fontId="4063" fillId="4064" borderId="4063" applyFont="1" applyFill="1" applyBorder="1" numFmtId="164"/>
    <xf fontId="4064" fillId="4065" borderId="4064" applyFont="1" applyFill="1" applyBorder="1" numFmtId="164"/>
    <xf fontId="4065" fillId="4066" borderId="4065" applyFont="1" applyFill="1" applyBorder="1" numFmtId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/>
    <xf fontId="4070" fillId="4071" borderId="4070" applyFont="1" applyFill="1" applyBorder="1"/>
    <xf fontId="4071" fillId="4072" borderId="4071" applyFont="1" applyFill="1" applyBorder="1"/>
    <xf fontId="4072" fillId="4073" borderId="4072" applyFont="1" applyFill="1" applyBorder="1"/>
    <xf fontId="4073" fillId="4074" borderId="4073" applyFont="1" applyFill="1" applyBorder="1"/>
    <xf fontId="4074" fillId="4075" borderId="4074" applyFont="1" applyFill="1" applyBorder="1" numFmtId="164"/>
    <xf fontId="4075" fillId="4076" borderId="4075" applyFont="1" applyFill="1" applyBorder="1" numFmtId="164"/>
    <xf fontId="4076" fillId="4077" borderId="4076" applyFont="1" applyFill="1" applyBorder="1" numFmtId="1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/>
    <xf fontId="4084" fillId="4085" borderId="4084" applyFont="1" applyFill="1" applyBorder="1"/>
    <xf fontId="4085" fillId="4086" borderId="4085" applyFont="1" applyFill="1" applyBorder="1" numFmtId="164"/>
    <xf fontId="4086" fillId="4087" borderId="4086" applyFont="1" applyFill="1" applyBorder="1" numFmtId="164"/>
    <xf fontId="4087" fillId="4088" borderId="4087" applyFont="1" applyFill="1" applyBorder="1" numFmtId="1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/>
    <xf fontId="4094" fillId="4095" borderId="4094" applyFont="1" applyFill="1" applyBorder="1"/>
    <xf fontId="4095" fillId="4096" borderId="4095" applyFont="1" applyFill="1" applyBorder="1"/>
    <xf fontId="4096" fillId="4097" borderId="4096" applyFont="1" applyFill="1" applyBorder="1" numFmtId="164"/>
    <xf fontId="4097" fillId="4098" borderId="4097" applyFont="1" applyFill="1" applyBorder="1" numFmtId="164"/>
    <xf fontId="4098" fillId="4099" borderId="4098" applyFont="1" applyFill="1" applyBorder="1" numFmtId="1"/>
    <xf fontId="4099" fillId="4100" borderId="4099" applyFont="1" applyFill="1" applyBorder="1"/>
    <xf fontId="4100" fillId="4101" borderId="4100" applyFont="1" applyFill="1" applyBorder="1"/>
    <xf fontId="4101" fillId="4102" borderId="4101" applyFont="1" applyFill="1" applyBorder="1"/>
    <xf fontId="4102" fillId="4103" borderId="4102" applyFont="1" applyFill="1" applyBorder="1"/>
    <xf fontId="4103" fillId="4104" borderId="4103" applyFont="1" applyFill="1" applyBorder="1"/>
    <xf fontId="4104" fillId="4105" borderId="4104" applyFont="1" applyFill="1" applyBorder="1"/>
    <xf fontId="4105" fillId="4106" borderId="4105" applyFont="1" applyFill="1" applyBorder="1"/>
    <xf fontId="4106" fillId="4107" borderId="4106" applyFont="1" applyFill="1" applyBorder="1"/>
    <xf fontId="4107" fillId="4108" borderId="4107" applyFont="1" applyFill="1" applyBorder="1" numFmtId="164"/>
    <xf fontId="4108" fillId="4109" borderId="4108" applyFont="1" applyFill="1" applyBorder="1" numFmtId="164"/>
    <xf fontId="4109" fillId="4110" borderId="4109" applyFont="1" applyFill="1" applyBorder="1" numFmtId="1"/>
    <xf fontId="4110" fillId="4111" borderId="4110" applyFont="1" applyFill="1" applyBorder="1"/>
    <xf fontId="4111" fillId="4112" borderId="4111" applyFont="1" applyFill="1" applyBorder="1"/>
    <xf fontId="4112" fillId="4113" borderId="4112" applyFont="1" applyFill="1" applyBorder="1"/>
    <xf fontId="4113" fillId="4114" borderId="4113" applyFont="1" applyFill="1" applyBorder="1"/>
    <xf fontId="4114" fillId="4115" borderId="4114" applyFont="1" applyFill="1" applyBorder="1"/>
    <xf fontId="4115" fillId="4116" borderId="4115" applyFont="1" applyFill="1" applyBorder="1"/>
    <xf fontId="4116" fillId="4117" borderId="4116" applyFont="1" applyFill="1" applyBorder="1"/>
    <xf fontId="4117" fillId="4118" borderId="4117" applyFont="1" applyFill="1" applyBorder="1"/>
    <xf fontId="4118" fillId="4119" borderId="4118" applyFont="1" applyFill="1" applyBorder="1" numFmtId="164"/>
    <xf fontId="4119" fillId="4120" borderId="4119" applyFont="1" applyFill="1" applyBorder="1" numFmtId="164"/>
    <xf fontId="4120" fillId="4121" borderId="4120" applyFont="1" applyFill="1" applyBorder="1" numFmtId="1"/>
    <xf fontId="4121" fillId="4122" borderId="4121" applyFont="1" applyFill="1" applyBorder="1"/>
    <xf fontId="4122" fillId="4123" borderId="4122" applyFont="1" applyFill="1" applyBorder="1"/>
    <xf fontId="4123" fillId="4124" borderId="4123" applyFont="1" applyFill="1" applyBorder="1"/>
    <xf fontId="4124" fillId="4125" borderId="4124" applyFont="1" applyFill="1" applyBorder="1"/>
    <xf fontId="4125" fillId="4126" borderId="4125" applyFont="1" applyFill="1" applyBorder="1"/>
    <xf fontId="4126" fillId="4127" borderId="4126" applyFont="1" applyFill="1" applyBorder="1"/>
    <xf fontId="4127" fillId="4128" borderId="4127" applyFont="1" applyFill="1" applyBorder="1"/>
    <xf fontId="4128" fillId="4129" borderId="4128" applyFont="1" applyFill="1" applyBorder="1"/>
    <xf fontId="4129" fillId="4130" borderId="4129" applyFont="1" applyFill="1" applyBorder="1" numFmtId="164"/>
    <xf fontId="4130" fillId="4131" borderId="4130" applyFont="1" applyFill="1" applyBorder="1" numFmtId="164"/>
    <xf fontId="4131" fillId="4132" borderId="4131" applyFont="1" applyFill="1" applyBorder="1" numFmtId="1"/>
    <xf fontId="4132" fillId="4133" borderId="4132" applyFont="1" applyFill="1" applyBorder="1"/>
    <xf fontId="4133" fillId="4134" borderId="4133" applyFont="1" applyFill="1" applyBorder="1"/>
    <xf fontId="4134" fillId="4135" borderId="4134" applyFont="1" applyFill="1" applyBorder="1"/>
    <xf fontId="4135" fillId="4136" borderId="4135" applyFont="1" applyFill="1" applyBorder="1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/>
    <xf fontId="4139" fillId="4140" borderId="4139" applyFont="1" applyFill="1" applyBorder="1"/>
    <xf fontId="4140" fillId="4141" borderId="4140" applyFont="1" applyFill="1" applyBorder="1" numFmtId="164"/>
    <xf fontId="4141" fillId="4142" borderId="4141" applyFont="1" applyFill="1" applyBorder="1" numFmtId="164"/>
    <xf fontId="4142" fillId="4143" borderId="4142" applyFont="1" applyFill="1" applyBorder="1" numFmtId="1"/>
    <xf fontId="4143" fillId="4144" borderId="4143" applyFont="1" applyFill="1" applyBorder="1"/>
    <xf fontId="4144" fillId="4145" borderId="4144" applyFont="1" applyFill="1" applyBorder="1"/>
    <xf fontId="4145" fillId="4146" borderId="4145" applyFont="1" applyFill="1" applyBorder="1"/>
    <xf fontId="4146" fillId="4147" borderId="4146" applyFont="1" applyFill="1" applyBorder="1"/>
    <xf fontId="4147" fillId="4148" borderId="4147" applyFont="1" applyFill="1" applyBorder="1"/>
    <xf fontId="4148" fillId="4149" borderId="4148" applyFont="1" applyFill="1" applyBorder="1"/>
    <xf fontId="4149" fillId="4150" borderId="4149" applyFont="1" applyFill="1" applyBorder="1"/>
    <xf fontId="4150" fillId="4151" borderId="4150" applyFont="1" applyFill="1" applyBorder="1"/>
    <xf fontId="4151" fillId="4152" borderId="4151" applyFont="1" applyFill="1" applyBorder="1" numFmtId="164"/>
    <xf fontId="4152" fillId="4153" borderId="4152" applyFont="1" applyFill="1" applyBorder="1" numFmtId="164"/>
    <xf fontId="4153" fillId="4154" borderId="4153" applyFont="1" applyFill="1" applyBorder="1" numFmtId="1"/>
    <xf fontId="4154" fillId="4155" borderId="4154" applyFont="1" applyFill="1" applyBorder="1"/>
    <xf fontId="4155" fillId="4156" borderId="4155" applyFont="1" applyFill="1" applyBorder="1"/>
    <xf fontId="4156" fillId="4157" borderId="4156" applyFont="1" applyFill="1" applyBorder="1"/>
    <xf fontId="4157" fillId="4158" borderId="4157" applyFont="1" applyFill="1" applyBorder="1"/>
    <xf fontId="4158" fillId="4159" borderId="4158" applyFont="1" applyFill="1" applyBorder="1"/>
    <xf fontId="4159" fillId="4160" borderId="4159" applyFont="1" applyFill="1" applyBorder="1"/>
    <xf fontId="4160" fillId="4161" borderId="4160" applyFont="1" applyFill="1" applyBorder="1"/>
    <xf fontId="4161" fillId="4162" borderId="4161" applyFont="1" applyFill="1" applyBorder="1"/>
    <xf fontId="4162" fillId="4163" borderId="4162" applyFont="1" applyFill="1" applyBorder="1" numFmtId="164"/>
    <xf fontId="4163" fillId="4164" borderId="4163" applyFont="1" applyFill="1" applyBorder="1" numFmtId="164"/>
    <xf fontId="4164" fillId="4165" borderId="4164" applyFont="1" applyFill="1" applyBorder="1" numFmtId="1"/>
    <xf fontId="4165" fillId="4166" borderId="4165" applyFont="1" applyFill="1" applyBorder="1"/>
    <xf fontId="4166" fillId="4167" borderId="4166" applyFont="1" applyFill="1" applyBorder="1"/>
    <xf fontId="4167" fillId="4168" borderId="4167" applyFont="1" applyFill="1" applyBorder="1"/>
    <xf fontId="4168" fillId="4169" borderId="4168" applyFont="1" applyFill="1" applyBorder="1"/>
    <xf fontId="4169" fillId="4170" borderId="4169" applyFont="1" applyFill="1" applyBorder="1"/>
    <xf fontId="4170" fillId="4171" borderId="4170" applyFont="1" applyFill="1" applyBorder="1"/>
    <xf fontId="4171" fillId="4172" borderId="4171" applyFont="1" applyFill="1" applyBorder="1"/>
    <xf fontId="4172" fillId="4173" borderId="4172" applyFont="1" applyFill="1" applyBorder="1"/>
    <xf fontId="4173" fillId="4174" borderId="4173" applyFont="1" applyFill="1" applyBorder="1" numFmtId="164"/>
    <xf fontId="4174" fillId="4175" borderId="4174" applyFont="1" applyFill="1" applyBorder="1" numFmtId="164"/>
    <xf fontId="4175" fillId="4176" borderId="4175" applyFont="1" applyFill="1" applyBorder="1" numFmtId="1"/>
    <xf fontId="4176" fillId="4177" borderId="4176" applyFont="1" applyFill="1" applyBorder="1"/>
    <xf fontId="4177" fillId="4178" borderId="4177" applyFont="1" applyFill="1" applyBorder="1"/>
    <xf fontId="4178" fillId="4179" borderId="4178" applyFont="1" applyFill="1" applyBorder="1"/>
    <xf fontId="4179" fillId="4180" borderId="4179" applyFont="1" applyFill="1" applyBorder="1"/>
    <xf fontId="4180" fillId="4181" borderId="4180" applyFont="1" applyFill="1" applyBorder="1"/>
    <xf fontId="4181" fillId="4182" borderId="4181" applyFont="1" applyFill="1" applyBorder="1"/>
    <xf fontId="4182" fillId="4183" borderId="4182" applyFont="1" applyFill="1" applyBorder="1"/>
    <xf fontId="4183" fillId="4184" borderId="4183" applyFont="1" applyFill="1" applyBorder="1"/>
    <xf fontId="4184" fillId="4185" borderId="4184" applyFont="1" applyFill="1" applyBorder="1" numFmtId="164"/>
    <xf fontId="4185" fillId="4186" borderId="4185" applyFont="1" applyFill="1" applyBorder="1" numFmtId="164"/>
    <xf fontId="4186" fillId="4187" borderId="4186" applyFont="1" applyFill="1" applyBorder="1" numFmtId="1"/>
    <xf fontId="4187" fillId="4188" borderId="4187" applyFont="1" applyFill="1" applyBorder="1"/>
    <xf fontId="4188" fillId="4189" borderId="4188" applyFont="1" applyFill="1" applyBorder="1"/>
    <xf fontId="4189" fillId="4190" borderId="4189" applyFont="1" applyFill="1" applyBorder="1"/>
    <xf fontId="4190" fillId="4191" borderId="4190" applyFont="1" applyFill="1" applyBorder="1"/>
    <xf fontId="4191" fillId="4192" borderId="4191" applyFont="1" applyFill="1" applyBorder="1"/>
    <xf fontId="4192" fillId="4193" borderId="4192" applyFont="1" applyFill="1" applyBorder="1"/>
    <xf fontId="4193" fillId="4194" borderId="4193" applyFont="1" applyFill="1" applyBorder="1"/>
    <xf fontId="4194" fillId="4195" borderId="4194" applyFont="1" applyFill="1" applyBorder="1"/>
    <xf fontId="4195" fillId="4196" borderId="4195" applyFont="1" applyFill="1" applyBorder="1" numFmtId="164"/>
    <xf fontId="4196" fillId="4197" borderId="4196" applyFont="1" applyFill="1" applyBorder="1" numFmtId="164"/>
    <xf fontId="4197" fillId="4198" borderId="4197" applyFont="1" applyFill="1" applyBorder="1" numFmtId="1"/>
    <xf fontId="4198" fillId="4199" borderId="4198" applyFont="1" applyFill="1" applyBorder="1"/>
    <xf fontId="4199" fillId="4200" borderId="4199" applyFont="1" applyFill="1" applyBorder="1"/>
    <xf fontId="4200" fillId="4201" borderId="4200" applyFont="1" applyFill="1" applyBorder="1"/>
    <xf fontId="4201" fillId="4202" borderId="4201" applyFont="1" applyFill="1" applyBorder="1"/>
    <xf fontId="4202" fillId="4203" borderId="4202" applyFont="1" applyFill="1" applyBorder="1"/>
    <xf fontId="4203" fillId="4204" borderId="4203" applyFont="1" applyFill="1" applyBorder="1"/>
    <xf fontId="4204" fillId="4205" borderId="4204" applyFont="1" applyFill="1" applyBorder="1"/>
    <xf fontId="4205" fillId="4206" borderId="4205" applyFont="1" applyFill="1" applyBorder="1"/>
    <xf fontId="4206" fillId="4207" borderId="4206" applyFont="1" applyFill="1" applyBorder="1" numFmtId="164"/>
    <xf fontId="4207" fillId="4208" borderId="4207" applyFont="1" applyFill="1" applyBorder="1" numFmtId="164"/>
    <xf fontId="4208" fillId="4209" borderId="4208" applyFont="1" applyFill="1" applyBorder="1" numFmtId="1"/>
    <xf fontId="4209" fillId="4210" borderId="4209" applyFont="1" applyFill="1" applyBorder="1"/>
    <xf fontId="4210" fillId="4211" borderId="4210" applyFont="1" applyFill="1" applyBorder="1"/>
    <xf fontId="4211" fillId="4212" borderId="4211" applyFont="1" applyFill="1" applyBorder="1"/>
    <xf fontId="4212" fillId="4213" borderId="4212" applyFont="1" applyFill="1" applyBorder="1"/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/>
    <xf fontId="4216" fillId="4217" borderId="4216" applyFont="1" applyFill="1" applyBorder="1"/>
    <xf fontId="4217" fillId="4218" borderId="4217" applyFont="1" applyFill="1" applyBorder="1" numFmtId="164"/>
    <xf fontId="4218" fillId="4219" borderId="4218" applyFont="1" applyFill="1" applyBorder="1" numFmtId="164"/>
    <xf fontId="4219" fillId="4220" borderId="4219" applyFont="1" applyFill="1" applyBorder="1" numFmtId="1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/>
    <xf fontId="4224" fillId="4225" borderId="4224" applyFont="1" applyFill="1" applyBorder="1"/>
    <xf fontId="4225" fillId="4226" borderId="4225" applyFont="1" applyFill="1" applyBorder="1"/>
    <xf fontId="4226" fillId="4227" borderId="4226" applyFont="1" applyFill="1" applyBorder="1"/>
    <xf fontId="4227" fillId="4228" borderId="4227" applyFont="1" applyFill="1" applyBorder="1"/>
    <xf fontId="4228" fillId="4229" borderId="4228" applyFont="1" applyFill="1" applyBorder="1" numFmtId="164"/>
    <xf fontId="4229" fillId="4230" borderId="4229" applyFont="1" applyFill="1" applyBorder="1" numFmtId="164"/>
    <xf fontId="4230" fillId="4231" borderId="4230" applyFont="1" applyFill="1" applyBorder="1" numFmtId="1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/>
    <xf fontId="4238" fillId="4239" borderId="4238" applyFont="1" applyFill="1" applyBorder="1"/>
    <xf fontId="4239" fillId="4240" borderId="4239" applyFont="1" applyFill="1" applyBorder="1" numFmtId="164"/>
    <xf fontId="4240" fillId="4241" borderId="4240" applyFont="1" applyFill="1" applyBorder="1" numFmtId="164"/>
    <xf fontId="4241" fillId="4242" borderId="4241" applyFont="1" applyFill="1" applyBorder="1" numFmtId="1"/>
    <xf fontId="4242" fillId="4243" borderId="4242" applyFont="1" applyFill="1" applyBorder="1"/>
    <xf fontId="4243" fillId="4244" borderId="4243" applyFont="1" applyFill="1" applyBorder="1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/>
    <xf fontId="4250" fillId="4251" borderId="4250" applyFont="1" applyFill="1" applyBorder="1" numFmtId="164"/>
    <xf fontId="4251" fillId="4252" borderId="4251" applyFont="1" applyFill="1" applyBorder="1" numFmtId="164"/>
    <xf fontId="4252" fillId="4253" borderId="4252" applyFont="1" applyFill="1" applyBorder="1" numFmtId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/>
    <xf fontId="4258" fillId="4259" borderId="4258" applyFont="1" applyFill="1" applyBorder="1"/>
    <xf fontId="4259" fillId="4260" borderId="4259" applyFont="1" applyFill="1" applyBorder="1"/>
    <xf fontId="4260" fillId="4261" borderId="4260" applyFont="1" applyFill="1" applyBorder="1"/>
    <xf fontId="4261" fillId="4262" borderId="4261" applyFont="1" applyFill="1" applyBorder="1" numFmtId="164"/>
    <xf fontId="4262" fillId="4263" borderId="4262" applyFont="1" applyFill="1" applyBorder="1" numFmtId="164"/>
    <xf fontId="4263" fillId="4264" borderId="4263" applyFont="1" applyFill="1" applyBorder="1" numFmtId="1"/>
    <xf fontId="4264" fillId="4265" borderId="4264" applyFont="1" applyFill="1" applyBorder="1"/>
    <xf fontId="4265" fillId="4266" borderId="4265" applyFont="1" applyFill="1" applyBorder="1"/>
    <xf fontId="4266" fillId="4267" borderId="4266" applyFont="1" applyFill="1" applyBorder="1"/>
    <xf fontId="4267" fillId="4268" borderId="4267" applyFont="1" applyFill="1" applyBorder="1"/>
    <xf fontId="4268" fillId="4269" borderId="4268" applyFont="1" applyFill="1" applyBorder="1"/>
    <xf fontId="4269" fillId="4270" borderId="4269" applyFont="1" applyFill="1" applyBorder="1"/>
    <xf fontId="4270" fillId="4271" borderId="4270" applyFont="1" applyFill="1" applyBorder="1"/>
    <xf fontId="4271" fillId="4272" borderId="4271" applyFont="1" applyFill="1" applyBorder="1"/>
    <xf fontId="4272" fillId="4273" borderId="4272" applyFont="1" applyFill="1" applyBorder="1" numFmtId="164"/>
    <xf fontId="4273" fillId="4274" borderId="4273" applyFont="1" applyFill="1" applyBorder="1" numFmtId="164"/>
    <xf fontId="4274" fillId="4275" borderId="4274" applyFont="1" applyFill="1" applyBorder="1" numFmtId="1"/>
    <xf fontId="4275" fillId="4276" borderId="4275" applyFont="1" applyFill="1" applyBorder="1"/>
    <xf fontId="4276" fillId="4277" borderId="4276" applyFont="1" applyFill="1" applyBorder="1"/>
    <xf fontId="4277" fillId="4278" borderId="4277" applyFont="1" applyFill="1" applyBorder="1"/>
    <xf fontId="4278" fillId="4279" borderId="4278" applyFont="1" applyFill="1" applyBorder="1"/>
    <xf fontId="4279" fillId="4280" borderId="4279" applyFont="1" applyFill="1" applyBorder="1"/>
    <xf fontId="4280" fillId="4281" borderId="4280" applyFont="1" applyFill="1" applyBorder="1"/>
    <xf fontId="4281" fillId="4282" borderId="4281" applyFont="1" applyFill="1" applyBorder="1"/>
    <xf fontId="4282" fillId="4283" borderId="4282" applyFont="1" applyFill="1" applyBorder="1"/>
    <xf fontId="4283" fillId="4284" borderId="4283" applyFont="1" applyFill="1" applyBorder="1" numFmtId="164"/>
    <xf fontId="4284" fillId="4285" borderId="4284" applyFont="1" applyFill="1" applyBorder="1" numFmtId="164"/>
    <xf fontId="4285" fillId="4286" borderId="4285" applyFont="1" applyFill="1" applyBorder="1" numFmtId="1"/>
    <xf fontId="4286" fillId="4287" borderId="4286" applyFont="1" applyFill="1" applyBorder="1"/>
    <xf fontId="4287" fillId="4288" borderId="4287" applyFont="1" applyFill="1" applyBorder="1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/>
    <xf fontId="4292" fillId="4293" borderId="4292" applyFont="1" applyFill="1" applyBorder="1"/>
    <xf fontId="4293" fillId="4294" borderId="4293" applyFont="1" applyFill="1" applyBorder="1"/>
    <xf fontId="4294" fillId="4295" borderId="4294" applyFont="1" applyFill="1" applyBorder="1" numFmtId="164"/>
    <xf fontId="4295" fillId="4296" borderId="4295" applyFont="1" applyFill="1" applyBorder="1" numFmtId="164"/>
    <xf fontId="4296" fillId="4297" borderId="4296" applyFont="1" applyFill="1" applyBorder="1" numFmtId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/>
    <xf fontId="4304" fillId="4305" borderId="4304" applyFont="1" applyFill="1" applyBorder="1"/>
    <xf fontId="4305" fillId="4306" borderId="4305" applyFont="1" applyFill="1" applyBorder="1" numFmtId="164"/>
    <xf fontId="4306" fillId="4307" borderId="4306" applyFont="1" applyFill="1" applyBorder="1" numFmtId="164"/>
    <xf fontId="4307" fillId="4308" borderId="4307" applyFont="1" applyFill="1" applyBorder="1" numFmtId="1"/>
    <xf fontId="4308" fillId="4309" borderId="4308" applyFont="1" applyFill="1" applyBorder="1"/>
    <xf fontId="4309" fillId="4310" borderId="4309" applyFont="1" applyFill="1" applyBorder="1"/>
    <xf fontId="4310" fillId="4311" borderId="4310" applyFont="1" applyFill="1" applyBorder="1"/>
    <xf fontId="4311" fillId="4312" borderId="4311" applyFont="1" applyFill="1" applyBorder="1"/>
    <xf fontId="4312" fillId="4313" borderId="4312" applyFont="1" applyFill="1" applyBorder="1"/>
    <xf fontId="4313" fillId="4314" borderId="4313" applyFont="1" applyFill="1" applyBorder="1"/>
    <xf fontId="4314" fillId="4315" borderId="4314" applyFont="1" applyFill="1" applyBorder="1"/>
    <xf fontId="4315" fillId="4316" borderId="4315" applyFont="1" applyFill="1" applyBorder="1"/>
    <xf fontId="4316" fillId="4317" borderId="4316" applyFont="1" applyFill="1" applyBorder="1" numFmtId="164"/>
    <xf fontId="4317" fillId="4318" borderId="4317" applyFont="1" applyFill="1" applyBorder="1" numFmtId="164"/>
    <xf fontId="4318" fillId="4319" borderId="4318" applyFont="1" applyFill="1" applyBorder="1" numFmtId="1"/>
    <xf fontId="4319" fillId="4320" borderId="4319" applyFont="1" applyFill="1" applyBorder="1"/>
    <xf fontId="4320" fillId="4321" borderId="4320" applyFont="1" applyFill="1" applyBorder="1"/>
    <xf fontId="4321" fillId="4322" borderId="4321" applyFont="1" applyFill="1" applyBorder="1"/>
    <xf fontId="4322" fillId="4323" borderId="4322" applyFont="1" applyFill="1" applyBorder="1"/>
    <xf fontId="4323" fillId="4324" borderId="4323" applyFont="1" applyFill="1" applyBorder="1"/>
    <xf fontId="4324" fillId="4325" borderId="4324" applyFont="1" applyFill="1" applyBorder="1"/>
    <xf fontId="4325" fillId="4326" borderId="4325" applyFont="1" applyFill="1" applyBorder="1"/>
    <xf fontId="4326" fillId="4327" borderId="4326" applyFont="1" applyFill="1" applyBorder="1"/>
    <xf fontId="4327" fillId="4328" borderId="4327" applyFont="1" applyFill="1" applyBorder="1" numFmtId="164"/>
    <xf fontId="4328" fillId="4329" borderId="4328" applyFont="1" applyFill="1" applyBorder="1" numFmtId="164"/>
    <xf fontId="4329" fillId="4330" borderId="4329" applyFont="1" applyFill="1" applyBorder="1" numFmtId="1"/>
    <xf fontId="4330" fillId="4331" borderId="4330" applyFont="1" applyFill="1" applyBorder="1"/>
    <xf fontId="4331" fillId="4332" borderId="4331" applyFont="1" applyFill="1" applyBorder="1"/>
    <xf fontId="4332" fillId="4333" borderId="4332" applyFont="1" applyFill="1" applyBorder="1"/>
    <xf fontId="4333" fillId="4334" borderId="4333" applyFont="1" applyFill="1" applyBorder="1"/>
    <xf fontId="4334" fillId="4335" borderId="4334" applyFont="1" applyFill="1" applyBorder="1"/>
    <xf fontId="4335" fillId="4336" borderId="4335" applyFont="1" applyFill="1" applyBorder="1"/>
    <xf fontId="4336" fillId="4337" borderId="4336" applyFont="1" applyFill="1" applyBorder="1"/>
    <xf fontId="4337" fillId="4338" borderId="4337" applyFont="1" applyFill="1" applyBorder="1"/>
    <xf fontId="4338" fillId="4339" borderId="4338" applyFont="1" applyFill="1" applyBorder="1" numFmtId="164"/>
    <xf fontId="4339" fillId="4340" borderId="4339" applyFont="1" applyFill="1" applyBorder="1" numFmtId="164"/>
    <xf fontId="4340" fillId="4341" borderId="4340" applyFont="1" applyFill="1" applyBorder="1" numFmtId="1"/>
    <xf fontId="4341" fillId="4342" borderId="4341" applyFont="1" applyFill="1" applyBorder="1"/>
    <xf fontId="4342" fillId="4343" borderId="4342" applyFont="1" applyFill="1" applyBorder="1"/>
    <xf fontId="4343" fillId="4344" borderId="4343" applyFont="1" applyFill="1" applyBorder="1"/>
    <xf fontId="4344" fillId="4345" borderId="4344" applyFont="1" applyFill="1" applyBorder="1"/>
    <xf fontId="4345" fillId="4346" borderId="4345" applyFont="1" applyFill="1" applyBorder="1"/>
    <xf fontId="4346" fillId="4347" borderId="4346" applyFont="1" applyFill="1" applyBorder="1"/>
    <xf fontId="4347" fillId="4348" borderId="4347" applyFont="1" applyFill="1" applyBorder="1"/>
    <xf fontId="4348" fillId="4349" borderId="4348" applyFont="1" applyFill="1" applyBorder="1"/>
    <xf fontId="4349" fillId="4350" borderId="4349" applyFont="1" applyFill="1" applyBorder="1" numFmtId="164"/>
    <xf fontId="4350" fillId="4351" borderId="4350" applyFont="1" applyFill="1" applyBorder="1" numFmtId="164"/>
    <xf fontId="4351" fillId="4352" borderId="4351" applyFont="1" applyFill="1" applyBorder="1" numFmtId="1"/>
    <xf fontId="4352" fillId="4353" borderId="4352" applyFont="1" applyFill="1" applyBorder="1"/>
    <xf fontId="4353" fillId="4354" borderId="4353" applyFont="1" applyFill="1" applyBorder="1"/>
    <xf fontId="4354" fillId="4355" borderId="4354" applyFont="1" applyFill="1" applyBorder="1"/>
    <xf fontId="4355" fillId="4356" borderId="4355" applyFont="1" applyFill="1" applyBorder="1"/>
    <xf fontId="4356" fillId="4357" borderId="4356" applyFont="1" applyFill="1" applyBorder="1"/>
    <xf fontId="4357" fillId="4358" borderId="4357" applyFont="1" applyFill="1" applyBorder="1"/>
    <xf fontId="4358" fillId="4359" borderId="4358" applyFont="1" applyFill="1" applyBorder="1"/>
    <xf fontId="4359" fillId="4360" borderId="4359" applyFont="1" applyFill="1" applyBorder="1"/>
    <xf fontId="4360" fillId="4361" borderId="4360" applyFont="1" applyFill="1" applyBorder="1" numFmtId="164"/>
    <xf fontId="4361" fillId="4362" borderId="4361" applyFont="1" applyFill="1" applyBorder="1" numFmtId="164"/>
    <xf fontId="4362" fillId="4363" borderId="4362" applyFont="1" applyFill="1" applyBorder="1" numFmtId="1"/>
    <xf fontId="4363" fillId="4364" borderId="4363" applyFont="1" applyFill="1" applyBorder="1"/>
    <xf fontId="4364" fillId="4365" borderId="4364" applyFont="1" applyFill="1" applyBorder="1"/>
    <xf fontId="4365" fillId="4366" borderId="4365" applyFont="1" applyFill="1" applyBorder="1"/>
    <xf fontId="4366" fillId="4367" borderId="4366" applyFont="1" applyFill="1" applyBorder="1"/>
    <xf fontId="4367" fillId="4368" borderId="4367" applyFont="1" applyFill="1" applyBorder="1"/>
    <xf fontId="4368" fillId="4369" borderId="4368" applyFont="1" applyFill="1" applyBorder="1"/>
    <xf fontId="4369" fillId="4370" borderId="4369" applyFont="1" applyFill="1" applyBorder="1"/>
    <xf fontId="4370" fillId="4371" borderId="4370" applyFont="1" applyFill="1" applyBorder="1"/>
    <xf fontId="4371" fillId="4372" borderId="4371" applyFont="1" applyFill="1" applyBorder="1" numFmtId="164"/>
    <xf fontId="4372" fillId="4373" borderId="4372" applyFont="1" applyFill="1" applyBorder="1" numFmtId="164"/>
    <xf fontId="4373" fillId="4374" borderId="4373" applyFont="1" applyFill="1" applyBorder="1" numFmtId="1"/>
    <xf fontId="4374" fillId="4375" borderId="4374" applyFont="1" applyFill="1" applyBorder="1"/>
    <xf fontId="4375" fillId="4376" borderId="4375" applyFont="1" applyFill="1" applyBorder="1"/>
    <xf fontId="4376" fillId="4377" borderId="4376" applyFont="1" applyFill="1" applyBorder="1"/>
    <xf fontId="4377" fillId="4378" borderId="4377" applyFont="1" applyFill="1" applyBorder="1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/>
    <xf fontId="4381" fillId="4382" borderId="4381" applyFont="1" applyFill="1" applyBorder="1"/>
    <xf fontId="4382" fillId="4383" borderId="4382" applyFont="1" applyFill="1" applyBorder="1" numFmtId="164"/>
    <xf fontId="4383" fillId="4384" borderId="4383" applyFont="1" applyFill="1" applyBorder="1" numFmtId="164"/>
    <xf fontId="4384" fillId="4385" borderId="4384" applyFont="1" applyFill="1" applyBorder="1" numFmtId="1"/>
    <xf fontId="4385" fillId="4386" borderId="4385" applyFont="1" applyFill="1" applyBorder="1"/>
    <xf fontId="4386" fillId="4387" borderId="4386" applyFont="1" applyFill="1" applyBorder="1"/>
    <xf fontId="4387" fillId="4388" borderId="4387" applyFont="1" applyFill="1" applyBorder="1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/>
    <xf fontId="4392" fillId="4393" borderId="4392" applyFont="1" applyFill="1" applyBorder="1"/>
    <xf fontId="4393" fillId="4394" borderId="4393" applyFont="1" applyFill="1" applyBorder="1" numFmtId="164"/>
    <xf fontId="4394" fillId="4395" borderId="4394" applyFont="1" applyFill="1" applyBorder="1" numFmtId="164"/>
    <xf fontId="4395" fillId="4396" borderId="4395" applyFont="1" applyFill="1" applyBorder="1" numFmtId="1"/>
    <xf fontId="4396" fillId="4397" borderId="4396" applyFont="1" applyFill="1" applyBorder="1"/>
    <xf fontId="4397" fillId="4398" borderId="4397" applyFont="1" applyFill="1" applyBorder="1"/>
    <xf fontId="4398" fillId="4399" borderId="4398" applyFont="1" applyFill="1" applyBorder="1"/>
    <xf fontId="4399" fillId="4400" borderId="4399" applyFont="1" applyFill="1" applyBorder="1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/>
    <xf fontId="4403" fillId="4404" borderId="4403" applyFont="1" applyFill="1" applyBorder="1"/>
    <xf fontId="4404" fillId="4405" borderId="4404" applyFont="1" applyFill="1" applyBorder="1" numFmtId="164"/>
    <xf fontId="4405" fillId="4406" borderId="4405" applyFont="1" applyFill="1" applyBorder="1" numFmtId="164"/>
    <xf fontId="4406" fillId="4407" borderId="4406" applyFont="1" applyFill="1" applyBorder="1" numFmtId="1"/>
    <xf fontId="4407" fillId="4408" borderId="4407" applyFont="1" applyFill="1" applyBorder="1"/>
    <xf fontId="4408" fillId="4409" borderId="4408" applyFont="1" applyFill="1" applyBorder="1"/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/>
    <xf fontId="4412" fillId="4413" borderId="4412" applyFont="1" applyFill="1" applyBorder="1"/>
    <xf fontId="4413" fillId="4414" borderId="4413" applyFont="1" applyFill="1" applyBorder="1"/>
    <xf fontId="4414" fillId="4415" borderId="4414" applyFont="1" applyFill="1" applyBorder="1"/>
    <xf fontId="4415" fillId="4416" borderId="4415" applyFont="1" applyFill="1" applyBorder="1" numFmtId="164"/>
    <xf fontId="4416" fillId="4417" borderId="4416" applyFont="1" applyFill="1" applyBorder="1" numFmtId="164"/>
    <xf fontId="4417" fillId="4418" borderId="4417" applyFont="1" applyFill="1" applyBorder="1" numFmtId="1"/>
    <xf fontId="4418" fillId="4419" borderId="4418" applyFont="1" applyFill="1" applyBorder="1"/>
    <xf fontId="4419" fillId="4420" borderId="4419" applyFont="1" applyFill="1" applyBorder="1"/>
    <xf fontId="4420" fillId="4421" borderId="4420" applyFont="1" applyFill="1" applyBorder="1"/>
    <xf fontId="4421" fillId="4422" borderId="4421" applyFont="1" applyFill="1" applyBorder="1"/>
    <xf fontId="4422" fillId="4423" borderId="4422" applyFont="1" applyFill="1" applyBorder="1"/>
    <xf fontId="4423" fillId="4424" borderId="4423" applyFont="1" applyFill="1" applyBorder="1"/>
    <xf fontId="4424" fillId="4425" borderId="4424" applyFont="1" applyFill="1" applyBorder="1"/>
    <xf fontId="4425" fillId="4426" borderId="4425" applyFont="1" applyFill="1" applyBorder="1"/>
    <xf fontId="4426" fillId="4427" borderId="4426" applyFont="1" applyFill="1" applyBorder="1" numFmtId="164"/>
    <xf fontId="4427" fillId="4428" borderId="4427" applyFont="1" applyFill="1" applyBorder="1" numFmtId="164"/>
    <xf fontId="4428" fillId="4429" borderId="4428" applyFont="1" applyFill="1" applyBorder="1" numFmtId="1"/>
    <xf fontId="4429" fillId="4430" borderId="4429" applyFont="1" applyFill="1" applyBorder="1"/>
    <xf fontId="4430" fillId="4431" borderId="4430" applyFont="1" applyFill="1" applyBorder="1"/>
    <xf fontId="4431" fillId="4432" borderId="4431" applyFont="1" applyFill="1" applyBorder="1"/>
    <xf fontId="4432" fillId="4433" borderId="4432" applyFont="1" applyFill="1" applyBorder="1"/>
    <xf fontId="4433" fillId="4434" borderId="4433" applyFont="1" applyFill="1" applyBorder="1"/>
    <xf fontId="4434" fillId="4435" borderId="4434" applyFont="1" applyFill="1" applyBorder="1"/>
    <xf fontId="4435" fillId="4436" borderId="4435" applyFont="1" applyFill="1" applyBorder="1"/>
    <xf fontId="4436" fillId="4437" borderId="4436" applyFont="1" applyFill="1" applyBorder="1"/>
    <xf fontId="4437" fillId="4438" borderId="4437" applyFont="1" applyFill="1" applyBorder="1" numFmtId="164"/>
    <xf fontId="4438" fillId="4439" borderId="4438" applyFont="1" applyFill="1" applyBorder="1" numFmtId="164"/>
    <xf fontId="4439" fillId="4440" borderId="4439" applyFont="1" applyFill="1" applyBorder="1" numFmtId="1"/>
    <xf fontId="4440" fillId="4441" borderId="4440" applyFont="1" applyFill="1" applyBorder="1"/>
    <xf fontId="4441" fillId="4442" borderId="4441" applyFont="1" applyFill="1" applyBorder="1"/>
    <xf fontId="4442" fillId="4443" borderId="4442" applyFont="1" applyFill="1" applyBorder="1"/>
    <xf fontId="4443" fillId="4444" borderId="4443" applyFont="1" applyFill="1" applyBorder="1"/>
    <xf fontId="4444" fillId="4445" borderId="4444" applyFont="1" applyFill="1" applyBorder="1"/>
    <xf fontId="4445" fillId="4446" borderId="4445" applyFont="1" applyFill="1" applyBorder="1"/>
    <xf fontId="4446" fillId="4447" borderId="4446" applyFont="1" applyFill="1" applyBorder="1"/>
    <xf fontId="4447" fillId="4448" borderId="4447" applyFont="1" applyFill="1" applyBorder="1"/>
    <xf fontId="4448" fillId="4449" borderId="4448" applyFont="1" applyFill="1" applyBorder="1" numFmtId="164"/>
    <xf fontId="4449" fillId="4450" borderId="4449" applyFont="1" applyFill="1" applyBorder="1" numFmtId="164"/>
    <xf fontId="4450" fillId="4451" borderId="4450" applyFont="1" applyFill="1" applyBorder="1" numFmtId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/>
    <xf fontId="4454" fillId="4455" borderId="4454" applyFont="1" applyFill="1" applyBorder="1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/>
    <xf fontId="4458" fillId="4459" borderId="4458" applyFont="1" applyFill="1" applyBorder="1"/>
    <xf fontId="4459" fillId="4460" borderId="4459" applyFont="1" applyFill="1" applyBorder="1" numFmtId="164"/>
    <xf fontId="4460" fillId="4461" borderId="4460" applyFont="1" applyFill="1" applyBorder="1" numFmtId="164"/>
    <xf fontId="4461" fillId="4462" borderId="4461" applyFont="1" applyFill="1" applyBorder="1" numFmtId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/>
    <xf fontId="4469" fillId="4470" borderId="4469" applyFont="1" applyFill="1" applyBorder="1"/>
    <xf fontId="4470" fillId="4471" borderId="4470" applyFont="1" applyFill="1" applyBorder="1" numFmtId="164"/>
    <xf fontId="4471" fillId="4472" borderId="4471" applyFont="1" applyFill="1" applyBorder="1" numFmtId="164"/>
    <xf fontId="4472" fillId="4473" borderId="4472" applyFont="1" applyFill="1" applyBorder="1" numFmtId="1"/>
    <xf fontId="4473" fillId="4474" borderId="4473" applyFont="1" applyFill="1" applyBorder="1"/>
    <xf fontId="4474" fillId="4475" borderId="4474" applyFont="1" applyFill="1" applyBorder="1"/>
    <xf fontId="4475" fillId="4476" borderId="4475" applyFont="1" applyFill="1" applyBorder="1"/>
    <xf fontId="4476" fillId="4477" borderId="4476" applyFont="1" applyFill="1" applyBorder="1"/>
    <xf fontId="4477" fillId="4478" borderId="4477" applyFont="1" applyFill="1" applyBorder="1"/>
    <xf fontId="4478" fillId="4479" borderId="4478" applyFont="1" applyFill="1" applyBorder="1"/>
    <xf fontId="4479" fillId="4480" borderId="4479" applyFont="1" applyFill="1" applyBorder="1"/>
    <xf fontId="4480" fillId="4481" borderId="4480" applyFont="1" applyFill="1" applyBorder="1"/>
    <xf fontId="4481" fillId="4482" borderId="4481" applyFont="1" applyFill="1" applyBorder="1" numFmtId="164"/>
    <xf fontId="4482" fillId="4483" borderId="4482" applyFont="1" applyFill="1" applyBorder="1" numFmtId="164"/>
    <xf fontId="4483" fillId="4484" borderId="4483" applyFont="1" applyFill="1" applyBorder="1" numFmtId="1"/>
    <xf fontId="4484" fillId="4485" borderId="4484" applyFont="1" applyFill="1" applyBorder="1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/>
    <xf fontId="4490" fillId="4491" borderId="4490" applyFont="1" applyFill="1" applyBorder="1"/>
    <xf fontId="4491" fillId="4492" borderId="4491" applyFont="1" applyFill="1" applyBorder="1"/>
    <xf fontId="4492" fillId="4493" borderId="4492" applyFont="1" applyFill="1" applyBorder="1" numFmtId="164"/>
    <xf fontId="4493" fillId="4494" borderId="4493" applyFont="1" applyFill="1" applyBorder="1" numFmtId="164"/>
    <xf fontId="4494" fillId="4495" borderId="4494" applyFont="1" applyFill="1" applyBorder="1" numFmtId="1"/>
    <xf fontId="4495" fillId="4496" borderId="4495" applyFont="1" applyFill="1" applyBorder="1"/>
    <xf fontId="4496" fillId="4497" borderId="4496" applyFont="1" applyFill="1" applyBorder="1"/>
    <xf fontId="4497" fillId="4498" borderId="4497" applyFont="1" applyFill="1" applyBorder="1"/>
    <xf fontId="4498" fillId="4499" borderId="4498" applyFont="1" applyFill="1" applyBorder="1"/>
    <xf fontId="4499" fillId="4500" borderId="4499" applyFont="1" applyFill="1" applyBorder="1"/>
    <xf fontId="4500" fillId="4501" borderId="4500" applyFont="1" applyFill="1" applyBorder="1"/>
    <xf fontId="4501" fillId="4502" borderId="4501" applyFont="1" applyFill="1" applyBorder="1"/>
    <xf fontId="4502" fillId="4503" borderId="4502" applyFont="1" applyFill="1" applyBorder="1"/>
    <xf fontId="4503" fillId="4504" borderId="4503" applyFont="1" applyFill="1" applyBorder="1" numFmtId="164"/>
    <xf fontId="4504" fillId="4505" borderId="4504" applyFont="1" applyFill="1" applyBorder="1" numFmtId="164"/>
    <xf fontId="4505" fillId="4506" borderId="4505" applyFont="1" applyFill="1" applyBorder="1" numFmtId="1"/>
    <xf fontId="4506" fillId="4507" borderId="4506" applyFont="1" applyFill="1" applyBorder="1"/>
    <xf fontId="4507" fillId="4508" borderId="4507" applyFont="1" applyFill="1" applyBorder="1"/>
    <xf fontId="4508" fillId="4509" borderId="4508" applyFont="1" applyFill="1" applyBorder="1"/>
    <xf fontId="4509" fillId="4510" borderId="4509" applyFont="1" applyFill="1" applyBorder="1"/>
    <xf fontId="4510" fillId="4511" borderId="4510" applyFont="1" applyFill="1" applyBorder="1"/>
    <xf fontId="4511" fillId="4512" borderId="4511" applyFont="1" applyFill="1" applyBorder="1"/>
    <xf fontId="4512" fillId="4513" borderId="4512" applyFont="1" applyFill="1" applyBorder="1"/>
    <xf fontId="4513" fillId="4514" borderId="4513" applyFont="1" applyFill="1" applyBorder="1"/>
    <xf fontId="4514" fillId="4515" borderId="4514" applyFont="1" applyFill="1" applyBorder="1" numFmtId="164"/>
    <xf fontId="4515" fillId="4516" borderId="4515" applyFont="1" applyFill="1" applyBorder="1" numFmtId="164"/>
    <xf fontId="4516" fillId="4517" borderId="4516" applyFont="1" applyFill="1" applyBorder="1" numFmtId="1"/>
    <xf fontId="4517" fillId="4518" borderId="4517" applyFont="1" applyFill="1" applyBorder="1"/>
    <xf fontId="4518" fillId="4519" borderId="4518" applyFont="1" applyFill="1" applyBorder="1"/>
    <xf fontId="4519" fillId="4520" borderId="4519" applyFont="1" applyFill="1" applyBorder="1"/>
    <xf fontId="4520" fillId="4521" borderId="4520" applyFont="1" applyFill="1" applyBorder="1"/>
    <xf fontId="4521" fillId="4522" borderId="4521" applyFont="1" applyFill="1" applyBorder="1"/>
    <xf fontId="4522" fillId="4523" borderId="4522" applyFont="1" applyFill="1" applyBorder="1"/>
    <xf fontId="4523" fillId="4524" borderId="4523" applyFont="1" applyFill="1" applyBorder="1"/>
    <xf fontId="4524" fillId="4525" borderId="4524" applyFont="1" applyFill="1" applyBorder="1"/>
    <xf fontId="4525" fillId="4526" borderId="4525" applyFont="1" applyFill="1" applyBorder="1" numFmtId="164"/>
    <xf fontId="4526" fillId="4527" borderId="4526" applyFont="1" applyFill="1" applyBorder="1" numFmtId="164"/>
    <xf fontId="4527" fillId="4528" borderId="4527" applyFont="1" applyFill="1" applyBorder="1" numFmtId="1"/>
    <xf fontId="4528" fillId="4529" borderId="4528" applyFont="1" applyFill="1" applyBorder="1"/>
    <xf fontId="4529" fillId="4530" borderId="4529" applyFont="1" applyFill="1" applyBorder="1"/>
    <xf fontId="4530" fillId="4531" borderId="4530" applyFont="1" applyFill="1" applyBorder="1"/>
    <xf fontId="4531" fillId="4532" borderId="4531" applyFont="1" applyFill="1" applyBorder="1"/>
    <xf fontId="4532" fillId="4533" borderId="4532" applyFont="1" applyFill="1" applyBorder="1"/>
    <xf fontId="4533" fillId="4534" borderId="4533" applyFont="1" applyFill="1" applyBorder="1"/>
    <xf fontId="4534" fillId="4535" borderId="4534" applyFont="1" applyFill="1" applyBorder="1"/>
    <xf fontId="4535" fillId="4536" borderId="4535" applyFont="1" applyFill="1" applyBorder="1"/>
    <xf fontId="4536" fillId="4537" borderId="4536" applyFont="1" applyFill="1" applyBorder="1" numFmtId="164"/>
    <xf fontId="4537" fillId="4538" borderId="4537" applyFont="1" applyFill="1" applyBorder="1" numFmtId="164"/>
    <xf fontId="4538" fillId="4539" borderId="4538" applyFont="1" applyFill="1" applyBorder="1" numFmtId="1"/>
    <xf fontId="4539" fillId="4540" borderId="4539" applyFont="1" applyFill="1" applyBorder="1"/>
    <xf fontId="4540" fillId="4541" borderId="4540" applyFont="1" applyFill="1" applyBorder="1"/>
    <xf fontId="4541" fillId="4542" borderId="4541" applyFont="1" applyFill="1" applyBorder="1"/>
    <xf fontId="4542" fillId="4543" borderId="4542" applyFont="1" applyFill="1" applyBorder="1"/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/>
    <xf fontId="4546" fillId="4547" borderId="4546" applyFont="1" applyFill="1" applyBorder="1"/>
    <xf fontId="4547" fillId="4548" borderId="4547" applyFont="1" applyFill="1" applyBorder="1" numFmtId="164"/>
    <xf fontId="4548" fillId="4549" borderId="4548" applyFont="1" applyFill="1" applyBorder="1" numFmtId="164"/>
    <xf fontId="4549" fillId="4550" borderId="4549" applyFont="1" applyFill="1" applyBorder="1" numFmtId="1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/>
    <xf fontId="4556" fillId="4557" borderId="4556" applyFont="1" applyFill="1" applyBorder="1"/>
    <xf fontId="4557" fillId="4558" borderId="4557" applyFont="1" applyFill="1" applyBorder="1"/>
    <xf fontId="4558" fillId="4559" borderId="4558" applyFont="1" applyFill="1" applyBorder="1" numFmtId="164"/>
    <xf fontId="4559" fillId="4560" borderId="4559" applyFont="1" applyFill="1" applyBorder="1" numFmtId="164"/>
    <xf fontId="4560" fillId="4561" borderId="4560" applyFont="1" applyFill="1" applyBorder="1" numFmtId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/>
    <xf fontId="4567" fillId="4568" borderId="4567" applyFont="1" applyFill="1" applyBorder="1"/>
    <xf fontId="4568" fillId="4569" borderId="4568" applyFont="1" applyFill="1" applyBorder="1"/>
    <xf fontId="4569" fillId="4570" borderId="4569" applyFont="1" applyFill="1" applyBorder="1" numFmtId="164"/>
    <xf fontId="4570" fillId="4571" borderId="4570" applyFont="1" applyFill="1" applyBorder="1" numFmtId="164"/>
    <xf fontId="4571" fillId="4572" borderId="4571" applyFont="1" applyFill="1" applyBorder="1" numFmtId="1"/>
    <xf fontId="4572" fillId="4573" borderId="4572" applyFont="1" applyFill="1" applyBorder="1"/>
    <xf fontId="4573" fillId="4574" borderId="4573" applyFont="1" applyFill="1" applyBorder="1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/>
    <xf fontId="4579" fillId="4580" borderId="4579" applyFont="1" applyFill="1" applyBorder="1"/>
    <xf fontId="4580" fillId="4581" borderId="4580" applyFont="1" applyFill="1" applyBorder="1" numFmtId="164"/>
    <xf fontId="4581" fillId="4582" borderId="4581" applyFont="1" applyFill="1" applyBorder="1" numFmtId="164"/>
    <xf fontId="4582" fillId="4583" borderId="4582" applyFont="1" applyFill="1" applyBorder="1" numFmtId="1"/>
    <xf fontId="4583" fillId="4584" borderId="4583" applyFont="1" applyFill="1" applyBorder="1"/>
    <xf fontId="4584" fillId="4585" borderId="4584" applyFont="1" applyFill="1" applyBorder="1"/>
    <xf fontId="4585" fillId="4586" borderId="4585" applyFont="1" applyFill="1" applyBorder="1"/>
    <xf fontId="4586" fillId="4587" borderId="4586" applyFont="1" applyFill="1" applyBorder="1"/>
    <xf fontId="4587" fillId="4588" borderId="4587" applyFont="1" applyFill="1" applyBorder="1"/>
    <xf fontId="4588" fillId="4589" borderId="4588" applyFont="1" applyFill="1" applyBorder="1"/>
    <xf fontId="4589" fillId="4590" borderId="4589" applyFont="1" applyFill="1" applyBorder="1"/>
    <xf fontId="4590" fillId="4591" borderId="4590" applyFont="1" applyFill="1" applyBorder="1"/>
    <xf fontId="4591" fillId="4592" borderId="4591" applyFont="1" applyFill="1" applyBorder="1" numFmtId="164"/>
    <xf fontId="4592" fillId="4593" borderId="4592" applyFont="1" applyFill="1" applyBorder="1" numFmtId="164"/>
    <xf fontId="4593" fillId="4594" borderId="4593" applyFont="1" applyFill="1" applyBorder="1" numFmtId="1"/>
    <xf fontId="4594" fillId="4595" borderId="4594" applyFont="1" applyFill="1" applyBorder="1"/>
    <xf fontId="4595" fillId="4596" borderId="4595" applyFont="1" applyFill="1" applyBorder="1"/>
    <xf fontId="4596" fillId="4597" borderId="4596" applyFont="1" applyFill="1" applyBorder="1"/>
    <xf fontId="4597" fillId="4598" borderId="4597" applyFont="1" applyFill="1" applyBorder="1"/>
    <xf fontId="4598" fillId="4599" borderId="4598" applyFont="1" applyFill="1" applyBorder="1"/>
    <xf fontId="4599" fillId="4600" borderId="4599" applyFont="1" applyFill="1" applyBorder="1"/>
    <xf fontId="4600" fillId="4601" borderId="4600" applyFont="1" applyFill="1" applyBorder="1"/>
    <xf fontId="4601" fillId="4602" borderId="4601" applyFont="1" applyFill="1" applyBorder="1"/>
    <xf fontId="4602" fillId="4603" borderId="4602" applyFont="1" applyFill="1" applyBorder="1" numFmtId="164"/>
    <xf fontId="4603" fillId="4604" borderId="4603" applyFont="1" applyFill="1" applyBorder="1" numFmtId="164"/>
    <xf fontId="4604" fillId="4605" borderId="4604" applyFont="1" applyFill="1" applyBorder="1" numFmtId="1"/>
    <xf fontId="4605" fillId="4606" borderId="4605" applyFont="1" applyFill="1" applyBorder="1"/>
    <xf fontId="4606" fillId="4607" borderId="4606" applyFont="1" applyFill="1" applyBorder="1"/>
    <xf fontId="4607" fillId="4608" borderId="4607" applyFont="1" applyFill="1" applyBorder="1"/>
    <xf fontId="4608" fillId="4609" borderId="4608" applyFont="1" applyFill="1" applyBorder="1"/>
    <xf fontId="4609" fillId="4610" borderId="4609" applyFont="1" applyFill="1" applyBorder="1"/>
    <xf fontId="4610" fillId="4611" borderId="4610" applyFont="1" applyFill="1" applyBorder="1"/>
    <xf fontId="4611" fillId="4612" borderId="4611" applyFont="1" applyFill="1" applyBorder="1"/>
    <xf fontId="4612" fillId="4613" borderId="4612" applyFont="1" applyFill="1" applyBorder="1"/>
    <xf fontId="4613" fillId="4614" borderId="4613" applyFont="1" applyFill="1" applyBorder="1" numFmtId="164"/>
    <xf fontId="4614" fillId="4615" borderId="4614" applyFont="1" applyFill="1" applyBorder="1" numFmtId="164"/>
    <xf fontId="4615" fillId="4616" borderId="4615" applyFont="1" applyFill="1" applyBorder="1" numFmtId="1"/>
    <xf fontId="4616" fillId="4617" borderId="4616" applyFont="1" applyFill="1" applyBorder="1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/>
    <xf fontId="4622" fillId="4623" borderId="4622" applyFont="1" applyFill="1" applyBorder="1"/>
    <xf fontId="4623" fillId="4624" borderId="4623" applyFont="1" applyFill="1" applyBorder="1"/>
    <xf fontId="4624" fillId="4625" borderId="4624" applyFont="1" applyFill="1" applyBorder="1" numFmtId="164"/>
    <xf fontId="4625" fillId="4626" borderId="4625" applyFont="1" applyFill="1" applyBorder="1" numFmtId="164"/>
    <xf fontId="4626" fillId="4627" borderId="4626" applyFont="1" applyFill="1" applyBorder="1" numFmtId="1"/>
    <xf fontId="4627" fillId="4628" borderId="4627" applyFont="1" applyFill="1" applyBorder="1"/>
    <xf fontId="4628" fillId="4629" borderId="4628" applyFont="1" applyFill="1" applyBorder="1"/>
    <xf fontId="4629" fillId="4630" borderId="4629" applyFont="1" applyFill="1" applyBorder="1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/>
    <xf fontId="4633" fillId="4634" borderId="4633" applyFont="1" applyFill="1" applyBorder="1"/>
    <xf fontId="4634" fillId="4635" borderId="4634" applyFont="1" applyFill="1" applyBorder="1"/>
    <xf fontId="4635" fillId="4636" borderId="4635" applyFont="1" applyFill="1" applyBorder="1" numFmtId="164"/>
    <xf fontId="4636" fillId="4637" borderId="4636" applyFont="1" applyFill="1" applyBorder="1" numFmtId="164"/>
    <xf fontId="4637" fillId="4638" borderId="4637" applyFont="1" applyFill="1" applyBorder="1" numFmtId="1"/>
    <xf fontId="4638" fillId="4639" borderId="4638" applyFont="1" applyFill="1" applyBorder="1"/>
    <xf fontId="4639" fillId="4640" borderId="4639" applyFont="1" applyFill="1" applyBorder="1"/>
    <xf fontId="4640" fillId="4641" borderId="4640" applyFont="1" applyFill="1" applyBorder="1"/>
    <xf fontId="4641" fillId="4642" borderId="4641" applyFont="1" applyFill="1" applyBorder="1"/>
    <xf fontId="4642" fillId="4643" borderId="4642" applyFont="1" applyFill="1" applyBorder="1"/>
    <xf fontId="4643" fillId="4644" borderId="4643" applyFont="1" applyFill="1" applyBorder="1"/>
    <xf fontId="4644" fillId="4645" borderId="4644" applyFont="1" applyFill="1" applyBorder="1"/>
    <xf fontId="4645" fillId="4646" borderId="4645" applyFont="1" applyFill="1" applyBorder="1"/>
    <xf fontId="4646" fillId="4647" borderId="4646" applyFont="1" applyFill="1" applyBorder="1" numFmtId="164"/>
    <xf fontId="4647" fillId="4648" borderId="4647" applyFont="1" applyFill="1" applyBorder="1" numFmtId="164"/>
    <xf fontId="4648" fillId="4649" borderId="4648" applyFont="1" applyFill="1" applyBorder="1" numFmtId="1"/>
    <xf fontId="4649" fillId="4650" borderId="4649" applyFont="1" applyFill="1" applyBorder="1"/>
    <xf fontId="4650" fillId="4651" borderId="4650" applyFont="1" applyFill="1" applyBorder="1"/>
    <xf fontId="4651" fillId="4652" borderId="4651" applyFont="1" applyFill="1" applyBorder="1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/>
    <xf fontId="4656" fillId="4657" borderId="4656" applyFont="1" applyFill="1" applyBorder="1"/>
    <xf fontId="4657" fillId="4658" borderId="4657" applyFont="1" applyFill="1" applyBorder="1" numFmtId="164"/>
    <xf fontId="4658" fillId="4659" borderId="4658" applyFont="1" applyFill="1" applyBorder="1" numFmtId="164"/>
    <xf fontId="4659" fillId="4660" borderId="4659" applyFont="1" applyFill="1" applyBorder="1" numFmtId="1"/>
    <xf fontId="4660" fillId="4661" borderId="4660" applyFont="1" applyFill="1" applyBorder="1"/>
    <xf fontId="4661" fillId="4662" borderId="4661" applyFont="1" applyFill="1" applyBorder="1"/>
    <xf fontId="4662" fillId="4663" borderId="4662" applyFont="1" applyFill="1" applyBorder="1"/>
    <xf fontId="4663" fillId="4664" borderId="4663" applyFont="1" applyFill="1" applyBorder="1"/>
    <xf fontId="4664" fillId="4665" borderId="4664" applyFont="1" applyFill="1" applyBorder="1"/>
    <xf fontId="4665" fillId="4666" borderId="4665" applyFont="1" applyFill="1" applyBorder="1"/>
    <xf fontId="4666" fillId="4667" borderId="4666" applyFont="1" applyFill="1" applyBorder="1"/>
    <xf fontId="4667" fillId="4668" borderId="4667" applyFont="1" applyFill="1" applyBorder="1"/>
    <xf fontId="4668" fillId="4669" borderId="4668" applyFont="1" applyFill="1" applyBorder="1" numFmtId="164"/>
    <xf fontId="4669" fillId="4670" borderId="4669" applyFont="1" applyFill="1" applyBorder="1" numFmtId="164"/>
    <xf fontId="4670" fillId="4671" borderId="4670" applyFont="1" applyFill="1" applyBorder="1" numFmtId="1"/>
    <xf fontId="4671" fillId="4672" borderId="4671" applyFont="1" applyFill="1" applyBorder="1"/>
    <xf fontId="4672" fillId="4673" borderId="4672" applyFont="1" applyFill="1" applyBorder="1"/>
    <xf fontId="4673" fillId="4674" borderId="4673" applyFont="1" applyFill="1" applyBorder="1"/>
    <xf fontId="4674" fillId="4675" borderId="4674" applyFont="1" applyFill="1" applyBorder="1"/>
    <xf fontId="4675" fillId="4676" borderId="4675" applyFont="1" applyFill="1" applyBorder="1"/>
    <xf fontId="4676" fillId="4677" borderId="4676" applyFont="1" applyFill="1" applyBorder="1"/>
    <xf fontId="4677" fillId="4678" borderId="4677" applyFont="1" applyFill="1" applyBorder="1"/>
    <xf fontId="4678" fillId="4679" borderId="4678" applyFont="1" applyFill="1" applyBorder="1"/>
    <xf fontId="4679" fillId="4680" borderId="4679" applyFont="1" applyFill="1" applyBorder="1" numFmtId="164"/>
    <xf fontId="4680" fillId="4681" borderId="4680" applyFont="1" applyFill="1" applyBorder="1" numFmtId="164"/>
    <xf fontId="4681" fillId="4682" borderId="4681" applyFont="1" applyFill="1" applyBorder="1" numFmtId="1"/>
    <xf fontId="4682" fillId="4683" borderId="4682" applyFont="1" applyFill="1" applyBorder="1"/>
    <xf fontId="4683" fillId="4684" borderId="4683" applyFont="1" applyFill="1" applyBorder="1"/>
    <xf fontId="4684" fillId="4685" borderId="4684" applyFont="1" applyFill="1" applyBorder="1"/>
    <xf fontId="4685" fillId="4686" borderId="4685" applyFont="1" applyFill="1" applyBorder="1"/>
    <xf fontId="4686" fillId="4687" borderId="4686" applyFont="1" applyFill="1" applyBorder="1"/>
    <xf fontId="4687" fillId="4688" borderId="4687" applyFont="1" applyFill="1" applyBorder="1"/>
    <xf fontId="4688" fillId="4689" borderId="4688" applyFont="1" applyFill="1" applyBorder="1"/>
    <xf fontId="4689" fillId="4690" borderId="4689" applyFont="1" applyFill="1" applyBorder="1"/>
    <xf fontId="4690" fillId="4691" borderId="4690" applyFont="1" applyFill="1" applyBorder="1" numFmtId="164"/>
    <xf fontId="4691" fillId="4692" borderId="4691" applyFont="1" applyFill="1" applyBorder="1" numFmtId="164"/>
    <xf fontId="4692" fillId="4693" borderId="4692" applyFont="1" applyFill="1" applyBorder="1" numFmtId="1"/>
    <xf fontId="4693" fillId="4694" borderId="4693" applyFont="1" applyFill="1" applyBorder="1"/>
    <xf fontId="4694" fillId="4695" borderId="4694" applyFont="1" applyFill="1" applyBorder="1"/>
    <xf fontId="4695" fillId="4696" borderId="4695" applyFont="1" applyFill="1" applyBorder="1"/>
    <xf fontId="4696" fillId="4697" borderId="4696" applyFont="1" applyFill="1" applyBorder="1"/>
    <xf fontId="4697" fillId="4698" borderId="4697" applyFont="1" applyFill="1" applyBorder="1"/>
    <xf fontId="4698" fillId="4699" borderId="4698" applyFont="1" applyFill="1" applyBorder="1"/>
    <xf fontId="4699" fillId="4700" borderId="4699" applyFont="1" applyFill="1" applyBorder="1"/>
    <xf fontId="4700" fillId="4701" borderId="4700" applyFont="1" applyFill="1" applyBorder="1"/>
    <xf fontId="4701" fillId="4702" borderId="4701" applyFont="1" applyFill="1" applyBorder="1" numFmtId="164"/>
    <xf fontId="4702" fillId="4703" borderId="4702" applyFont="1" applyFill="1" applyBorder="1" numFmtId="164"/>
    <xf fontId="4703" fillId="4704" borderId="4703" applyFont="1" applyFill="1" applyBorder="1" numFmtId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/>
    <xf fontId="4711" fillId="4712" borderId="4711" applyFont="1" applyFill="1" applyBorder="1"/>
    <xf fontId="4712" fillId="4713" borderId="4712" applyFont="1" applyFill="1" applyBorder="1" numFmtId="164"/>
    <xf fontId="4713" fillId="4714" borderId="4713" applyFont="1" applyFill="1" applyBorder="1" numFmtId="164"/>
    <xf fontId="4714" fillId="4715" borderId="4714" applyFont="1" applyFill="1" applyBorder="1" numFmtId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/>
    <xf fontId="4721" fillId="4722" borderId="4721" applyFont="1" applyFill="1" applyBorder="1"/>
    <xf fontId="4722" fillId="4723" borderId="4722" applyFont="1" applyFill="1" applyBorder="1"/>
    <xf fontId="4723" fillId="4724" borderId="4723" applyFont="1" applyFill="1" applyBorder="1" numFmtId="164"/>
    <xf fontId="4724" fillId="4725" borderId="4724" applyFont="1" applyFill="1" applyBorder="1" numFmtId="164"/>
    <xf fontId="4725" fillId="4726" borderId="4725" applyFont="1" applyFill="1" applyBorder="1" numFmtId="1"/>
    <xf fontId="4726" fillId="4727" borderId="4726" applyFont="1" applyFill="1" applyBorder="1"/>
    <xf fontId="4727" fillId="4728" borderId="4727" applyFont="1" applyFill="1" applyBorder="1"/>
    <xf fontId="4728" fillId="4729" borderId="4728" applyFont="1" applyFill="1" applyBorder="1"/>
    <xf fontId="4729" fillId="4730" borderId="4729" applyFont="1" applyFill="1" applyBorder="1"/>
    <xf fontId="4730" fillId="4731" borderId="4730" applyFont="1" applyFill="1" applyBorder="1"/>
    <xf fontId="4731" fillId="4732" borderId="4731" applyFont="1" applyFill="1" applyBorder="1"/>
    <xf fontId="4732" fillId="4733" borderId="4732" applyFont="1" applyFill="1" applyBorder="1"/>
    <xf fontId="4733" fillId="4734" borderId="4733" applyFont="1" applyFill="1" applyBorder="1"/>
    <xf fontId="4734" fillId="4735" borderId="4734" applyFont="1" applyFill="1" applyBorder="1" numFmtId="164"/>
    <xf fontId="4735" fillId="4736" borderId="4735" applyFont="1" applyFill="1" applyBorder="1" numFmtId="164"/>
    <xf fontId="4736" fillId="4737" borderId="4736" applyFont="1" applyFill="1" applyBorder="1" numFmtId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/>
    <xf fontId="4742" fillId="4743" borderId="4742" applyFont="1" applyFill="1" applyBorder="1"/>
    <xf fontId="4743" fillId="4744" borderId="4743" applyFont="1" applyFill="1" applyBorder="1"/>
    <xf fontId="4744" fillId="4745" borderId="4744" applyFont="1" applyFill="1" applyBorder="1"/>
    <xf fontId="4745" fillId="4746" borderId="4745" applyFont="1" applyFill="1" applyBorder="1"/>
    <xf fontId="4746" fillId="4747" borderId="4746" applyFont="1" applyFill="1" applyBorder="1" numFmtId="164"/>
    <xf fontId="4747" fillId="4748" borderId="4747" applyFont="1" applyFill="1" applyBorder="1"/>
    <xf fontId="4748" fillId="4749" borderId="4748" applyFont="1" applyFill="1" applyBorder="1"/>
    <xf fontId="4749" fillId="4750" borderId="4749" applyFont="1" applyFill="1" applyBorder="1"/>
    <xf fontId="4750" fillId="4751" borderId="4750" applyFont="1" applyFill="1" applyBorder="1"/>
    <xf fontId="4751" fillId="4752" borderId="4751" applyFont="1" applyFill="1" applyBorder="1"/>
    <xf fontId="4752" fillId="4753" borderId="4752" applyFont="1" applyFill="1" applyBorder="1"/>
    <xf fontId="4753" fillId="4754" borderId="4753" applyFont="1" applyFill="1" applyBorder="1"/>
    <xf fontId="4754" fillId="4755" borderId="4754" applyFont="1" applyFill="1" applyBorder="1"/>
    <xf fontId="4755" fillId="4756" borderId="4755" applyFont="1" applyFill="1" applyBorder="1"/>
    <xf fontId="4756" fillId="4757" borderId="4756" applyFont="1" applyFill="1" applyBorder="1" numFmtId="164"/>
    <xf fontId="4757" fillId="4758" borderId="4757" applyFont="1" applyFill="1" applyBorder="1" numFmtId="164"/>
    <xf fontId="4758" fillId="4759" borderId="4758" applyFont="1" applyFill="1" applyBorder="1" numFmtId="1"/>
    <xf fontId="4759" fillId="4760" borderId="4759" applyFont="1" applyFill="1" applyBorder="1"/>
    <xf fontId="4760" fillId="4761" borderId="4760" applyFont="1" applyFill="1" applyBorder="1"/>
    <xf fontId="4761" fillId="4762" borderId="4761" applyFont="1" applyFill="1" applyBorder="1"/>
    <xf fontId="4762" fillId="4763" borderId="4762" applyFont="1" applyFill="1" applyBorder="1"/>
    <xf fontId="4763" fillId="4764" borderId="4763" applyFont="1" applyFill="1" applyBorder="1"/>
    <xf fontId="4764" fillId="4765" borderId="4764" applyFont="1" applyFill="1" applyBorder="1"/>
    <xf fontId="4765" fillId="4766" borderId="4765" applyFont="1" applyFill="1" applyBorder="1"/>
    <xf fontId="4766" fillId="4767" borderId="4766" applyFont="1" applyFill="1" applyBorder="1"/>
    <xf fontId="4767" fillId="4768" borderId="4767" applyFont="1" applyFill="1" applyBorder="1" numFmtId="164"/>
    <xf fontId="4768" fillId="4769" borderId="4768" applyFont="1" applyFill="1" applyBorder="1" numFmtId="164"/>
    <xf fontId="4769" fillId="4770" borderId="4769" applyFont="1" applyFill="1" applyBorder="1" numFmtId="1"/>
    <xf fontId="4770" fillId="4771" borderId="4770" applyFont="1" applyFill="1" applyBorder="1"/>
    <xf fontId="4771" fillId="4772" borderId="4771" applyFont="1" applyFill="1" applyBorder="1"/>
    <xf fontId="4772" fillId="4773" borderId="4772" applyFont="1" applyFill="1" applyBorder="1"/>
    <xf fontId="4773" fillId="4774" borderId="4773" applyFont="1" applyFill="1" applyBorder="1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/>
    <xf fontId="4777" fillId="4778" borderId="4777" applyFont="1" applyFill="1" applyBorder="1"/>
    <xf fontId="4778" fillId="4779" borderId="4778" applyFont="1" applyFill="1" applyBorder="1" numFmtId="164"/>
    <xf fontId="4779" fillId="4780" borderId="4779" applyFont="1" applyFill="1" applyBorder="1" numFmtId="164"/>
    <xf fontId="4780" fillId="4781" borderId="4780" applyFont="1" applyFill="1" applyBorder="1" numFmtId="1"/>
    <xf fontId="4781" fillId="4782" borderId="4781" applyFont="1" applyFill="1" applyBorder="1"/>
    <xf fontId="4782" fillId="4783" borderId="4782" applyFont="1" applyFill="1" applyBorder="1"/>
    <xf fontId="4783" fillId="4784" borderId="4783" applyFont="1" applyFill="1" applyBorder="1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/>
    <xf fontId="4788" fillId="4789" borderId="4788" applyFont="1" applyFill="1" applyBorder="1"/>
    <xf fontId="4789" fillId="4790" borderId="4789" applyFont="1" applyFill="1" applyBorder="1" numFmtId="164"/>
    <xf fontId="4790" fillId="4791" borderId="4790" applyFont="1" applyFill="1" applyBorder="1" numFmtId="164"/>
    <xf fontId="4791" fillId="4792" borderId="4791" applyFont="1" applyFill="1" applyBorder="1" numFmtId="1"/>
    <xf fontId="4792" fillId="4793" borderId="4792" applyFont="1" applyFill="1" applyBorder="1"/>
    <xf fontId="4793" fillId="4794" borderId="4793" applyFont="1" applyFill="1" applyBorder="1"/>
    <xf fontId="4794" fillId="4795" borderId="4794" applyFont="1" applyFill="1" applyBorder="1"/>
    <xf fontId="4795" fillId="4796" borderId="4795" applyFont="1" applyFill="1" applyBorder="1"/>
    <xf fontId="4796" fillId="4797" borderId="4796" applyFont="1" applyFill="1" applyBorder="1"/>
    <xf fontId="4797" fillId="4798" borderId="4797" applyFont="1" applyFill="1" applyBorder="1"/>
    <xf fontId="4798" fillId="4799" borderId="4798" applyFont="1" applyFill="1" applyBorder="1"/>
    <xf fontId="4799" fillId="4800" borderId="4799" applyFont="1" applyFill="1" applyBorder="1"/>
    <xf fontId="4800" fillId="4801" borderId="4800" applyFont="1" applyFill="1" applyBorder="1" numFmtId="164"/>
    <xf fontId="4801" fillId="4802" borderId="4801" applyFont="1" applyFill="1" applyBorder="1" numFmtId="164"/>
    <xf fontId="4802" fillId="4803" borderId="4802" applyFont="1" applyFill="1" applyBorder="1" numFmtId="1"/>
    <xf fontId="4803" fillId="4804" borderId="4803" applyFont="1" applyFill="1" applyBorder="1"/>
    <xf fontId="4804" fillId="4805" borderId="4804" applyFont="1" applyFill="1" applyBorder="1"/>
    <xf fontId="4805" fillId="4806" borderId="4805" applyFont="1" applyFill="1" applyBorder="1"/>
    <xf fontId="4806" fillId="4807" borderId="4806" applyFont="1" applyFill="1" applyBorder="1"/>
    <xf fontId="4807" fillId="4808" borderId="4807" applyFont="1" applyFill="1" applyBorder="1"/>
    <xf fontId="4808" fillId="4809" borderId="4808" applyFont="1" applyFill="1" applyBorder="1"/>
    <xf fontId="4809" fillId="4810" borderId="4809" applyFont="1" applyFill="1" applyBorder="1"/>
    <xf fontId="4810" fillId="4811" borderId="4810" applyFont="1" applyFill="1" applyBorder="1"/>
    <xf fontId="4811" fillId="4812" borderId="4811" applyFont="1" applyFill="1" applyBorder="1" numFmtId="164"/>
    <xf fontId="4812" fillId="4813" borderId="4812" applyFont="1" applyFill="1" applyBorder="1" numFmtId="164"/>
    <xf fontId="4813" fillId="4814" borderId="4813" applyFont="1" applyFill="1" applyBorder="1" numFmtId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/>
    <xf fontId="4818" fillId="4819" borderId="4818" applyFont="1" applyFill="1" applyBorder="1"/>
    <xf fontId="4819" fillId="4820" borderId="4819" applyFont="1" applyFill="1" applyBorder="1"/>
    <xf fontId="4820" fillId="4821" borderId="4820" applyFont="1" applyFill="1" applyBorder="1"/>
    <xf fontId="4821" fillId="4822" borderId="4821" applyFont="1" applyFill="1" applyBorder="1"/>
    <xf fontId="4822" fillId="4823" borderId="4822" applyFont="1" applyFill="1" applyBorder="1" numFmtId="164"/>
    <xf fontId="4823" fillId="4824" borderId="4823" applyFont="1" applyFill="1" applyBorder="1" numFmtId="164"/>
    <xf fontId="4824" fillId="4825" borderId="4824" applyFont="1" applyFill="1" applyBorder="1" numFmtId="1"/>
    <xf fontId="4825" fillId="4826" borderId="4825" applyFont="1" applyFill="1" applyBorder="1"/>
    <xf fontId="4826" fillId="4827" borderId="4826" applyFont="1" applyFill="1" applyBorder="1"/>
    <xf fontId="4827" fillId="4828" borderId="4827" applyFont="1" applyFill="1" applyBorder="1"/>
    <xf fontId="4828" fillId="4829" borderId="4828" applyFont="1" applyFill="1" applyBorder="1"/>
    <xf fontId="4829" fillId="4830" borderId="4829" applyFont="1" applyFill="1" applyBorder="1"/>
    <xf fontId="4830" fillId="4831" borderId="4830" applyFont="1" applyFill="1" applyBorder="1"/>
    <xf fontId="4831" fillId="4832" borderId="4831" applyFont="1" applyFill="1" applyBorder="1"/>
    <xf fontId="4832" fillId="4833" borderId="4832" applyFont="1" applyFill="1" applyBorder="1"/>
    <xf fontId="4833" fillId="4834" borderId="4833" applyFont="1" applyFill="1" applyBorder="1" numFmtId="164"/>
    <xf fontId="4834" fillId="4835" borderId="4834" applyFont="1" applyFill="1" applyBorder="1" numFmtId="164"/>
    <xf fontId="4835" fillId="4836" borderId="4835" applyFont="1" applyFill="1" applyBorder="1" numFmtId="1"/>
    <xf fontId="4836" fillId="4837" borderId="4836" applyFont="1" applyFill="1" applyBorder="1"/>
    <xf fontId="4837" fillId="4838" borderId="4837" applyFont="1" applyFill="1" applyBorder="1"/>
    <xf fontId="4838" fillId="4839" borderId="4838" applyFont="1" applyFill="1" applyBorder="1"/>
    <xf fontId="4839" fillId="4840" borderId="4839" applyFont="1" applyFill="1" applyBorder="1"/>
    <xf fontId="4840" fillId="4841" borderId="4840" applyFont="1" applyFill="1" applyBorder="1"/>
    <xf fontId="4841" fillId="4842" borderId="4841" applyFont="1" applyFill="1" applyBorder="1"/>
    <xf fontId="4842" fillId="4843" borderId="4842" applyFont="1" applyFill="1" applyBorder="1"/>
    <xf fontId="4843" fillId="4844" borderId="4843" applyFont="1" applyFill="1" applyBorder="1"/>
    <xf fontId="4844" fillId="4845" borderId="4844" applyFont="1" applyFill="1" applyBorder="1" numFmtId="164"/>
    <xf fontId="4845" fillId="4846" borderId="4845" applyFont="1" applyFill="1" applyBorder="1" numFmtId="164"/>
    <xf fontId="4846" fillId="4847" borderId="4846" applyFont="1" applyFill="1" applyBorder="1" numFmtId="1"/>
    <xf fontId="4847" fillId="4848" borderId="4847" applyFont="1" applyFill="1" applyBorder="1"/>
    <xf fontId="4848" fillId="4849" borderId="4848" applyFont="1" applyFill="1" applyBorder="1"/>
    <xf fontId="4849" fillId="4850" borderId="4849" applyFont="1" applyFill="1" applyBorder="1"/>
    <xf fontId="4850" fillId="4851" borderId="4850" applyFont="1" applyFill="1" applyBorder="1"/>
    <xf fontId="4851" fillId="4852" borderId="4851" applyFont="1" applyFill="1" applyBorder="1"/>
    <xf fontId="4852" fillId="4853" borderId="4852" applyFont="1" applyFill="1" applyBorder="1"/>
    <xf fontId="4853" fillId="4854" borderId="4853" applyFont="1" applyFill="1" applyBorder="1"/>
    <xf fontId="4854" fillId="4855" borderId="4854" applyFont="1" applyFill="1" applyBorder="1"/>
    <xf fontId="4855" fillId="4856" borderId="4855" applyFont="1" applyFill="1" applyBorder="1" numFmtId="164"/>
    <xf fontId="4856" fillId="4857" borderId="4856" applyFont="1" applyFill="1" applyBorder="1" numFmtId="164"/>
    <xf fontId="4857" fillId="4858" borderId="4857" applyFont="1" applyFill="1" applyBorder="1" numFmtId="1"/>
    <xf fontId="4858" fillId="4859" borderId="4858" applyFont="1" applyFill="1" applyBorder="1"/>
    <xf fontId="4859" fillId="4860" borderId="4859" applyFont="1" applyFill="1" applyBorder="1"/>
    <xf fontId="4860" fillId="4861" borderId="4860" applyFont="1" applyFill="1" applyBorder="1"/>
    <xf fontId="4861" fillId="4862" borderId="4861" applyFont="1" applyFill="1" applyBorder="1"/>
    <xf fontId="4862" fillId="4863" borderId="4862" applyFont="1" applyFill="1" applyBorder="1"/>
    <xf fontId="4863" fillId="4864" borderId="4863" applyFont="1" applyFill="1" applyBorder="1"/>
    <xf fontId="4864" fillId="4865" borderId="4864" applyFont="1" applyFill="1" applyBorder="1"/>
    <xf fontId="4865" fillId="4866" borderId="4865" applyFont="1" applyFill="1" applyBorder="1"/>
    <xf fontId="4866" fillId="4867" borderId="4866" applyFont="1" applyFill="1" applyBorder="1" numFmtId="164"/>
    <xf fontId="4867" fillId="4868" borderId="4867" applyFont="1" applyFill="1" applyBorder="1" numFmtId="164"/>
    <xf fontId="4868" fillId="4869" borderId="4868" applyFont="1" applyFill="1" applyBorder="1" numFmtId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/>
    <xf fontId="4874" fillId="4875" borderId="4874" applyFont="1" applyFill="1" applyBorder="1"/>
    <xf fontId="4875" fillId="4876" borderId="4875" applyFont="1" applyFill="1" applyBorder="1"/>
    <xf fontId="4876" fillId="4877" borderId="4876" applyFont="1" applyFill="1" applyBorder="1"/>
    <xf fontId="4877" fillId="4878" borderId="4877" applyFont="1" applyFill="1" applyBorder="1" numFmtId="164"/>
    <xf fontId="4878" fillId="4879" borderId="4878" applyFont="1" applyFill="1" applyBorder="1" numFmtId="164"/>
    <xf fontId="4879" fillId="4880" borderId="4879" applyFont="1" applyFill="1" applyBorder="1" numFmtId="1"/>
    <xf fontId="4880" fillId="4881" borderId="4880" applyFont="1" applyFill="1" applyBorder="1"/>
    <xf fontId="4881" fillId="4882" borderId="4881" applyFont="1" applyFill="1" applyBorder="1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/>
    <xf fontId="4886" fillId="4887" borderId="4886" applyFont="1" applyFill="1" applyBorder="1"/>
    <xf fontId="4887" fillId="4888" borderId="4887" applyFont="1" applyFill="1" applyBorder="1"/>
    <xf fontId="4888" fillId="4889" borderId="4888" applyFont="1" applyFill="1" applyBorder="1" numFmtId="164"/>
    <xf fontId="4889" fillId="4890" borderId="4889" applyFont="1" applyFill="1" applyBorder="1" numFmtId="164"/>
    <xf fontId="4890" fillId="4891" borderId="4890" applyFont="1" applyFill="1" applyBorder="1" numFmtId="1"/>
    <xf fontId="4891" fillId="4892" borderId="4891" applyFont="1" applyFill="1" applyBorder="1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/>
    <xf fontId="4896" fillId="4897" borderId="4896" applyFont="1" applyFill="1" applyBorder="1"/>
    <xf fontId="4897" fillId="4898" borderId="4897" applyFont="1" applyFill="1" applyBorder="1"/>
    <xf fontId="4898" fillId="4899" borderId="4898" applyFont="1" applyFill="1" applyBorder="1"/>
    <xf fontId="4899" fillId="4900" borderId="4899" applyFont="1" applyFill="1" applyBorder="1" numFmtId="164"/>
    <xf fontId="4900" fillId="4901" borderId="4900" applyFont="1" applyFill="1" applyBorder="1" numFmtId="164"/>
    <xf fontId="4901" fillId="4902" borderId="4901" applyFont="1" applyFill="1" applyBorder="1" numFmtId="1"/>
    <xf fontId="4902" fillId="4903" borderId="4902" applyFont="1" applyFill="1" applyBorder="1"/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/>
    <xf fontId="4906" fillId="4907" borderId="4906" applyFont="1" applyFill="1" applyBorder="1"/>
    <xf fontId="4907" fillId="4908" borderId="4907" applyFont="1" applyFill="1" applyBorder="1"/>
    <xf fontId="4908" fillId="4909" borderId="4908" applyFont="1" applyFill="1" applyBorder="1"/>
    <xf fontId="4909" fillId="4910" borderId="4909" applyFont="1" applyFill="1" applyBorder="1"/>
    <xf fontId="4910" fillId="4911" borderId="4910" applyFont="1" applyFill="1" applyBorder="1" numFmtId="164"/>
    <xf fontId="4911" fillId="4912" borderId="4911" applyFont="1" applyFill="1" applyBorder="1" numFmtId="164"/>
    <xf fontId="4912" fillId="4913" borderId="4912" applyFont="1" applyFill="1" applyBorder="1" numFmtId="1"/>
    <xf fontId="4913" fillId="4914" borderId="4913" applyFont="1" applyFill="1" applyBorder="1"/>
    <xf fontId="4914" fillId="4915" borderId="4914" applyFont="1" applyFill="1" applyBorder="1"/>
    <xf fontId="4915" fillId="4916" borderId="4915" applyFont="1" applyFill="1" applyBorder="1"/>
    <xf fontId="4916" fillId="4917" borderId="4916" applyFont="1" applyFill="1" applyBorder="1"/>
    <xf fontId="4917" fillId="4918" borderId="4917" applyFont="1" applyFill="1" applyBorder="1"/>
    <xf fontId="4918" fillId="4919" borderId="4918" applyFont="1" applyFill="1" applyBorder="1"/>
    <xf fontId="4919" fillId="4920" borderId="4919" applyFont="1" applyFill="1" applyBorder="1"/>
    <xf fontId="4920" fillId="4921" borderId="4920" applyFont="1" applyFill="1" applyBorder="1"/>
    <xf fontId="4921" fillId="4922" borderId="4921" applyFont="1" applyFill="1" applyBorder="1" numFmtId="164"/>
    <xf fontId="4922" fillId="4923" borderId="4922" applyFont="1" applyFill="1" applyBorder="1" numFmtId="164"/>
    <xf fontId="4923" fillId="4924" borderId="4923" applyFont="1" applyFill="1" applyBorder="1" numFmtId="1"/>
    <xf fontId="4924" fillId="4925" borderId="4924" applyFont="1" applyFill="1" applyBorder="1"/>
    <xf fontId="4925" fillId="4926" borderId="4925" applyFont="1" applyFill="1" applyBorder="1"/>
    <xf fontId="4926" fillId="4927" borderId="4926" applyFont="1" applyFill="1" applyBorder="1"/>
    <xf fontId="4927" fillId="4928" borderId="4927" applyFont="1" applyFill="1" applyBorder="1"/>
    <xf fontId="4928" fillId="4929" borderId="4928" applyFont="1" applyFill="1" applyBorder="1"/>
    <xf fontId="4929" fillId="4930" borderId="4929" applyFont="1" applyFill="1" applyBorder="1"/>
    <xf fontId="4930" fillId="4931" borderId="4930" applyFont="1" applyFill="1" applyBorder="1"/>
    <xf fontId="4931" fillId="4932" borderId="4931" applyFont="1" applyFill="1" applyBorder="1"/>
    <xf fontId="4932" fillId="4933" borderId="4932" applyFont="1" applyFill="1" applyBorder="1" numFmtId="164"/>
    <xf fontId="4933" fillId="4934" borderId="4933" applyFont="1" applyFill="1" applyBorder="1" numFmtId="164"/>
    <xf fontId="4934" fillId="4935" borderId="4934" applyFont="1" applyFill="1" applyBorder="1" numFmtId="1"/>
    <xf fontId="4935" fillId="4936" borderId="4935" applyFont="1" applyFill="1" applyBorder="1"/>
    <xf fontId="4936" fillId="4937" borderId="4936" applyFont="1" applyFill="1" applyBorder="1"/>
    <xf fontId="4937" fillId="4938" borderId="4937" applyFont="1" applyFill="1" applyBorder="1"/>
    <xf fontId="4938" fillId="4939" borderId="4938" applyFont="1" applyFill="1" applyBorder="1"/>
    <xf fontId="4939" fillId="4940" borderId="4939" applyFont="1" applyFill="1" applyBorder="1"/>
    <xf fontId="4940" fillId="4941" borderId="4940" applyFont="1" applyFill="1" applyBorder="1"/>
    <xf fontId="4941" fillId="4942" borderId="4941" applyFont="1" applyFill="1" applyBorder="1"/>
    <xf fontId="4942" fillId="4943" borderId="4942" applyFont="1" applyFill="1" applyBorder="1"/>
    <xf fontId="4943" fillId="4944" borderId="4943" applyFont="1" applyFill="1" applyBorder="1" numFmtId="164"/>
    <xf fontId="4944" fillId="4945" borderId="4944" applyFont="1" applyFill="1" applyBorder="1" numFmtId="164"/>
    <xf fontId="4945" fillId="4946" borderId="4945" applyFont="1" applyFill="1" applyBorder="1" numFmtId="1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/>
    <xf fontId="4952" fillId="4953" borderId="4952" applyFont="1" applyFill="1" applyBorder="1"/>
    <xf fontId="4953" fillId="4954" borderId="4953" applyFont="1" applyFill="1" applyBorder="1"/>
    <xf fontId="4954" fillId="4955" borderId="4954" applyFont="1" applyFill="1" applyBorder="1" numFmtId="164"/>
    <xf fontId="4955" fillId="4956" borderId="4955" applyFont="1" applyFill="1" applyBorder="1" numFmtId="164"/>
    <xf fontId="4956" fillId="4957" borderId="4956" applyFont="1" applyFill="1" applyBorder="1" numFmtId="1"/>
    <xf fontId="4957" fillId="4958" borderId="4957" applyFont="1" applyFill="1" applyBorder="1"/>
    <xf fontId="4958" fillId="4959" borderId="4958" applyFont="1" applyFill="1" applyBorder="1"/>
    <xf fontId="4959" fillId="4960" borderId="4959" applyFont="1" applyFill="1" applyBorder="1"/>
    <xf fontId="4960" fillId="4961" borderId="4960" applyFont="1" applyFill="1" applyBorder="1"/>
    <xf fontId="4961" fillId="4962" borderId="4961" applyFont="1" applyFill="1" applyBorder="1"/>
    <xf fontId="4962" fillId="4963" borderId="4962" applyFont="1" applyFill="1" applyBorder="1"/>
    <xf fontId="4963" fillId="4964" borderId="4963" applyFont="1" applyFill="1" applyBorder="1"/>
    <xf fontId="4964" fillId="4965" borderId="4964" applyFont="1" applyFill="1" applyBorder="1"/>
    <xf fontId="4965" fillId="4966" borderId="4965" applyFont="1" applyFill="1" applyBorder="1" numFmtId="164"/>
    <xf fontId="4966" fillId="4967" borderId="4966" applyFont="1" applyFill="1" applyBorder="1" numFmtId="164"/>
    <xf fontId="4967" fillId="4968" borderId="4967" applyFont="1" applyFill="1" applyBorder="1" numFmtId="1"/>
    <xf fontId="4968" fillId="4969" borderId="4968" applyFont="1" applyFill="1" applyBorder="1"/>
    <xf fontId="4969" fillId="4970" borderId="4969" applyFont="1" applyFill="1" applyBorder="1"/>
    <xf fontId="4970" fillId="4971" borderId="4970" applyFont="1" applyFill="1" applyBorder="1"/>
    <xf fontId="4971" fillId="4972" borderId="4971" applyFont="1" applyFill="1" applyBorder="1"/>
    <xf fontId="4972" fillId="4973" borderId="4972" applyFont="1" applyFill="1" applyBorder="1"/>
    <xf fontId="4973" fillId="4974" borderId="4973" applyFont="1" applyFill="1" applyBorder="1"/>
    <xf fontId="4974" fillId="4975" borderId="4974" applyFont="1" applyFill="1" applyBorder="1"/>
    <xf fontId="4975" fillId="4976" borderId="4975" applyFont="1" applyFill="1" applyBorder="1"/>
    <xf fontId="4976" fillId="4977" borderId="4976" applyFont="1" applyFill="1" applyBorder="1" numFmtId="164"/>
    <xf fontId="4977" fillId="4978" borderId="4977" applyFont="1" applyFill="1" applyBorder="1" numFmtId="164"/>
    <xf fontId="4978" fillId="4979" borderId="4978" applyFont="1" applyFill="1" applyBorder="1" numFmtId="1"/>
    <xf fontId="4979" fillId="4980" borderId="4979" applyFont="1" applyFill="1" applyBorder="1"/>
    <xf fontId="4980" fillId="4981" borderId="4980" applyFont="1" applyFill="1" applyBorder="1"/>
    <xf fontId="4981" fillId="4982" borderId="4981" applyFont="1" applyFill="1" applyBorder="1"/>
    <xf fontId="4982" fillId="4983" borderId="4982" applyFont="1" applyFill="1" applyBorder="1"/>
    <xf fontId="4983" fillId="4984" borderId="4983" applyFont="1" applyFill="1" applyBorder="1"/>
    <xf fontId="4984" fillId="4985" borderId="4984" applyFont="1" applyFill="1" applyBorder="1"/>
    <xf fontId="4985" fillId="4986" borderId="4985" applyFont="1" applyFill="1" applyBorder="1"/>
    <xf fontId="4986" fillId="4987" borderId="4986" applyFont="1" applyFill="1" applyBorder="1"/>
    <xf fontId="4987" fillId="4988" borderId="4987" applyFont="1" applyFill="1" applyBorder="1" numFmtId="164"/>
    <xf fontId="4988" fillId="4989" borderId="4988" applyFont="1" applyFill="1" applyBorder="1" numFmtId="164"/>
    <xf fontId="4989" fillId="4990" borderId="4989" applyFont="1" applyFill="1" applyBorder="1" numFmtId="1"/>
    <xf fontId="4990" fillId="4991" borderId="4990" applyFont="1" applyFill="1" applyBorder="1"/>
    <xf fontId="4991" fillId="4992" borderId="4991" applyFont="1" applyFill="1" applyBorder="1"/>
    <xf fontId="4992" fillId="4993" borderId="4992" applyFont="1" applyFill="1" applyBorder="1"/>
    <xf fontId="4993" fillId="4994" borderId="4993" applyFont="1" applyFill="1" applyBorder="1"/>
    <xf fontId="4994" fillId="4995" borderId="4994" applyFont="1" applyFill="1" applyBorder="1"/>
    <xf fontId="4995" fillId="4996" borderId="4995" applyFont="1" applyFill="1" applyBorder="1"/>
    <xf fontId="4996" fillId="4997" borderId="4996" applyFont="1" applyFill="1" applyBorder="1"/>
    <xf fontId="4997" fillId="4998" borderId="4997" applyFont="1" applyFill="1" applyBorder="1"/>
    <xf fontId="4998" fillId="4999" borderId="4998" applyFont="1" applyFill="1" applyBorder="1" numFmtId="164"/>
    <xf fontId="4999" fillId="5000" borderId="4999" applyFont="1" applyFill="1" applyBorder="1" numFmtId="164"/>
    <xf fontId="5000" fillId="5001" borderId="5000" applyFont="1" applyFill="1" applyBorder="1" numFmtId="1"/>
    <xf fontId="5001" fillId="5002" borderId="5001" applyFont="1" applyFill="1" applyBorder="1"/>
    <xf fontId="5002" fillId="5003" borderId="5002" applyFont="1" applyFill="1" applyBorder="1"/>
    <xf fontId="5003" fillId="5004" borderId="5003" applyFont="1" applyFill="1" applyBorder="1"/>
    <xf fontId="5004" fillId="5005" borderId="5004" applyFont="1" applyFill="1" applyBorder="1"/>
    <xf fontId="5005" fillId="5006" borderId="5005" applyFont="1" applyFill="1" applyBorder="1"/>
    <xf fontId="5006" fillId="5007" borderId="5006" applyFont="1" applyFill="1" applyBorder="1"/>
    <xf fontId="5007" fillId="5008" borderId="5007" applyFont="1" applyFill="1" applyBorder="1"/>
    <xf fontId="5008" fillId="5009" borderId="5008" applyFont="1" applyFill="1" applyBorder="1"/>
    <xf fontId="5009" fillId="5010" borderId="5009" applyFont="1" applyFill="1" applyBorder="1" numFmtId="164"/>
    <xf fontId="5010" fillId="5011" borderId="5010" applyFont="1" applyFill="1" applyBorder="1" numFmtId="164"/>
    <xf fontId="5011" fillId="5012" borderId="5011" applyFont="1" applyFill="1" applyBorder="1" numFmtId="1"/>
    <xf fontId="5012" fillId="5013" borderId="5012" applyFont="1" applyFill="1" applyBorder="1"/>
    <xf fontId="5013" fillId="5014" borderId="5013" applyFont="1" applyFill="1" applyBorder="1"/>
    <xf fontId="5014" fillId="5015" borderId="5014" applyFont="1" applyFill="1" applyBorder="1"/>
    <xf fontId="5015" fillId="5016" borderId="5015" applyFont="1" applyFill="1" applyBorder="1"/>
    <xf fontId="5016" fillId="5017" borderId="5016" applyFont="1" applyFill="1" applyBorder="1"/>
    <xf fontId="5017" fillId="5018" borderId="5017" applyFont="1" applyFill="1" applyBorder="1"/>
    <xf fontId="5018" fillId="5019" borderId="5018" applyFont="1" applyFill="1" applyBorder="1"/>
    <xf fontId="5019" fillId="5020" borderId="5019" applyFont="1" applyFill="1" applyBorder="1"/>
    <xf fontId="5020" fillId="5021" borderId="5020" applyFont="1" applyFill="1" applyBorder="1" numFmtId="164"/>
    <xf fontId="5021" fillId="5022" borderId="5021" applyFont="1" applyFill="1" applyBorder="1" numFmtId="164"/>
    <xf fontId="5022" fillId="5023" borderId="5022" applyFont="1" applyFill="1" applyBorder="1" numFmtId="1"/>
    <xf fontId="5023" fillId="5024" borderId="5023" applyFont="1" applyFill="1" applyBorder="1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/>
    <xf fontId="5029" fillId="5030" borderId="5029" applyFont="1" applyFill="1" applyBorder="1"/>
    <xf fontId="5030" fillId="5031" borderId="5030" applyFont="1" applyFill="1" applyBorder="1"/>
    <xf fontId="5031" fillId="5032" borderId="5031" applyFont="1" applyFill="1" applyBorder="1" numFmtId="164"/>
    <xf fontId="5032" fillId="5033" borderId="5032" applyFont="1" applyFill="1" applyBorder="1" numFmtId="164"/>
    <xf fontId="5033" fillId="5034" borderId="5033" applyFont="1" applyFill="1" applyBorder="1" numFmtId="1"/>
    <xf fontId="5034" fillId="5035" borderId="5034" applyFont="1" applyFill="1" applyBorder="1"/>
    <xf fontId="5035" fillId="5036" borderId="5035" applyFont="1" applyFill="1" applyBorder="1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/>
    <xf fontId="5042" fillId="5043" borderId="5042" applyFont="1" applyFill="1" applyBorder="1" numFmtId="164"/>
    <xf fontId="5043" fillId="5044" borderId="5043" applyFont="1" applyFill="1" applyBorder="1" numFmtId="164"/>
    <xf fontId="5044" fillId="5045" borderId="5044" applyFont="1" applyFill="1" applyBorder="1" numFmtId="1"/>
    <xf fontId="5045" fillId="5046" borderId="5045" applyFont="1" applyFill="1" applyBorder="1"/>
    <xf fontId="5046" fillId="5047" borderId="5046" applyFont="1" applyFill="1" applyBorder="1"/>
    <xf fontId="5047" fillId="5048" borderId="5047" applyFont="1" applyFill="1" applyBorder="1"/>
    <xf fontId="5048" fillId="5049" borderId="5048" applyFont="1" applyFill="1" applyBorder="1"/>
    <xf fontId="5049" fillId="5050" borderId="5049" applyFont="1" applyFill="1" applyBorder="1"/>
    <xf fontId="5050" fillId="5051" borderId="5050" applyFont="1" applyFill="1" applyBorder="1"/>
    <xf fontId="5051" fillId="5052" borderId="5051" applyFont="1" applyFill="1" applyBorder="1"/>
    <xf fontId="5052" fillId="5053" borderId="5052" applyFont="1" applyFill="1" applyBorder="1"/>
    <xf fontId="5053" fillId="5054" borderId="5053" applyFont="1" applyFill="1" applyBorder="1" numFmtId="164"/>
    <xf fontId="5054" fillId="5055" borderId="5054" applyFont="1" applyFill="1" applyBorder="1" numFmtId="164"/>
    <xf fontId="5055" fillId="5056" borderId="5055" applyFont="1" applyFill="1" applyBorder="1" numFmtId="1"/>
    <xf fontId="5056" fillId="5057" borderId="5056" applyFont="1" applyFill="1" applyBorder="1"/>
    <xf fontId="5057" fillId="5058" borderId="5057" applyFont="1" applyFill="1" applyBorder="1"/>
    <xf fontId="5058" fillId="5059" borderId="5058" applyFont="1" applyFill="1" applyBorder="1"/>
    <xf fontId="5059" fillId="5060" borderId="5059" applyFont="1" applyFill="1" applyBorder="1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/>
    <xf fontId="5063" fillId="5064" borderId="5063" applyFont="1" applyFill="1" applyBorder="1"/>
    <xf fontId="5064" fillId="5065" borderId="5064" applyFont="1" applyFill="1" applyBorder="1" numFmtId="164"/>
    <xf fontId="5065" fillId="5066" borderId="5065" applyFont="1" applyFill="1" applyBorder="1" numFmtId="164"/>
    <xf fontId="5066" fillId="5067" borderId="5066" applyFont="1" applyFill="1" applyBorder="1" numFmtId="1"/>
    <xf fontId="5067" fillId="5068" borderId="5067" applyFont="1" applyFill="1" applyBorder="1"/>
    <xf fontId="5068" fillId="5069" borderId="5068" applyFont="1" applyFill="1" applyBorder="1"/>
    <xf fontId="5069" fillId="5070" borderId="5069" applyFont="1" applyFill="1" applyBorder="1"/>
    <xf fontId="5070" fillId="5071" borderId="5070" applyFont="1" applyFill="1" applyBorder="1"/>
    <xf fontId="5071" fillId="5072" borderId="5071" applyFont="1" applyFill="1" applyBorder="1"/>
    <xf fontId="5072" fillId="5073" borderId="5072" applyFont="1" applyFill="1" applyBorder="1"/>
    <xf fontId="5073" fillId="5074" borderId="5073" applyFont="1" applyFill="1" applyBorder="1"/>
    <xf fontId="5074" fillId="5075" borderId="5074" applyFont="1" applyFill="1" applyBorder="1"/>
    <xf fontId="5075" fillId="5076" borderId="5075" applyFont="1" applyFill="1" applyBorder="1" numFmtId="164"/>
    <xf fontId="5076" fillId="5077" borderId="5076" applyFont="1" applyFill="1" applyBorder="1" numFmtId="164"/>
    <xf fontId="5077" fillId="5078" borderId="5077" applyFont="1" applyFill="1" applyBorder="1" numFmtId="1"/>
    <xf fontId="5078" fillId="5079" borderId="5078" applyFont="1" applyFill="1" applyBorder="1"/>
    <xf fontId="5079" fillId="5080" borderId="5079" applyFont="1" applyFill="1" applyBorder="1"/>
    <xf fontId="5080" fillId="5081" borderId="5080" applyFont="1" applyFill="1" applyBorder="1"/>
    <xf fontId="5081" fillId="5082" borderId="5081" applyFont="1" applyFill="1" applyBorder="1"/>
    <xf fontId="5082" fillId="5083" borderId="5082" applyFont="1" applyFill="1" applyBorder="1"/>
    <xf fontId="5083" fillId="5084" borderId="5083" applyFont="1" applyFill="1" applyBorder="1"/>
    <xf fontId="5084" fillId="5085" borderId="5084" applyFont="1" applyFill="1" applyBorder="1"/>
    <xf fontId="5085" fillId="5086" borderId="5085" applyFont="1" applyFill="1" applyBorder="1"/>
    <xf fontId="5086" fillId="5087" borderId="5086" applyFont="1" applyFill="1" applyBorder="1" numFmtId="164"/>
    <xf fontId="5087" fillId="5088" borderId="5087" applyFont="1" applyFill="1" applyBorder="1" numFmtId="164"/>
    <xf fontId="5088" fillId="5089" borderId="5088" applyFont="1" applyFill="1" applyBorder="1" numFmtId="1"/>
    <xf fontId="5089" fillId="5090" borderId="5089" applyFont="1" applyFill="1" applyBorder="1"/>
    <xf fontId="5090" fillId="5091" borderId="5090" applyFont="1" applyFill="1" applyBorder="1"/>
    <xf fontId="5091" fillId="5092" borderId="5091" applyFont="1" applyFill="1" applyBorder="1"/>
    <xf fontId="5092" fillId="5093" borderId="5092" applyFont="1" applyFill="1" applyBorder="1"/>
    <xf fontId="5093" fillId="5094" borderId="5093" applyFont="1" applyFill="1" applyBorder="1"/>
    <xf fontId="5094" fillId="5095" borderId="5094" applyFont="1" applyFill="1" applyBorder="1"/>
    <xf fontId="5095" fillId="5096" borderId="5095" applyFont="1" applyFill="1" applyBorder="1"/>
    <xf fontId="5096" fillId="5097" borderId="5096" applyFont="1" applyFill="1" applyBorder="1"/>
    <xf fontId="5097" fillId="5098" borderId="5097" applyFont="1" applyFill="1" applyBorder="1" numFmtId="164"/>
    <xf fontId="5098" fillId="5099" borderId="5098" applyFont="1" applyFill="1" applyBorder="1" numFmtId="164"/>
    <xf fontId="5099" fillId="5100" borderId="5099" applyFont="1" applyFill="1" applyBorder="1" numFmtId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/>
    <xf fontId="5106" fillId="5107" borderId="5106" applyFont="1" applyFill="1" applyBorder="1"/>
    <xf fontId="5107" fillId="5108" borderId="5107" applyFont="1" applyFill="1" applyBorder="1"/>
    <xf fontId="5108" fillId="5109" borderId="5108" applyFont="1" applyFill="1" applyBorder="1" numFmtId="164"/>
    <xf fontId="5109" fillId="5110" borderId="5109" applyFont="1" applyFill="1" applyBorder="1" numFmtId="164"/>
    <xf fontId="5110" fillId="5111" borderId="5110" applyFont="1" applyFill="1" applyBorder="1" numFmtId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/>
    <xf fontId="5118" fillId="5119" borderId="5118" applyFont="1" applyFill="1" applyBorder="1"/>
    <xf fontId="5119" fillId="5120" borderId="5119" applyFont="1" applyFill="1" applyBorder="1" numFmtId="164"/>
    <xf fontId="5120" fillId="5121" borderId="5120" applyFont="1" applyFill="1" applyBorder="1" numFmtId="164"/>
    <xf fontId="5121" fillId="5122" borderId="5121" applyFont="1" applyFill="1" applyBorder="1" numFmtId="1"/>
    <xf fontId="5122" fillId="5123" borderId="5122" applyFont="1" applyFill="1" applyBorder="1"/>
    <xf fontId="5123" fillId="5124" borderId="5123" applyFont="1" applyFill="1" applyBorder="1"/>
    <xf fontId="5124" fillId="5125" borderId="5124" applyFont="1" applyFill="1" applyBorder="1"/>
    <xf fontId="5125" fillId="5126" borderId="5125" applyFont="1" applyFill="1" applyBorder="1"/>
    <xf fontId="5126" fillId="5127" borderId="5126" applyFont="1" applyFill="1" applyBorder="1"/>
    <xf fontId="5127" fillId="5128" borderId="5127" applyFont="1" applyFill="1" applyBorder="1"/>
    <xf fontId="5128" fillId="5129" borderId="5128" applyFont="1" applyFill="1" applyBorder="1"/>
    <xf fontId="5129" fillId="5130" borderId="5129" applyFont="1" applyFill="1" applyBorder="1"/>
    <xf fontId="5130" fillId="5131" borderId="5130" applyFont="1" applyFill="1" applyBorder="1" numFmtId="164"/>
    <xf fontId="5131" fillId="5132" borderId="5131" applyFont="1" applyFill="1" applyBorder="1" numFmtId="164"/>
    <xf fontId="5132" fillId="5133" borderId="5132" applyFont="1" applyFill="1" applyBorder="1" numFmtId="1"/>
    <xf fontId="5133" fillId="5134" borderId="5133" applyFont="1" applyFill="1" applyBorder="1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/>
    <xf fontId="5138" fillId="5139" borderId="5138" applyFont="1" applyFill="1" applyBorder="1"/>
    <xf fontId="5139" fillId="5140" borderId="5139" applyFont="1" applyFill="1" applyBorder="1"/>
    <xf fontId="5140" fillId="5141" borderId="5140" applyFont="1" applyFill="1" applyBorder="1"/>
    <xf fontId="5141" fillId="5142" borderId="5141" applyFont="1" applyFill="1" applyBorder="1" numFmtId="164"/>
    <xf fontId="5142" fillId="5143" borderId="5142" applyFont="1" applyFill="1" applyBorder="1" numFmtId="164"/>
    <xf fontId="5143" fillId="5144" borderId="5143" applyFont="1" applyFill="1" applyBorder="1" numFmtId="1"/>
    <xf fontId="5144" fillId="5145" borderId="5144" applyFont="1" applyFill="1" applyBorder="1"/>
    <xf fontId="5145" fillId="5146" borderId="5145" applyFont="1" applyFill="1" applyBorder="1"/>
    <xf fontId="5146" fillId="5147" borderId="5146" applyFont="1" applyFill="1" applyBorder="1"/>
    <xf fontId="5147" fillId="5148" borderId="5147" applyFont="1" applyFill="1" applyBorder="1"/>
    <xf fontId="5148" fillId="5149" borderId="5148" applyFont="1" applyFill="1" applyBorder="1"/>
    <xf fontId="5149" fillId="5150" borderId="5149" applyFont="1" applyFill="1" applyBorder="1"/>
    <xf fontId="5150" fillId="5151" borderId="5150" applyFont="1" applyFill="1" applyBorder="1"/>
    <xf fontId="5151" fillId="5152" borderId="5151" applyFont="1" applyFill="1" applyBorder="1"/>
    <xf fontId="5152" fillId="5153" borderId="5152" applyFont="1" applyFill="1" applyBorder="1" numFmtId="164"/>
    <xf fontId="5153" fillId="5154" borderId="5153" applyFont="1" applyFill="1" applyBorder="1" numFmtId="164"/>
    <xf fontId="5154" fillId="5155" borderId="5154" applyFont="1" applyFill="1" applyBorder="1" numFmtId="1"/>
    <xf fontId="5155" fillId="5156" borderId="5155" applyFont="1" applyFill="1" applyBorder="1"/>
    <xf fontId="5156" fillId="5157" borderId="5156" applyFont="1" applyFill="1" applyBorder="1"/>
    <xf fontId="5157" fillId="5158" borderId="5157" applyFont="1" applyFill="1" applyBorder="1"/>
    <xf fontId="5158" fillId="5159" borderId="5158" applyFont="1" applyFill="1" applyBorder="1"/>
    <xf fontId="5159" fillId="5160" borderId="5159" applyFont="1" applyFill="1" applyBorder="1"/>
    <xf fontId="5160" fillId="5161" borderId="5160" applyFont="1" applyFill="1" applyBorder="1"/>
    <xf fontId="5161" fillId="5162" borderId="5161" applyFont="1" applyFill="1" applyBorder="1"/>
    <xf fontId="5162" fillId="5163" borderId="5162" applyFont="1" applyFill="1" applyBorder="1"/>
    <xf fontId="5163" fillId="5164" borderId="5163" applyFont="1" applyFill="1" applyBorder="1" numFmtId="164"/>
    <xf fontId="5164" fillId="5165" borderId="5164" applyFont="1" applyFill="1" applyBorder="1" numFmtId="164"/>
    <xf fontId="5165" fillId="5166" borderId="5165" applyFont="1" applyFill="1" applyBorder="1" numFmtId="1"/>
    <xf fontId="5166" fillId="5167" borderId="5166" applyFont="1" applyFill="1" applyBorder="1"/>
    <xf fontId="5167" fillId="5168" borderId="5167" applyFont="1" applyFill="1" applyBorder="1"/>
    <xf fontId="5168" fillId="5169" borderId="5168" applyFont="1" applyFill="1" applyBorder="1"/>
    <xf fontId="5169" fillId="5170" borderId="5169" applyFont="1" applyFill="1" applyBorder="1"/>
    <xf fontId="5170" fillId="5171" borderId="5170" applyFont="1" applyFill="1" applyBorder="1"/>
    <xf fontId="5171" fillId="5172" borderId="5171" applyFont="1" applyFill="1" applyBorder="1"/>
    <xf fontId="5172" fillId="5173" borderId="5172" applyFont="1" applyFill="1" applyBorder="1"/>
    <xf fontId="5173" fillId="5174" borderId="5173" applyFont="1" applyFill="1" applyBorder="1"/>
    <xf fontId="5174" fillId="5175" borderId="5174" applyFont="1" applyFill="1" applyBorder="1" numFmtId="164"/>
    <xf fontId="5175" fillId="5176" borderId="5175" applyFont="1" applyFill="1" applyBorder="1" numFmtId="164"/>
    <xf fontId="5176" fillId="5177" borderId="5176" applyFont="1" applyFill="1" applyBorder="1" numFmtId="1"/>
    <xf fontId="5177" fillId="5178" borderId="5177" applyFont="1" applyFill="1" applyBorder="1"/>
    <xf fontId="5178" fillId="5179" borderId="5178" applyFont="1" applyFill="1" applyBorder="1"/>
    <xf fontId="5179" fillId="5180" borderId="5179" applyFont="1" applyFill="1" applyBorder="1"/>
    <xf fontId="5180" fillId="5181" borderId="5180" applyFont="1" applyFill="1" applyBorder="1"/>
    <xf fontId="5181" fillId="5182" borderId="5181" applyFont="1" applyFill="1" applyBorder="1"/>
    <xf fontId="5182" fillId="5183" borderId="5182" applyFont="1" applyFill="1" applyBorder="1"/>
    <xf fontId="5183" fillId="5184" borderId="5183" applyFont="1" applyFill="1" applyBorder="1"/>
    <xf fontId="5184" fillId="5185" borderId="5184" applyFont="1" applyFill="1" applyBorder="1"/>
    <xf fontId="5185" fillId="5186" borderId="5185" applyFont="1" applyFill="1" applyBorder="1" numFmtId="164"/>
    <xf fontId="5186" fillId="5187" borderId="5186" applyFont="1" applyFill="1" applyBorder="1" numFmtId="164"/>
    <xf fontId="5187" fillId="5188" borderId="5187" applyFont="1" applyFill="1" applyBorder="1" numFmtId="1"/>
    <xf fontId="5188" fillId="5189" borderId="5188" applyFont="1" applyFill="1" applyBorder="1"/>
    <xf fontId="5189" fillId="5190" borderId="5189" applyFont="1" applyFill="1" applyBorder="1"/>
    <xf fontId="5190" fillId="5191" borderId="5190" applyFont="1" applyFill="1" applyBorder="1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/>
    <xf fontId="5196" fillId="5197" borderId="5196" applyFont="1" applyFill="1" applyBorder="1" numFmtId="164"/>
    <xf fontId="5197" fillId="5198" borderId="5197" applyFont="1" applyFill="1" applyBorder="1" numFmtId="164"/>
    <xf fontId="5198" fillId="5199" borderId="5198" applyFont="1" applyFill="1" applyBorder="1" numFmtId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/>
    <xf fontId="5207" fillId="5208" borderId="5207" applyFont="1" applyFill="1" applyBorder="1" numFmtId="164"/>
    <xf fontId="5208" fillId="5209" borderId="5208" applyFont="1" applyFill="1" applyBorder="1" numFmtId="164"/>
    <xf fontId="5209" fillId="5210" borderId="5209" applyFont="1" applyFill="1" applyBorder="1" numFmtId="1"/>
    <xf fontId="5210" fillId="5211" borderId="5210" applyFont="1" applyFill="1" applyBorder="1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/>
    <xf fontId="5216" fillId="5217" borderId="5216" applyFont="1" applyFill="1" applyBorder="1"/>
    <xf fontId="5217" fillId="5218" borderId="5217" applyFont="1" applyFill="1" applyBorder="1"/>
    <xf fontId="5218" fillId="5219" borderId="5218" applyFont="1" applyFill="1" applyBorder="1" numFmtId="164"/>
    <xf fontId="5219" fillId="5220" borderId="5219" applyFont="1" applyFill="1" applyBorder="1" numFmtId="164"/>
    <xf fontId="5220" fillId="5221" borderId="5220" applyFont="1" applyFill="1" applyBorder="1" numFmtId="1"/>
    <xf fontId="5221" fillId="5222" borderId="5221" applyFont="1" applyFill="1" applyBorder="1"/>
    <xf fontId="5222" fillId="5223" borderId="5222" applyFont="1" applyFill="1" applyBorder="1"/>
    <xf fontId="5223" fillId="5224" borderId="5223" applyFont="1" applyFill="1" applyBorder="1"/>
    <xf fontId="5224" fillId="5225" borderId="5224" applyFont="1" applyFill="1" applyBorder="1"/>
    <xf fontId="5225" fillId="5226" borderId="5225" applyFont="1" applyFill="1" applyBorder="1"/>
    <xf fontId="5226" fillId="5227" borderId="5226" applyFont="1" applyFill="1" applyBorder="1"/>
    <xf fontId="5227" fillId="5228" borderId="5227" applyFont="1" applyFill="1" applyBorder="1"/>
    <xf fontId="5228" fillId="5229" borderId="5228" applyFont="1" applyFill="1" applyBorder="1"/>
    <xf fontId="5229" fillId="5230" borderId="5229" applyFont="1" applyFill="1" applyBorder="1" numFmtId="164"/>
    <xf fontId="5230" fillId="5231" borderId="5230" applyFont="1" applyFill="1" applyBorder="1" numFmtId="164"/>
    <xf fontId="5231" fillId="5232" borderId="5231" applyFont="1" applyFill="1" applyBorder="1" numFmtId="1"/>
    <xf fontId="5232" fillId="5233" borderId="5232" applyFont="1" applyFill="1" applyBorder="1"/>
    <xf fontId="5233" fillId="5234" borderId="5233" applyFont="1" applyFill="1" applyBorder="1"/>
    <xf fontId="5234" fillId="5235" borderId="5234" applyFont="1" applyFill="1" applyBorder="1"/>
    <xf fontId="5235" fillId="5236" borderId="5235" applyFont="1" applyFill="1" applyBorder="1"/>
    <xf fontId="5236" fillId="5237" borderId="5236" applyFont="1" applyFill="1" applyBorder="1"/>
    <xf fontId="5237" fillId="5238" borderId="5237" applyFont="1" applyFill="1" applyBorder="1"/>
    <xf fontId="5238" fillId="5239" borderId="5238" applyFont="1" applyFill="1" applyBorder="1"/>
    <xf fontId="5239" fillId="5240" borderId="5239" applyFont="1" applyFill="1" applyBorder="1"/>
    <xf fontId="5240" fillId="5241" borderId="5240" applyFont="1" applyFill="1" applyBorder="1" numFmtId="164"/>
    <xf fontId="5241" fillId="5242" borderId="5241" applyFont="1" applyFill="1" applyBorder="1" numFmtId="164"/>
    <xf fontId="5242" fillId="5243" borderId="5242" applyFont="1" applyFill="1" applyBorder="1" numFmtId="1"/>
    <xf fontId="5243" fillId="5244" borderId="5243" applyFont="1" applyFill="1" applyBorder="1"/>
    <xf fontId="5244" fillId="5245" borderId="5244" applyFont="1" applyFill="1" applyBorder="1"/>
    <xf fontId="5245" fillId="5246" borderId="5245" applyFont="1" applyFill="1" applyBorder="1"/>
    <xf fontId="5246" fillId="5247" borderId="5246" applyFont="1" applyFill="1" applyBorder="1"/>
    <xf fontId="5247" fillId="5248" borderId="5247" applyFont="1" applyFill="1" applyBorder="1"/>
    <xf fontId="5248" fillId="5249" borderId="5248" applyFont="1" applyFill="1" applyBorder="1"/>
    <xf fontId="5249" fillId="5250" borderId="5249" applyFont="1" applyFill="1" applyBorder="1"/>
    <xf fontId="5250" fillId="5251" borderId="5250" applyFont="1" applyFill="1" applyBorder="1"/>
    <xf fontId="5251" fillId="5252" borderId="5251" applyFont="1" applyFill="1" applyBorder="1" numFmtId="164"/>
    <xf fontId="5252" fillId="5253" borderId="5252" applyFont="1" applyFill="1" applyBorder="1" numFmtId="164"/>
    <xf fontId="5253" fillId="5254" borderId="5253" applyFont="1" applyFill="1" applyBorder="1" numFmtId="1"/>
    <xf fontId="5254" fillId="5255" borderId="5254" applyFont="1" applyFill="1" applyBorder="1"/>
    <xf fontId="5255" fillId="5256" borderId="5255" applyFont="1" applyFill="1" applyBorder="1"/>
    <xf fontId="5256" fillId="5257" borderId="5256" applyFont="1" applyFill="1" applyBorder="1"/>
    <xf fontId="5257" fillId="5258" borderId="5257" applyFont="1" applyFill="1" applyBorder="1"/>
    <xf fontId="5258" fillId="5259" borderId="5258" applyFont="1" applyFill="1" applyBorder="1"/>
    <xf fontId="5259" fillId="5260" borderId="5259" applyFont="1" applyFill="1" applyBorder="1"/>
    <xf fontId="5260" fillId="5261" borderId="5260" applyFont="1" applyFill="1" applyBorder="1"/>
    <xf fontId="5261" fillId="5262" borderId="5261" applyFont="1" applyFill="1" applyBorder="1"/>
    <xf fontId="5262" fillId="5263" borderId="5262" applyFont="1" applyFill="1" applyBorder="1" numFmtId="164"/>
    <xf fontId="5263" fillId="5264" borderId="5263" applyFont="1" applyFill="1" applyBorder="1" numFmtId="164"/>
    <xf fontId="5264" fillId="5265" borderId="5264" applyFont="1" applyFill="1" applyBorder="1" numFmtId="1"/>
    <xf fontId="5265" fillId="5266" borderId="5265" applyFont="1" applyFill="1" applyBorder="1"/>
    <xf fontId="5266" fillId="5267" borderId="5266" applyFont="1" applyFill="1" applyBorder="1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/>
    <xf fontId="5270" fillId="5271" borderId="5270" applyFont="1" applyFill="1" applyBorder="1"/>
    <xf fontId="5271" fillId="5272" borderId="5271" applyFont="1" applyFill="1" applyBorder="1"/>
    <xf fontId="5272" fillId="5273" borderId="5272" applyFont="1" applyFill="1" applyBorder="1"/>
    <xf fontId="5273" fillId="5274" borderId="5273" applyFont="1" applyFill="1" applyBorder="1" numFmtId="164"/>
    <xf fontId="5274" fillId="5275" borderId="5274" applyFont="1" applyFill="1" applyBorder="1" numFmtId="164"/>
    <xf fontId="5275" fillId="5276" borderId="5275" applyFont="1" applyFill="1" applyBorder="1" numFmtId="1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/>
    <xf fontId="5281" fillId="5282" borderId="5281" applyFont="1" applyFill="1" applyBorder="1"/>
    <xf fontId="5282" fillId="5283" borderId="5282" applyFont="1" applyFill="1" applyBorder="1"/>
    <xf fontId="5283" fillId="5284" borderId="5283" applyFont="1" applyFill="1" applyBorder="1"/>
    <xf fontId="5284" fillId="5285" borderId="5284" applyFont="1" applyFill="1" applyBorder="1" numFmtId="164"/>
    <xf fontId="5285" fillId="5286" borderId="5285" applyFont="1" applyFill="1" applyBorder="1" numFmtId="164"/>
    <xf fontId="5286" fillId="5287" borderId="5286" applyFont="1" applyFill="1" applyBorder="1" numFmtId="1"/>
    <xf fontId="5287" fillId="5288" borderId="5287" applyFont="1" applyFill="1" applyBorder="1"/>
    <xf fontId="5288" fillId="5289" borderId="5288" applyFont="1" applyFill="1" applyBorder="1"/>
    <xf fontId="5289" fillId="5290" borderId="5289" applyFont="1" applyFill="1" applyBorder="1"/>
    <xf fontId="5290" fillId="5291" borderId="5290" applyFont="1" applyFill="1" applyBorder="1"/>
    <xf fontId="5291" fillId="5292" borderId="5291" applyFont="1" applyFill="1" applyBorder="1"/>
    <xf fontId="5292" fillId="5293" borderId="5292" applyFont="1" applyFill="1" applyBorder="1"/>
    <xf fontId="5293" fillId="5294" borderId="5293" applyFont="1" applyFill="1" applyBorder="1"/>
    <xf fontId="5294" fillId="5295" borderId="5294" applyFont="1" applyFill="1" applyBorder="1"/>
    <xf fontId="5295" fillId="5296" borderId="5295" applyFont="1" applyFill="1" applyBorder="1" numFmtId="164"/>
    <xf fontId="5296" fillId="5297" borderId="5296" applyFont="1" applyFill="1" applyBorder="1" numFmtId="164"/>
    <xf fontId="5297" fillId="5298" borderId="5297" applyFont="1" applyFill="1" applyBorder="1" numFmtId="1"/>
    <xf fontId="5298" fillId="5299" borderId="5298" applyFont="1" applyFill="1" applyBorder="1"/>
    <xf fontId="5299" fillId="5300" borderId="5299" applyFont="1" applyFill="1" applyBorder="1"/>
    <xf fontId="5300" fillId="5301" borderId="5300" applyFont="1" applyFill="1" applyBorder="1"/>
    <xf fontId="5301" fillId="5302" borderId="5301" applyFont="1" applyFill="1" applyBorder="1"/>
    <xf fontId="5302" fillId="5303" borderId="5302" applyFont="1" applyFill="1" applyBorder="1"/>
    <xf fontId="5303" fillId="5304" borderId="5303" applyFont="1" applyFill="1" applyBorder="1"/>
    <xf fontId="5304" fillId="5305" borderId="5304" applyFont="1" applyFill="1" applyBorder="1"/>
    <xf fontId="5305" fillId="5306" borderId="5305" applyFont="1" applyFill="1" applyBorder="1"/>
    <xf fontId="5306" fillId="5307" borderId="5306" applyFont="1" applyFill="1" applyBorder="1"/>
    <xf fontId="5307" fillId="5308" borderId="5307" applyFont="1" applyFill="1" applyBorder="1" numFmtId="164"/>
    <xf fontId="5308" fillId="5309" borderId="5308" applyFont="1" applyFill="1" applyBorder="1"/>
    <xf fontId="5309" fillId="5310" borderId="5309" applyFont="1" applyFill="1" applyBorder="1"/>
    <xf fontId="5310" fillId="5311" borderId="5310" applyFont="1" applyFill="1" applyBorder="1"/>
    <xf fontId="5311" fillId="5312" borderId="5311" applyFont="1" applyFill="1" applyBorder="1"/>
    <xf fontId="5312" fillId="5313" borderId="5312" applyFont="1" applyFill="1" applyBorder="1"/>
    <xf fontId="5313" fillId="5314" borderId="5313" applyFont="1" applyFill="1" applyBorder="1"/>
    <xf fontId="5314" fillId="5315" borderId="5314" applyFont="1" applyFill="1" applyBorder="1"/>
    <xf fontId="5315" fillId="5316" borderId="5315" applyFont="1" applyFill="1" applyBorder="1"/>
    <xf fontId="5316" fillId="5317" borderId="5316" applyFont="1" applyFill="1" applyBorder="1"/>
    <xf fontId="5317" fillId="5318" borderId="5317" applyFont="1" applyFill="1" applyBorder="1" numFmtId="164"/>
    <xf fontId="5318" fillId="5319" borderId="5318" applyFont="1" applyFill="1" applyBorder="1" numFmtId="164"/>
    <xf fontId="5319" fillId="5320" borderId="5319" applyFont="1" applyFill="1" applyBorder="1" numFmtId="1"/>
    <xf fontId="5320" fillId="5321" borderId="5320" applyFont="1" applyFill="1" applyBorder="1"/>
    <xf fontId="5321" fillId="5322" borderId="5321" applyFont="1" applyFill="1" applyBorder="1"/>
    <xf fontId="5322" fillId="5323" borderId="5322" applyFont="1" applyFill="1" applyBorder="1"/>
    <xf fontId="5323" fillId="5324" borderId="5323" applyFont="1" applyFill="1" applyBorder="1"/>
    <xf fontId="5324" fillId="5325" borderId="5324" applyFont="1" applyFill="1" applyBorder="1"/>
    <xf fontId="5325" fillId="5326" borderId="5325" applyFont="1" applyFill="1" applyBorder="1"/>
    <xf fontId="5326" fillId="5327" borderId="5326" applyFont="1" applyFill="1" applyBorder="1"/>
    <xf fontId="5327" fillId="5328" borderId="5327" applyFont="1" applyFill="1" applyBorder="1"/>
    <xf fontId="5328" fillId="5329" borderId="5328" applyFont="1" applyFill="1" applyBorder="1" numFmtId="164"/>
    <xf fontId="5329" fillId="5330" borderId="5329" applyFont="1" applyFill="1" applyBorder="1" numFmtId="164"/>
    <xf fontId="5330" fillId="5331" borderId="5330" applyFont="1" applyFill="1" applyBorder="1" numFmtId="1"/>
    <xf fontId="5331" fillId="5332" borderId="5331" applyFont="1" applyFill="1" applyBorder="1"/>
    <xf fontId="5332" fillId="5333" borderId="5332" applyFont="1" applyFill="1" applyBorder="1"/>
    <xf fontId="5333" fillId="5334" borderId="5333" applyFont="1" applyFill="1" applyBorder="1"/>
    <xf fontId="5334" fillId="5335" borderId="5334" applyFont="1" applyFill="1" applyBorder="1"/>
    <xf fontId="5335" fillId="5336" borderId="5335" applyFont="1" applyFill="1" applyBorder="1"/>
    <xf fontId="5336" fillId="5337" borderId="5336" applyFont="1" applyFill="1" applyBorder="1"/>
    <xf fontId="5337" fillId="5338" borderId="5337" applyFont="1" applyFill="1" applyBorder="1"/>
    <xf fontId="5338" fillId="5339" borderId="5338" applyFont="1" applyFill="1" applyBorder="1"/>
    <xf fontId="5339" fillId="5340" borderId="5339" applyFont="1" applyFill="1" applyBorder="1" numFmtId="164"/>
    <xf fontId="5340" fillId="5341" borderId="5340" applyFont="1" applyFill="1" applyBorder="1" numFmtId="164"/>
    <xf fontId="5341" fillId="5342" borderId="5341" applyFont="1" applyFill="1" applyBorder="1" numFmtId="1"/>
    <xf fontId="5342" fillId="5343" borderId="5342" applyFont="1" applyFill="1" applyBorder="1"/>
    <xf fontId="5343" fillId="5344" borderId="5343" applyFont="1" applyFill="1" applyBorder="1"/>
    <xf fontId="5344" fillId="5345" borderId="5344" applyFont="1" applyFill="1" applyBorder="1"/>
    <xf fontId="5345" fillId="5346" borderId="5345" applyFont="1" applyFill="1" applyBorder="1"/>
    <xf fontId="5346" fillId="5347" borderId="5346" applyFont="1" applyFill="1" applyBorder="1"/>
    <xf fontId="5347" fillId="5348" borderId="5347" applyFont="1" applyFill="1" applyBorder="1"/>
    <xf fontId="5348" fillId="5349" borderId="5348" applyFont="1" applyFill="1" applyBorder="1"/>
    <xf fontId="5349" fillId="5350" borderId="5349" applyFont="1" applyFill="1" applyBorder="1"/>
    <xf fontId="5350" fillId="5351" borderId="5350" applyFont="1" applyFill="1" applyBorder="1"/>
    <xf fontId="5351" fillId="5352" borderId="5351" applyFont="1" applyFill="1" applyBorder="1" numFmtId="164"/>
    <xf fontId="5352" fillId="5353" borderId="5352" applyFont="1" applyFill="1" applyBorder="1"/>
    <xf fontId="5353" fillId="5354" borderId="5353" applyFont="1" applyFill="1" applyBorder="1"/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/>
    <xf fontId="5357" fillId="5358" borderId="5357" applyFont="1" applyFill="1" applyBorder="1"/>
    <xf fontId="5358" fillId="5359" borderId="5358" applyFont="1" applyFill="1" applyBorder="1"/>
    <xf fontId="5359" fillId="5360" borderId="5359" applyFont="1" applyFill="1" applyBorder="1"/>
    <xf fontId="5360" fillId="5361" borderId="5360" applyFont="1" applyFill="1" applyBorder="1"/>
    <xf fontId="5361" fillId="5362" borderId="5361" applyFont="1" applyFill="1" applyBorder="1" numFmtId="164"/>
    <xf fontId="5362" fillId="5363" borderId="5362" applyFont="1" applyFill="1" applyBorder="1" numFmtId="164"/>
    <xf fontId="5363" fillId="5364" borderId="5363" applyFont="1" applyFill="1" applyBorder="1" numFmtId="1"/>
    <xf fontId="5364" fillId="5365" borderId="5364" applyFont="1" applyFill="1" applyBorder="1"/>
    <xf fontId="5365" fillId="5366" borderId="5365" applyFont="1" applyFill="1" applyBorder="1"/>
    <xf fontId="5366" fillId="5367" borderId="5366" applyFont="1" applyFill="1" applyBorder="1"/>
    <xf fontId="5367" fillId="5368" borderId="5367" applyFont="1" applyFill="1" applyBorder="1"/>
    <xf fontId="5368" fillId="5369" borderId="5368" applyFont="1" applyFill="1" applyBorder="1"/>
    <xf fontId="5369" fillId="5370" borderId="5369" applyFont="1" applyFill="1" applyBorder="1"/>
    <xf fontId="5370" fillId="5371" borderId="5370" applyFont="1" applyFill="1" applyBorder="1"/>
    <xf fontId="5371" fillId="5372" borderId="5371" applyFont="1" applyFill="1" applyBorder="1"/>
    <xf fontId="5372" fillId="5373" borderId="5372" applyFont="1" applyFill="1" applyBorder="1" numFmtId="164"/>
    <xf fontId="5373" fillId="5374" borderId="5373" applyFont="1" applyFill="1" applyBorder="1" numFmtId="164"/>
    <xf fontId="5374" fillId="5375" borderId="5374" applyFont="1" applyFill="1" applyBorder="1" numFmtId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/>
    <xf fontId="5378" fillId="5379" borderId="5378" applyFont="1" applyFill="1" applyBorder="1"/>
    <xf fontId="5379" fillId="5380" borderId="5379" applyFont="1" applyFill="1" applyBorder="1"/>
    <xf fontId="5380" fillId="5381" borderId="5380" applyFont="1" applyFill="1" applyBorder="1"/>
    <xf fontId="5381" fillId="5382" borderId="5381" applyFont="1" applyFill="1" applyBorder="1"/>
    <xf fontId="5382" fillId="5383" borderId="5382" applyFont="1" applyFill="1" applyBorder="1"/>
    <xf fontId="5383" fillId="5384" borderId="5383" applyFont="1" applyFill="1" applyBorder="1" numFmtId="164"/>
    <xf fontId="5384" fillId="5385" borderId="5384" applyFont="1" applyFill="1" applyBorder="1" numFmtId="164"/>
    <xf fontId="5385" fillId="5386" borderId="5385" applyFont="1" applyFill="1" applyBorder="1" numFmtId="1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/>
    <xf fontId="5390" fillId="5391" borderId="5390" applyFont="1" applyFill="1" applyBorder="1"/>
    <xf fontId="5391" fillId="5392" borderId="5391" applyFont="1" applyFill="1" applyBorder="1"/>
    <xf fontId="5392" fillId="5393" borderId="5392" applyFont="1" applyFill="1" applyBorder="1"/>
    <xf fontId="5393" fillId="5394" borderId="5393" applyFont="1" applyFill="1" applyBorder="1"/>
    <xf fontId="5394" fillId="5395" borderId="5394" applyFont="1" applyFill="1" applyBorder="1" numFmtId="164"/>
    <xf fontId="5395" fillId="5396" borderId="5395" applyFont="1" applyFill="1" applyBorder="1" numFmtId="164"/>
    <xf fontId="5396" fillId="5397" borderId="5396" applyFont="1" applyFill="1" applyBorder="1" numFmtId="1"/>
    <xf fontId="5397" fillId="5398" borderId="5397" applyFont="1" applyFill="1" applyBorder="1"/>
    <xf fontId="5398" fillId="5399" borderId="5398" applyFont="1" applyFill="1" applyBorder="1"/>
    <xf fontId="5399" fillId="5400" borderId="5399" applyFont="1" applyFill="1" applyBorder="1"/>
    <xf fontId="5400" fillId="5401" borderId="5400" applyFont="1" applyFill="1" applyBorder="1"/>
    <xf fontId="5401" fillId="5402" borderId="5401" applyFont="1" applyFill="1" applyBorder="1"/>
    <xf fontId="5402" fillId="5403" borderId="5402" applyFont="1" applyFill="1" applyBorder="1"/>
    <xf fontId="5403" fillId="5404" borderId="5403" applyFont="1" applyFill="1" applyBorder="1"/>
    <xf fontId="5404" fillId="5405" borderId="5404" applyFont="1" applyFill="1" applyBorder="1"/>
    <xf fontId="5405" fillId="5406" borderId="5405" applyFont="1" applyFill="1" applyBorder="1" numFmtId="164"/>
    <xf fontId="5406" fillId="5407" borderId="5406" applyFont="1" applyFill="1" applyBorder="1" numFmtId="164"/>
    <xf fontId="5407" fillId="5408" borderId="5407" applyFont="1" applyFill="1" applyBorder="1" numFmtId="1"/>
    <xf fontId="5408" fillId="5409" borderId="5408" applyFont="1" applyFill="1" applyBorder="1"/>
    <xf fontId="5409" fillId="5410" borderId="5409" applyFont="1" applyFill="1" applyBorder="1"/>
    <xf fontId="5410" fillId="5411" borderId="5410" applyFont="1" applyFill="1" applyBorder="1"/>
    <xf fontId="5411" fillId="5412" borderId="5411" applyFont="1" applyFill="1" applyBorder="1"/>
    <xf fontId="5412" fillId="5413" borderId="5412" applyFont="1" applyFill="1" applyBorder="1"/>
    <xf fontId="5413" fillId="5414" borderId="5413" applyFont="1" applyFill="1" applyBorder="1"/>
    <xf fontId="5414" fillId="5415" borderId="5414" applyFont="1" applyFill="1" applyBorder="1"/>
    <xf fontId="5415" fillId="5416" borderId="5415" applyFont="1" applyFill="1" applyBorder="1"/>
    <xf fontId="5416" fillId="5417" borderId="5416" applyFont="1" applyFill="1" applyBorder="1" numFmtId="164"/>
    <xf fontId="5417" fillId="5418" borderId="5417" applyFont="1" applyFill="1" applyBorder="1" numFmtId="164"/>
    <xf fontId="5418" fillId="5419" borderId="5418" applyFont="1" applyFill="1" applyBorder="1" numFmtId="1"/>
    <xf fontId="5419" fillId="5420" borderId="5419" applyFont="1" applyFill="1" applyBorder="1"/>
    <xf fontId="5420" fillId="5421" borderId="5420" applyFont="1" applyFill="1" applyBorder="1"/>
    <xf fontId="5421" fillId="5422" borderId="5421" applyFont="1" applyFill="1" applyBorder="1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/>
    <xf fontId="5426" fillId="5427" borderId="5426" applyFont="1" applyFill="1" applyBorder="1"/>
    <xf fontId="5427" fillId="5428" borderId="5427" applyFont="1" applyFill="1" applyBorder="1" numFmtId="164"/>
    <xf fontId="5428" fillId="5429" borderId="5428" applyFont="1" applyFill="1" applyBorder="1" numFmtId="164"/>
    <xf fontId="5429" fillId="5430" borderId="5429" applyFont="1" applyFill="1" applyBorder="1" numFmtId="1"/>
    <xf fontId="5430" fillId="5431" borderId="5430" applyFont="1" applyFill="1" applyBorder="1"/>
    <xf fontId="5431" fillId="5432" borderId="5431" applyFont="1" applyFill="1" applyBorder="1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/>
    <xf fontId="5435" fillId="5436" borderId="5435" applyFont="1" applyFill="1" applyBorder="1"/>
    <xf fontId="5436" fillId="5437" borderId="5436" applyFont="1" applyFill="1" applyBorder="1"/>
    <xf fontId="5437" fillId="5438" borderId="5437" applyFont="1" applyFill="1" applyBorder="1"/>
    <xf fontId="5438" fillId="5439" borderId="5438" applyFont="1" applyFill="1" applyBorder="1" numFmtId="164"/>
    <xf fontId="5439" fillId="5440" borderId="5439" applyFont="1" applyFill="1" applyBorder="1" numFmtId="164"/>
    <xf fontId="5440" fillId="5441" borderId="5440" applyFont="1" applyFill="1" applyBorder="1" numFmtId="1"/>
    <xf fontId="5441" fillId="5442" borderId="5441" applyFont="1" applyFill="1" applyBorder="1"/>
    <xf fontId="5442" fillId="5443" borderId="5442" applyFont="1" applyFill="1" applyBorder="1"/>
    <xf fontId="5443" fillId="5444" borderId="5443" applyFont="1" applyFill="1" applyBorder="1"/>
    <xf fontId="5444" fillId="5445" borderId="5444" applyFont="1" applyFill="1" applyBorder="1"/>
    <xf fontId="5445" fillId="5446" borderId="5445" applyFont="1" applyFill="1" applyBorder="1"/>
    <xf fontId="5446" fillId="5447" borderId="5446" applyFont="1" applyFill="1" applyBorder="1"/>
    <xf fontId="5447" fillId="5448" borderId="5447" applyFont="1" applyFill="1" applyBorder="1"/>
    <xf fontId="5448" fillId="5449" borderId="5448" applyFont="1" applyFill="1" applyBorder="1"/>
    <xf fontId="5449" fillId="5450" borderId="5449" applyFont="1" applyFill="1" applyBorder="1" numFmtId="164"/>
    <xf fontId="5450" fillId="5451" borderId="5450" applyFont="1" applyFill="1" applyBorder="1" numFmtId="164"/>
    <xf fontId="5451" fillId="5452" borderId="5451" applyFont="1" applyFill="1" applyBorder="1" numFmtId="1"/>
    <xf fontId="5452" fillId="5453" borderId="5452" applyFont="1" applyFill="1" applyBorder="1"/>
    <xf fontId="5453" fillId="5454" borderId="5453" applyFont="1" applyFill="1" applyBorder="1"/>
    <xf fontId="5454" fillId="5455" borderId="5454" applyFont="1" applyFill="1" applyBorder="1"/>
    <xf fontId="5455" fillId="5456" borderId="5455" applyFont="1" applyFill="1" applyBorder="1"/>
    <xf fontId="5456" fillId="5457" borderId="5456" applyFont="1" applyFill="1" applyBorder="1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/>
    <xf fontId="5460" fillId="5461" borderId="5460" applyFont="1" applyFill="1" applyBorder="1" numFmtId="164"/>
    <xf fontId="5461" fillId="5462" borderId="5461" applyFont="1" applyFill="1" applyBorder="1" numFmtId="164"/>
    <xf fontId="5462" fillId="5463" borderId="5462" applyFont="1" applyFill="1" applyBorder="1" numFmtId="1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/>
    <xf fontId="5466" fillId="5467" borderId="5466" applyFont="1" applyFill="1" applyBorder="1"/>
    <xf fontId="5467" fillId="5468" borderId="5467" applyFont="1" applyFill="1" applyBorder="1"/>
    <xf fontId="5468" fillId="5469" borderId="5468" applyFont="1" applyFill="1" applyBorder="1"/>
    <xf fontId="5469" fillId="5470" borderId="5469" applyFont="1" applyFill="1" applyBorder="1"/>
    <xf fontId="5470" fillId="5471" borderId="5470" applyFont="1" applyFill="1" applyBorder="1"/>
    <xf fontId="5471" fillId="5472" borderId="5471" applyFont="1" applyFill="1" applyBorder="1" numFmtId="164"/>
    <xf fontId="5472" fillId="5473" borderId="5472" applyFont="1" applyFill="1" applyBorder="1" numFmtId="164"/>
    <xf fontId="5473" fillId="5474" borderId="5473" applyFont="1" applyFill="1" applyBorder="1" numFmtId="1"/>
    <xf fontId="5474" fillId="5475" borderId="5474" applyFont="1" applyFill="1" applyBorder="1"/>
    <xf fontId="5475" fillId="5476" borderId="5475" applyFont="1" applyFill="1" applyBorder="1"/>
    <xf fontId="5476" fillId="5477" borderId="5476" applyFont="1" applyFill="1" applyBorder="1"/>
    <xf fontId="5477" fillId="5478" borderId="5477" applyFont="1" applyFill="1" applyBorder="1"/>
    <xf fontId="5478" fillId="5479" borderId="5478" applyFont="1" applyFill="1" applyBorder="1"/>
    <xf fontId="5479" fillId="5480" borderId="5479" applyFont="1" applyFill="1" applyBorder="1"/>
    <xf fontId="5480" fillId="5481" borderId="5480" applyFont="1" applyFill="1" applyBorder="1"/>
    <xf fontId="5481" fillId="5482" borderId="5481" applyFont="1" applyFill="1" applyBorder="1"/>
    <xf fontId="5482" fillId="5483" borderId="5482" applyFont="1" applyFill="1" applyBorder="1" numFmtId="164"/>
    <xf fontId="5483" fillId="5484" borderId="5483" applyFont="1" applyFill="1" applyBorder="1" numFmtId="164"/>
    <xf fontId="5484" fillId="5485" borderId="5484" applyFont="1" applyFill="1" applyBorder="1" numFmtId="1"/>
    <xf fontId="5485" fillId="5486" borderId="5485" applyFont="1" applyFill="1" applyBorder="1"/>
    <xf fontId="5486" fillId="5487" borderId="5486" applyFont="1" applyFill="1" applyBorder="1"/>
    <xf fontId="5487" fillId="5488" borderId="5487" applyFont="1" applyFill="1" applyBorder="1"/>
    <xf fontId="5488" fillId="5489" borderId="5488" applyFont="1" applyFill="1" applyBorder="1"/>
    <xf fontId="5489" fillId="5490" borderId="5489" applyFont="1" applyFill="1" applyBorder="1"/>
    <xf fontId="5490" fillId="5491" borderId="5490" applyFont="1" applyFill="1" applyBorder="1"/>
    <xf fontId="5491" fillId="5492" borderId="5491" applyFont="1" applyFill="1" applyBorder="1"/>
    <xf fontId="5492" fillId="5493" borderId="5492" applyFont="1" applyFill="1" applyBorder="1"/>
    <xf fontId="5493" fillId="5494" borderId="5493" applyFont="1" applyFill="1" applyBorder="1" numFmtId="164"/>
    <xf fontId="5494" fillId="5495" borderId="5494" applyFont="1" applyFill="1" applyBorder="1" numFmtId="164"/>
    <xf fontId="5495" fillId="5496" borderId="5495" applyFont="1" applyFill="1" applyBorder="1" numFmtId="1"/>
    <xf fontId="5496" fillId="5497" borderId="5496" applyFont="1" applyFill="1" applyBorder="1"/>
    <xf fontId="5497" fillId="5498" borderId="5497" applyFont="1" applyFill="1" applyBorder="1"/>
    <xf fontId="5498" fillId="5499" borderId="5498" applyFont="1" applyFill="1" applyBorder="1"/>
    <xf fontId="5499" fillId="5500" borderId="5499" applyFont="1" applyFill="1" applyBorder="1"/>
    <xf fontId="5500" fillId="5501" borderId="5500" applyFont="1" applyFill="1" applyBorder="1"/>
    <xf fontId="5501" fillId="5502" borderId="5501" applyFont="1" applyFill="1" applyBorder="1"/>
    <xf fontId="5502" fillId="5503" borderId="5502" applyFont="1" applyFill="1" applyBorder="1"/>
    <xf fontId="5503" fillId="5504" borderId="5503" applyFont="1" applyFill="1" applyBorder="1"/>
    <xf fontId="5504" fillId="5505" borderId="5504" applyFont="1" applyFill="1" applyBorder="1" numFmtId="164"/>
    <xf fontId="5505" fillId="5506" borderId="5505" applyFont="1" applyFill="1" applyBorder="1" numFmtId="164"/>
    <xf fontId="5506" fillId="5507" borderId="5506" applyFont="1" applyFill="1" applyBorder="1" numFmtId="1"/>
    <xf fontId="5507" fillId="5508" borderId="5507" applyFont="1" applyFill="1" applyBorder="1"/>
    <xf fontId="5508" fillId="5509" borderId="5508" applyFont="1" applyFill="1" applyBorder="1"/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/>
    <xf fontId="5512" fillId="5513" borderId="5512" applyFont="1" applyFill="1" applyBorder="1"/>
    <xf fontId="5513" fillId="5514" borderId="5513" applyFont="1" applyFill="1" applyBorder="1"/>
    <xf fontId="5514" fillId="5515" borderId="5514" applyFont="1" applyFill="1" applyBorder="1"/>
    <xf fontId="5515" fillId="5516" borderId="5515" applyFont="1" applyFill="1" applyBorder="1" numFmtId="164"/>
    <xf fontId="5516" fillId="5517" borderId="5516" applyFont="1" applyFill="1" applyBorder="1" numFmtId="164"/>
    <xf fontId="5517" fillId="5518" borderId="5517" applyFont="1" applyFill="1" applyBorder="1" numFmtId="1"/>
    <xf fontId="5518" fillId="5519" borderId="5518" applyFont="1" applyFill="1" applyBorder="1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/>
    <xf fontId="5524" fillId="5525" borderId="5524" applyFont="1" applyFill="1" applyBorder="1"/>
    <xf fontId="5525" fillId="5526" borderId="5525" applyFont="1" applyFill="1" applyBorder="1"/>
    <xf fontId="5526" fillId="5527" borderId="5526" applyFont="1" applyFill="1" applyBorder="1" numFmtId="164"/>
    <xf fontId="5527" fillId="5528" borderId="5527" applyFont="1" applyFill="1" applyBorder="1" numFmtId="164"/>
    <xf fontId="5528" fillId="5529" borderId="5528" applyFont="1" applyFill="1" applyBorder="1" numFmtId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/>
    <xf fontId="5536" fillId="5537" borderId="5536" applyFont="1" applyFill="1" applyBorder="1"/>
    <xf fontId="5537" fillId="5538" borderId="5537" applyFont="1" applyFill="1" applyBorder="1" numFmtId="164"/>
    <xf fontId="5538" fillId="5539" borderId="5538" applyFont="1" applyFill="1" applyBorder="1" numFmtId="164"/>
    <xf fontId="5539" fillId="5540" borderId="5539" applyFont="1" applyFill="1" applyBorder="1" numFmtId="1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/>
    <xf fontId="5547" fillId="5548" borderId="5547" applyFont="1" applyFill="1" applyBorder="1"/>
    <xf fontId="5548" fillId="5549" borderId="5548" applyFont="1" applyFill="1" applyBorder="1" numFmtId="164"/>
    <xf fontId="5549" fillId="5550" borderId="5549" applyFont="1" applyFill="1" applyBorder="1" numFmtId="164"/>
    <xf fontId="5550" fillId="5551" borderId="5550" applyFont="1" applyFill="1" applyBorder="1" numFmtId="1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/>
    <xf fontId="5554" fillId="5555" borderId="5554" applyFont="1" applyFill="1" applyBorder="1"/>
    <xf fontId="5555" fillId="5556" borderId="5555" applyFont="1" applyFill="1" applyBorder="1"/>
    <xf fontId="5556" fillId="5557" borderId="5556" applyFont="1" applyFill="1" applyBorder="1"/>
    <xf fontId="5557" fillId="5558" borderId="5557" applyFont="1" applyFill="1" applyBorder="1"/>
    <xf fontId="5558" fillId="5559" borderId="5558" applyFont="1" applyFill="1" applyBorder="1"/>
    <xf fontId="5559" fillId="5560" borderId="5559" applyFont="1" applyFill="1" applyBorder="1" numFmtId="164"/>
    <xf fontId="5560" fillId="5561" borderId="5560" applyFont="1" applyFill="1" applyBorder="1" numFmtId="164"/>
    <xf fontId="5561" fillId="5562" borderId="5561" applyFont="1" applyFill="1" applyBorder="1" numFmtId="1"/>
    <xf fontId="5562" fillId="5563" borderId="5562" applyFont="1" applyFill="1" applyBorder="1"/>
    <xf fontId="5563" fillId="5564" borderId="5563" applyFont="1" applyFill="1" applyBorder="1"/>
    <xf fontId="5564" fillId="5565" borderId="5564" applyFont="1" applyFill="1" applyBorder="1"/>
    <xf fontId="5565" fillId="5566" borderId="5565" applyFont="1" applyFill="1" applyBorder="1"/>
    <xf fontId="5566" fillId="5567" borderId="5566" applyFont="1" applyFill="1" applyBorder="1"/>
    <xf fontId="5567" fillId="5568" borderId="5567" applyFont="1" applyFill="1" applyBorder="1"/>
    <xf fontId="5568" fillId="5569" borderId="5568" applyFont="1" applyFill="1" applyBorder="1"/>
    <xf fontId="5569" fillId="5570" borderId="5569" applyFont="1" applyFill="1" applyBorder="1"/>
    <xf fontId="5570" fillId="5571" borderId="5570" applyFont="1" applyFill="1" applyBorder="1" numFmtId="164"/>
    <xf fontId="5571" fillId="5572" borderId="5571" applyFont="1" applyFill="1" applyBorder="1" numFmtId="164"/>
    <xf fontId="5572" fillId="5573" borderId="5572" applyFont="1" applyFill="1" applyBorder="1" numFmtId="1"/>
    <xf fontId="5573" fillId="5574" borderId="5573" applyFont="1" applyFill="1" applyBorder="1"/>
    <xf fontId="5574" fillId="5575" borderId="5574" applyFont="1" applyFill="1" applyBorder="1"/>
    <xf fontId="5575" fillId="5576" borderId="5575" applyFont="1" applyFill="1" applyBorder="1"/>
    <xf fontId="5576" fillId="5577" borderId="5576" applyFont="1" applyFill="1" applyBorder="1"/>
    <xf fontId="5577" fillId="5578" borderId="5577" applyFont="1" applyFill="1" applyBorder="1"/>
    <xf fontId="5578" fillId="5579" borderId="5578" applyFont="1" applyFill="1" applyBorder="1"/>
    <xf fontId="5579" fillId="5580" borderId="5579" applyFont="1" applyFill="1" applyBorder="1"/>
    <xf fontId="5580" fillId="5581" borderId="5580" applyFont="1" applyFill="1" applyBorder="1"/>
    <xf fontId="5581" fillId="5582" borderId="5581" applyFont="1" applyFill="1" applyBorder="1" numFmtId="164"/>
    <xf fontId="5582" fillId="5583" borderId="5582" applyFont="1" applyFill="1" applyBorder="1" numFmtId="164"/>
    <xf fontId="5583" fillId="5584" borderId="5583" applyFont="1" applyFill="1" applyBorder="1" numFmtId="1"/>
    <xf fontId="5584" fillId="5585" borderId="5584" applyFont="1" applyFill="1" applyBorder="1"/>
    <xf fontId="5585" fillId="5586" borderId="5585" applyFont="1" applyFill="1" applyBorder="1"/>
    <xf fontId="5586" fillId="5587" borderId="5586" applyFont="1" applyFill="1" applyBorder="1"/>
    <xf fontId="5587" fillId="5588" borderId="5587" applyFont="1" applyFill="1" applyBorder="1"/>
    <xf fontId="5588" fillId="5589" borderId="5588" applyFont="1" applyFill="1" applyBorder="1"/>
    <xf fontId="5589" fillId="5590" borderId="5589" applyFont="1" applyFill="1" applyBorder="1"/>
    <xf fontId="5590" fillId="5591" borderId="5590" applyFont="1" applyFill="1" applyBorder="1"/>
    <xf fontId="5591" fillId="5592" borderId="5591" applyFont="1" applyFill="1" applyBorder="1"/>
    <xf fontId="5592" fillId="5593" borderId="5592" applyFont="1" applyFill="1" applyBorder="1" numFmtId="164"/>
    <xf fontId="5593" fillId="5594" borderId="5593" applyFont="1" applyFill="1" applyBorder="1" numFmtId="164"/>
    <xf fontId="5594" fillId="5595" borderId="5594" applyFont="1" applyFill="1" applyBorder="1" numFmtId="1"/>
    <xf fontId="5595" fillId="5596" borderId="5595" applyFont="1" applyFill="1" applyBorder="1"/>
    <xf fontId="5596" fillId="5597" borderId="5596" applyFont="1" applyFill="1" applyBorder="1"/>
    <xf fontId="5597" fillId="5598" borderId="5597" applyFont="1" applyFill="1" applyBorder="1"/>
    <xf fontId="5598" fillId="5599" borderId="5598" applyFont="1" applyFill="1" applyBorder="1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/>
    <xf fontId="5602" fillId="5603" borderId="5602" applyFont="1" applyFill="1" applyBorder="1"/>
    <xf fontId="5603" fillId="5604" borderId="5603" applyFont="1" applyFill="1" applyBorder="1" numFmtId="164"/>
    <xf fontId="5604" fillId="5605" borderId="5604" applyFont="1" applyFill="1" applyBorder="1" numFmtId="164"/>
    <xf fontId="5605" fillId="5606" borderId="5605" applyFont="1" applyFill="1" applyBorder="1" numFmtId="1"/>
    <xf fontId="5606" fillId="5607" borderId="5606" applyFont="1" applyFill="1" applyBorder="1"/>
    <xf fontId="5607" fillId="5608" borderId="5607" applyFont="1" applyFill="1" applyBorder="1"/>
    <xf fontId="5608" fillId="5609" borderId="5608" applyFont="1" applyFill="1" applyBorder="1"/>
    <xf fontId="5609" fillId="5610" borderId="5609" applyFont="1" applyFill="1" applyBorder="1"/>
    <xf fontId="5610" fillId="5611" borderId="5610" applyFont="1" applyFill="1" applyBorder="1"/>
    <xf fontId="5611" fillId="5612" borderId="5611" applyFont="1" applyFill="1" applyBorder="1"/>
    <xf fontId="5612" fillId="5613" borderId="5612" applyFont="1" applyFill="1" applyBorder="1"/>
    <xf fontId="5613" fillId="5614" borderId="5613" applyFont="1" applyFill="1" applyBorder="1"/>
    <xf fontId="5614" fillId="5615" borderId="5614" applyFont="1" applyFill="1" applyBorder="1" numFmtId="164"/>
    <xf fontId="5615" fillId="5616" borderId="5615" applyFont="1" applyFill="1" applyBorder="1" numFmtId="164"/>
    <xf fontId="5616" fillId="5617" borderId="5616" applyFont="1" applyFill="1" applyBorder="1" numFmtId="1"/>
    <xf fontId="5617" fillId="5618" borderId="5617" applyFont="1" applyFill="1" applyBorder="1"/>
    <xf fontId="5618" fillId="5619" borderId="5618" applyFont="1" applyFill="1" applyBorder="1"/>
    <xf fontId="5619" fillId="5620" borderId="5619" applyFont="1" applyFill="1" applyBorder="1"/>
    <xf fontId="5620" fillId="5621" borderId="5620" applyFont="1" applyFill="1" applyBorder="1"/>
    <xf fontId="5621" fillId="5622" borderId="5621" applyFont="1" applyFill="1" applyBorder="1"/>
    <xf fontId="5622" fillId="5623" borderId="5622" applyFont="1" applyFill="1" applyBorder="1"/>
    <xf fontId="5623" fillId="5624" borderId="5623" applyFont="1" applyFill="1" applyBorder="1"/>
    <xf fontId="5624" fillId="5625" borderId="5624" applyFont="1" applyFill="1" applyBorder="1"/>
    <xf fontId="5625" fillId="5626" borderId="5625" applyFont="1" applyFill="1" applyBorder="1" numFmtId="164"/>
    <xf fontId="5626" fillId="5627" borderId="5626" applyFont="1" applyFill="1" applyBorder="1" numFmtId="164"/>
    <xf fontId="5627" fillId="5628" borderId="5627" applyFont="1" applyFill="1" applyBorder="1" numFmtId="1"/>
    <xf fontId="5628" fillId="5629" borderId="5628" applyFont="1" applyFill="1" applyBorder="1"/>
    <xf fontId="5629" fillId="5630" borderId="5629" applyFont="1" applyFill="1" applyBorder="1"/>
    <xf fontId="5630" fillId="5631" borderId="5630" applyFont="1" applyFill="1" applyBorder="1"/>
    <xf fontId="5631" fillId="5632" borderId="5631" applyFont="1" applyFill="1" applyBorder="1"/>
    <xf fontId="5632" fillId="5633" borderId="5632" applyFont="1" applyFill="1" applyBorder="1"/>
    <xf fontId="5633" fillId="5634" borderId="5633" applyFont="1" applyFill="1" applyBorder="1"/>
    <xf fontId="5634" fillId="5635" borderId="5634" applyFont="1" applyFill="1" applyBorder="1"/>
    <xf fontId="5635" fillId="5636" borderId="5635" applyFont="1" applyFill="1" applyBorder="1"/>
    <xf fontId="5636" fillId="5637" borderId="5636" applyFont="1" applyFill="1" applyBorder="1" numFmtId="164"/>
    <xf fontId="5637" fillId="5638" borderId="5637" applyFont="1" applyFill="1" applyBorder="1" numFmtId="164"/>
    <xf fontId="5638" fillId="5639" borderId="5638" applyFont="1" applyFill="1" applyBorder="1" numFmtId="1"/>
    <xf fontId="5639" fillId="5640" borderId="5639" applyFont="1" applyFill="1" applyBorder="1"/>
    <xf fontId="5640" fillId="5641" borderId="5640" applyFont="1" applyFill="1" applyBorder="1"/>
    <xf fontId="5641" fillId="5642" borderId="5641" applyFont="1" applyFill="1" applyBorder="1"/>
    <xf fontId="5642" fillId="5643" borderId="5642" applyFont="1" applyFill="1" applyBorder="1"/>
    <xf fontId="5643" fillId="5644" borderId="5643" applyFont="1" applyFill="1" applyBorder="1"/>
    <xf fontId="5644" fillId="5645" borderId="5644" applyFont="1" applyFill="1" applyBorder="1"/>
    <xf fontId="5645" fillId="5646" borderId="5645" applyFont="1" applyFill="1" applyBorder="1"/>
    <xf fontId="5646" fillId="5647" borderId="5646" applyFont="1" applyFill="1" applyBorder="1"/>
    <xf fontId="5647" fillId="5648" borderId="5647" applyFont="1" applyFill="1" applyBorder="1" numFmtId="164"/>
    <xf fontId="5648" fillId="5649" borderId="5648" applyFont="1" applyFill="1" applyBorder="1" numFmtId="164"/>
    <xf fontId="5649" fillId="5650" borderId="5649" applyFont="1" applyFill="1" applyBorder="1" numFmtId="1"/>
    <xf fontId="5650" fillId="5651" borderId="5650" applyFont="1" applyFill="1" applyBorder="1"/>
    <xf fontId="5651" fillId="5652" borderId="5651" applyFont="1" applyFill="1" applyBorder="1"/>
    <xf fontId="5652" fillId="5653" borderId="5652" applyFont="1" applyFill="1" applyBorder="1"/>
    <xf fontId="5653" fillId="5654" borderId="5653" applyFont="1" applyFill="1" applyBorder="1"/>
    <xf fontId="5654" fillId="5655" borderId="5654" applyFont="1" applyFill="1" applyBorder="1"/>
    <xf fontId="5655" fillId="5656" borderId="5655" applyFont="1" applyFill="1" applyBorder="1"/>
    <xf fontId="5656" fillId="5657" borderId="5656" applyFont="1" applyFill="1" applyBorder="1"/>
    <xf fontId="5657" fillId="5658" borderId="5657" applyFont="1" applyFill="1" applyBorder="1"/>
    <xf fontId="5658" fillId="5659" borderId="5658" applyFont="1" applyFill="1" applyBorder="1" numFmtId="164"/>
    <xf fontId="5659" fillId="5660" borderId="5659" applyFont="1" applyFill="1" applyBorder="1" numFmtId="164"/>
    <xf fontId="5660" fillId="5661" borderId="5660" applyFont="1" applyFill="1" applyBorder="1" numFmtId="1"/>
    <xf fontId="5661" fillId="5662" borderId="5661" applyFont="1" applyFill="1" applyBorder="1"/>
    <xf fontId="5662" fillId="5663" borderId="5662" applyFont="1" applyFill="1" applyBorder="1"/>
    <xf fontId="5663" fillId="5664" borderId="5663" applyFont="1" applyFill="1" applyBorder="1"/>
    <xf fontId="5664" fillId="5665" borderId="5664" applyFont="1" applyFill="1" applyBorder="1"/>
    <xf fontId="5665" fillId="5666" borderId="5665" applyFont="1" applyFill="1" applyBorder="1"/>
    <xf fontId="5666" fillId="5667" borderId="5666" applyFont="1" applyFill="1" applyBorder="1"/>
    <xf fontId="5667" fillId="5668" borderId="5667" applyFont="1" applyFill="1" applyBorder="1"/>
    <xf fontId="5668" fillId="5669" borderId="5668" applyFont="1" applyFill="1" applyBorder="1"/>
    <xf fontId="5669" fillId="5670" borderId="5669" applyFont="1" applyFill="1" applyBorder="1" numFmtId="164"/>
    <xf fontId="5670" fillId="5671" borderId="5670" applyFont="1" applyFill="1" applyBorder="1" numFmtId="164"/>
    <xf fontId="5671" fillId="5672" borderId="5671" applyFont="1" applyFill="1" applyBorder="1" numFmtId="1"/>
    <xf fontId="5672" fillId="5673" borderId="5672" applyFont="1" applyFill="1" applyBorder="1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/>
    <xf fontId="5679" fillId="5680" borderId="5679" applyFont="1" applyFill="1" applyBorder="1"/>
    <xf fontId="5680" fillId="5681" borderId="5680" applyFont="1" applyFill="1" applyBorder="1" numFmtId="164"/>
    <xf fontId="5681" fillId="5682" borderId="5681" applyFont="1" applyFill="1" applyBorder="1" numFmtId="164"/>
    <xf fontId="5682" fillId="5683" borderId="5682" applyFont="1" applyFill="1" applyBorder="1" numFmtId="1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/>
    <xf fontId="5690" fillId="5691" borderId="5690" applyFont="1" applyFill="1" applyBorder="1"/>
    <xf fontId="5691" fillId="5692" borderId="5691" applyFont="1" applyFill="1" applyBorder="1" numFmtId="164"/>
    <xf fontId="5692" fillId="5693" borderId="5692" applyFont="1" applyFill="1" applyBorder="1" numFmtId="164"/>
    <xf fontId="5693" fillId="5694" borderId="5693" applyFont="1" applyFill="1" applyBorder="1" numFmtId="1"/>
    <xf fontId="5694" fillId="5695" borderId="5694" applyFont="1" applyFill="1" applyBorder="1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/>
    <xf fontId="5701" fillId="5702" borderId="5701" applyFont="1" applyFill="1" applyBorder="1"/>
    <xf fontId="5702" fillId="5703" borderId="5702" applyFont="1" applyFill="1" applyBorder="1" numFmtId="164"/>
    <xf fontId="5703" fillId="5704" borderId="5703" applyFont="1" applyFill="1" applyBorder="1" numFmtId="164"/>
    <xf fontId="5704" fillId="5705" borderId="5704" applyFont="1" applyFill="1" applyBorder="1" numFmtId="1"/>
    <xf fontId="5705" fillId="5706" borderId="5705" applyFont="1" applyFill="1" applyBorder="1"/>
    <xf fontId="5706" fillId="5707" borderId="5706" applyFont="1" applyFill="1" applyBorder="1"/>
    <xf fontId="5707" fillId="5708" borderId="5707" applyFont="1" applyFill="1" applyBorder="1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/>
    <xf fontId="5712" fillId="5713" borderId="5712" applyFont="1" applyFill="1" applyBorder="1"/>
    <xf fontId="5713" fillId="5714" borderId="5713" applyFont="1" applyFill="1" applyBorder="1" numFmtId="164"/>
    <xf fontId="5714" fillId="5715" borderId="5714" applyFont="1" applyFill="1" applyBorder="1" numFmtId="164"/>
    <xf fontId="5715" fillId="5716" borderId="5715" applyFont="1" applyFill="1" applyBorder="1" numFmtId="1"/>
    <xf fontId="5716" fillId="5717" borderId="5716" applyFont="1" applyFill="1" applyBorder="1"/>
    <xf fontId="5717" fillId="5718" borderId="5717" applyFont="1" applyFill="1" applyBorder="1"/>
    <xf fontId="5718" fillId="5719" borderId="5718" applyFont="1" applyFill="1" applyBorder="1"/>
    <xf fontId="5719" fillId="5720" borderId="5719" applyFont="1" applyFill="1" applyBorder="1"/>
    <xf fontId="5720" fillId="5721" borderId="5720" applyFont="1" applyFill="1" applyBorder="1"/>
    <xf fontId="5721" fillId="5722" borderId="5721" applyFont="1" applyFill="1" applyBorder="1"/>
    <xf fontId="5722" fillId="5723" borderId="5722" applyFont="1" applyFill="1" applyBorder="1"/>
    <xf fontId="5723" fillId="5724" borderId="5723" applyFont="1" applyFill="1" applyBorder="1"/>
    <xf fontId="5724" fillId="5725" borderId="5724" applyFont="1" applyFill="1" applyBorder="1" numFmtId="164"/>
    <xf fontId="5725" fillId="5726" borderId="5725" applyFont="1" applyFill="1" applyBorder="1" numFmtId="164"/>
    <xf fontId="5726" fillId="5727" borderId="5726" applyFont="1" applyFill="1" applyBorder="1" numFmtId="1"/>
    <xf fontId="5727" fillId="5728" borderId="5727" applyFont="1" applyFill="1" applyBorder="1"/>
    <xf fontId="5728" fillId="5729" borderId="5728" applyFont="1" applyFill="1" applyBorder="1"/>
    <xf fontId="5729" fillId="5730" borderId="5729" applyFont="1" applyFill="1" applyBorder="1"/>
    <xf fontId="5730" fillId="5731" borderId="5730" applyFont="1" applyFill="1" applyBorder="1"/>
    <xf fontId="5731" fillId="5732" borderId="5731" applyFont="1" applyFill="1" applyBorder="1"/>
    <xf fontId="5732" fillId="5733" borderId="5732" applyFont="1" applyFill="1" applyBorder="1"/>
    <xf fontId="5733" fillId="5734" borderId="5733" applyFont="1" applyFill="1" applyBorder="1"/>
    <xf fontId="5734" fillId="5735" borderId="5734" applyFont="1" applyFill="1" applyBorder="1"/>
    <xf fontId="5735" fillId="5736" borderId="5735" applyFont="1" applyFill="1" applyBorder="1" numFmtId="164"/>
    <xf fontId="5736" fillId="5737" borderId="5736" applyFont="1" applyFill="1" applyBorder="1" numFmtId="164"/>
    <xf fontId="5737" fillId="5738" borderId="5737" applyFont="1" applyFill="1" applyBorder="1" numFmtId="1"/>
    <xf fontId="5738" fillId="5739" borderId="5738" applyFont="1" applyFill="1" applyBorder="1"/>
    <xf fontId="5739" fillId="5740" borderId="5739" applyFont="1" applyFill="1" applyBorder="1"/>
    <xf fontId="5740" fillId="5741" borderId="5740" applyFont="1" applyFill="1" applyBorder="1"/>
    <xf fontId="5741" fillId="5742" borderId="5741" applyFont="1" applyFill="1" applyBorder="1"/>
    <xf fontId="5742" fillId="5743" borderId="5742" applyFont="1" applyFill="1" applyBorder="1"/>
    <xf fontId="5743" fillId="5744" borderId="5743" applyFont="1" applyFill="1" applyBorder="1"/>
    <xf fontId="5744" fillId="5745" borderId="5744" applyFont="1" applyFill="1" applyBorder="1"/>
    <xf fontId="5745" fillId="5746" borderId="5745" applyFont="1" applyFill="1" applyBorder="1"/>
    <xf fontId="5746" fillId="5747" borderId="5746" applyFont="1" applyFill="1" applyBorder="1" numFmtId="164"/>
    <xf fontId="5747" fillId="5748" borderId="5747" applyFont="1" applyFill="1" applyBorder="1" numFmtId="164"/>
    <xf fontId="5748" fillId="5749" borderId="5748" applyFont="1" applyFill="1" applyBorder="1" numFmtId="1"/>
    <xf fontId="5749" fillId="5750" borderId="5749" applyFont="1" applyFill="1" applyBorder="1"/>
    <xf fontId="5750" fillId="5751" borderId="5750" applyFont="1" applyFill="1" applyBorder="1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/>
    <xf fontId="5756" fillId="5757" borderId="5756" applyFont="1" applyFill="1" applyBorder="1"/>
    <xf fontId="5757" fillId="5758" borderId="5757" applyFont="1" applyFill="1" applyBorder="1" numFmtId="164"/>
    <xf fontId="5758" fillId="5759" borderId="5758" applyFont="1" applyFill="1" applyBorder="1" numFmtId="164"/>
    <xf fontId="5759" fillId="5760" borderId="5759" applyFont="1" applyFill="1" applyBorder="1" numFmtId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/>
    <xf fontId="5764" fillId="5765" borderId="5764" applyFont="1" applyFill="1" applyBorder="1"/>
    <xf fontId="5765" fillId="5766" borderId="5765" applyFont="1" applyFill="1" applyBorder="1"/>
    <xf fontId="5766" fillId="5767" borderId="5766" applyFont="1" applyFill="1" applyBorder="1"/>
    <xf fontId="5767" fillId="5768" borderId="5767" applyFont="1" applyFill="1" applyBorder="1"/>
    <xf fontId="5768" fillId="5769" borderId="5768" applyFont="1" applyFill="1" applyBorder="1" numFmtId="164"/>
    <xf fontId="5769" fillId="5770" borderId="5769" applyFont="1" applyFill="1" applyBorder="1" numFmtId="164"/>
    <xf fontId="5770" fillId="5771" borderId="5770" applyFont="1" applyFill="1" applyBorder="1" numFmtId="1"/>
    <xf fontId="5771" fillId="5772" borderId="5771" applyFont="1" applyFill="1" applyBorder="1"/>
    <xf fontId="5772" fillId="5773" borderId="5772" applyFont="1" applyFill="1" applyBorder="1"/>
    <xf fontId="5773" fillId="5774" borderId="5773" applyFont="1" applyFill="1" applyBorder="1"/>
    <xf fontId="5774" fillId="5775" borderId="5774" applyFont="1" applyFill="1" applyBorder="1"/>
    <xf fontId="5775" fillId="5776" borderId="5775" applyFont="1" applyFill="1" applyBorder="1"/>
    <xf fontId="5776" fillId="5777" borderId="5776" applyFont="1" applyFill="1" applyBorder="1"/>
    <xf fontId="5777" fillId="5778" borderId="5777" applyFont="1" applyFill="1" applyBorder="1"/>
    <xf fontId="5778" fillId="5779" borderId="5778" applyFont="1" applyFill="1" applyBorder="1"/>
    <xf fontId="5779" fillId="5780" borderId="5779" applyFont="1" applyFill="1" applyBorder="1" numFmtId="164"/>
    <xf fontId="5780" fillId="5781" borderId="5780" applyFont="1" applyFill="1" applyBorder="1" numFmtId="164"/>
    <xf fontId="5781" fillId="5782" borderId="5781" applyFont="1" applyFill="1" applyBorder="1" numFmtId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/>
    <xf fontId="5788" fillId="5789" borderId="5788" applyFont="1" applyFill="1" applyBorder="1"/>
    <xf fontId="5789" fillId="5790" borderId="5789" applyFont="1" applyFill="1" applyBorder="1"/>
    <xf fontId="5790" fillId="5791" borderId="5790" applyFont="1" applyFill="1" applyBorder="1" numFmtId="164"/>
    <xf fontId="5791" fillId="5792" borderId="5791" applyFont="1" applyFill="1" applyBorder="1" numFmtId="164"/>
    <xf fontId="5792" fillId="5793" borderId="5792" applyFont="1" applyFill="1" applyBorder="1" numFmtId="1"/>
    <xf fontId="5793" fillId="5794" borderId="5793" applyFont="1" applyFill="1" applyBorder="1"/>
    <xf fontId="5794" fillId="5795" borderId="5794" applyFont="1" applyFill="1" applyBorder="1"/>
    <xf fontId="5795" fillId="5796" borderId="5795" applyFont="1" applyFill="1" applyBorder="1"/>
    <xf fontId="5796" fillId="5797" borderId="5796" applyFont="1" applyFill="1" applyBorder="1"/>
    <xf fontId="5797" fillId="5798" borderId="5797" applyFont="1" applyFill="1" applyBorder="1"/>
    <xf fontId="5798" fillId="5799" borderId="5798" applyFont="1" applyFill="1" applyBorder="1"/>
    <xf fontId="5799" fillId="5800" borderId="5799" applyFont="1" applyFill="1" applyBorder="1"/>
    <xf fontId="5800" fillId="5801" borderId="5800" applyFont="1" applyFill="1" applyBorder="1"/>
    <xf fontId="5801" fillId="5802" borderId="5801" applyFont="1" applyFill="1" applyBorder="1" numFmtId="164"/>
    <xf fontId="5802" fillId="5803" borderId="5802" applyFont="1" applyFill="1" applyBorder="1" numFmtId="164"/>
    <xf fontId="5803" fillId="5804" borderId="5803" applyFont="1" applyFill="1" applyBorder="1" numFmtId="1"/>
    <xf fontId="5804" fillId="5805" borderId="5804" applyFont="1" applyFill="1" applyBorder="1"/>
    <xf fontId="5805" fillId="5806" borderId="5805" applyFont="1" applyFill="1" applyBorder="1"/>
    <xf fontId="5806" fillId="5807" borderId="5806" applyFont="1" applyFill="1" applyBorder="1"/>
    <xf fontId="5807" fillId="5808" borderId="5807" applyFont="1" applyFill="1" applyBorder="1"/>
    <xf fontId="5808" fillId="5809" borderId="5808" applyFont="1" applyFill="1" applyBorder="1"/>
    <xf fontId="5809" fillId="5810" borderId="5809" applyFont="1" applyFill="1" applyBorder="1"/>
    <xf fontId="5810" fillId="5811" borderId="5810" applyFont="1" applyFill="1" applyBorder="1"/>
    <xf fontId="5811" fillId="5812" borderId="5811" applyFont="1" applyFill="1" applyBorder="1"/>
    <xf fontId="5812" fillId="5813" borderId="5812" applyFont="1" applyFill="1" applyBorder="1" numFmtId="164"/>
    <xf fontId="5813" fillId="5814" borderId="5813" applyFont="1" applyFill="1" applyBorder="1" numFmtId="164"/>
    <xf fontId="5814" fillId="5815" borderId="5814" applyFont="1" applyFill="1" applyBorder="1" numFmtId="1"/>
    <xf fontId="5815" fillId="5816" borderId="5815" applyFont="1" applyFill="1" applyBorder="1"/>
    <xf fontId="5816" fillId="5817" borderId="5816" applyFont="1" applyFill="1" applyBorder="1"/>
    <xf fontId="5817" fillId="5818" borderId="5817" applyFont="1" applyFill="1" applyBorder="1"/>
    <xf fontId="5818" fillId="5819" borderId="5818" applyFont="1" applyFill="1" applyBorder="1"/>
    <xf fontId="5819" fillId="5820" borderId="5819" applyFont="1" applyFill="1" applyBorder="1"/>
    <xf fontId="5820" fillId="5821" borderId="5820" applyFont="1" applyFill="1" applyBorder="1"/>
    <xf fontId="5821" fillId="5822" borderId="5821" applyFont="1" applyFill="1" applyBorder="1"/>
    <xf fontId="5822" fillId="5823" borderId="5822" applyFont="1" applyFill="1" applyBorder="1"/>
    <xf fontId="5823" fillId="5824" borderId="5823" applyFont="1" applyFill="1" applyBorder="1" numFmtId="164"/>
    <xf fontId="5824" fillId="5825" borderId="5824" applyFont="1" applyFill="1" applyBorder="1" numFmtId="164"/>
    <xf fontId="5825" fillId="5826" borderId="5825" applyFont="1" applyFill="1" applyBorder="1" numFmtId="1"/>
    <xf fontId="5826" fillId="5827" borderId="5826" applyFont="1" applyFill="1" applyBorder="1"/>
    <xf fontId="5827" fillId="5828" borderId="5827" applyFont="1" applyFill="1" applyBorder="1"/>
    <xf fontId="5828" fillId="5829" borderId="5828" applyFont="1" applyFill="1" applyBorder="1"/>
    <xf fontId="5829" fillId="5830" borderId="5829" applyFont="1" applyFill="1" applyBorder="1"/>
    <xf fontId="5830" fillId="5831" borderId="5830" applyFont="1" applyFill="1" applyBorder="1"/>
    <xf fontId="5831" fillId="5832" borderId="5831" applyFont="1" applyFill="1" applyBorder="1"/>
    <xf fontId="5832" fillId="5833" borderId="5832" applyFont="1" applyFill="1" applyBorder="1"/>
    <xf fontId="5833" fillId="5834" borderId="5833" applyFont="1" applyFill="1" applyBorder="1"/>
    <xf fontId="5834" fillId="5835" borderId="5834" applyFont="1" applyFill="1" applyBorder="1" numFmtId="164"/>
    <xf fontId="5835" fillId="5836" borderId="5835" applyFont="1" applyFill="1" applyBorder="1" numFmtId="164"/>
    <xf fontId="5836" fillId="5837" borderId="5836" applyFont="1" applyFill="1" applyBorder="1" numFmtId="1"/>
    <xf fontId="5837" fillId="5838" borderId="5837" applyFont="1" applyFill="1" applyBorder="1"/>
    <xf fontId="5838" fillId="5839" borderId="5838" applyFont="1" applyFill="1" applyBorder="1"/>
    <xf fontId="5839" fillId="5840" borderId="5839" applyFont="1" applyFill="1" applyBorder="1"/>
    <xf fontId="5840" fillId="5841" borderId="5840" applyFont="1" applyFill="1" applyBorder="1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/>
    <xf fontId="5844" fillId="5845" borderId="5844" applyFont="1" applyFill="1" applyBorder="1"/>
    <xf fontId="5845" fillId="5846" borderId="5845" applyFont="1" applyFill="1" applyBorder="1" numFmtId="164"/>
    <xf fontId="5846" fillId="5847" borderId="5846" applyFont="1" applyFill="1" applyBorder="1" numFmtId="164"/>
    <xf fontId="5847" fillId="5848" borderId="5847" applyFont="1" applyFill="1" applyBorder="1" numFmtId="1"/>
    <xf fontId="5848" fillId="5849" borderId="5848" applyFont="1" applyFill="1" applyBorder="1"/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/>
    <xf fontId="5855" fillId="5856" borderId="5855" applyFont="1" applyFill="1" applyBorder="1"/>
    <xf fontId="5856" fillId="5857" borderId="5856" applyFont="1" applyFill="1" applyBorder="1" numFmtId="164"/>
    <xf fontId="5857" fillId="5858" borderId="5857" applyFont="1" applyFill="1" applyBorder="1" numFmtId="164"/>
    <xf fontId="5858" fillId="5859" borderId="5858" applyFont="1" applyFill="1" applyBorder="1" numFmtId="1"/>
    <xf fontId="5859" fillId="5860" borderId="5859" applyFont="1" applyFill="1" applyBorder="1"/>
    <xf fontId="5860" fillId="5861" borderId="5860" applyFont="1" applyFill="1" applyBorder="1"/>
    <xf fontId="5861" fillId="5862" borderId="5861" applyFont="1" applyFill="1" applyBorder="1"/>
    <xf fontId="5862" fillId="5863" borderId="5862" applyFont="1" applyFill="1" applyBorder="1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/>
    <xf fontId="5866" fillId="5867" borderId="5866" applyFont="1" applyFill="1" applyBorder="1"/>
    <xf fontId="5867" fillId="5868" borderId="5867" applyFont="1" applyFill="1" applyBorder="1" numFmtId="164"/>
    <xf fontId="5868" fillId="5869" borderId="5868" applyFont="1" applyFill="1" applyBorder="1" numFmtId="164"/>
    <xf fontId="5869" fillId="5870" borderId="5869" applyFont="1" applyFill="1" applyBorder="1" numFmtId="1"/>
    <xf fontId="5870" fillId="5871" borderId="5870" applyFont="1" applyFill="1" applyBorder="1"/>
    <xf fontId="5871" fillId="5872" borderId="5871" applyFont="1" applyFill="1" applyBorder="1"/>
    <xf fontId="5872" fillId="5873" borderId="5872" applyFont="1" applyFill="1" applyBorder="1"/>
    <xf fontId="5873" fillId="5874" borderId="5873" applyFont="1" applyFill="1" applyBorder="1"/>
    <xf fontId="5874" fillId="5875" borderId="5874" applyFont="1" applyFill="1" applyBorder="1"/>
    <xf fontId="5875" fillId="5876" borderId="5875" applyFont="1" applyFill="1" applyBorder="1"/>
    <xf fontId="5876" fillId="5877" borderId="5876" applyFont="1" applyFill="1" applyBorder="1"/>
    <xf fontId="5877" fillId="5878" borderId="5877" applyFont="1" applyFill="1" applyBorder="1"/>
    <xf fontId="5878" fillId="5879" borderId="5878" applyFont="1" applyFill="1" applyBorder="1" numFmtId="164"/>
    <xf fontId="5879" fillId="5880" borderId="5879" applyFont="1" applyFill="1" applyBorder="1" numFmtId="164"/>
    <xf fontId="5880" fillId="5881" borderId="5880" applyFont="1" applyFill="1" applyBorder="1" numFmtId="1"/>
    <xf fontId="5881" fillId="5882" borderId="5881" applyFont="1" applyFill="1" applyBorder="1"/>
    <xf fontId="5882" fillId="5883" borderId="5882" applyFont="1" applyFill="1" applyBorder="1"/>
    <xf fontId="5883" fillId="5884" borderId="5883" applyFont="1" applyFill="1" applyBorder="1"/>
    <xf fontId="5884" fillId="5885" borderId="5884" applyFont="1" applyFill="1" applyBorder="1"/>
    <xf fontId="5885" fillId="5886" borderId="5885" applyFont="1" applyFill="1" applyBorder="1"/>
    <xf fontId="5886" fillId="5887" borderId="5886" applyFont="1" applyFill="1" applyBorder="1"/>
    <xf fontId="5887" fillId="5888" borderId="5887" applyFont="1" applyFill="1" applyBorder="1"/>
    <xf fontId="5888" fillId="5889" borderId="5888" applyFont="1" applyFill="1" applyBorder="1"/>
    <xf fontId="5889" fillId="5890" borderId="5889" applyFont="1" applyFill="1" applyBorder="1" numFmtId="164"/>
    <xf fontId="5890" fillId="5891" borderId="5890" applyFont="1" applyFill="1" applyBorder="1" numFmtId="164"/>
    <xf fontId="5891" fillId="5892" borderId="5891" applyFont="1" applyFill="1" applyBorder="1" numFmtId="1"/>
    <xf fontId="5892" fillId="5893" borderId="5892" applyFont="1" applyFill="1" applyBorder="1"/>
    <xf fontId="5893" fillId="5894" borderId="5893" applyFont="1" applyFill="1" applyBorder="1"/>
    <xf fontId="5894" fillId="5895" borderId="5894" applyFont="1" applyFill="1" applyBorder="1"/>
    <xf fontId="5895" fillId="5896" borderId="5895" applyFont="1" applyFill="1" applyBorder="1"/>
    <xf fontId="5896" fillId="5897" borderId="5896" applyFont="1" applyFill="1" applyBorder="1"/>
    <xf fontId="5897" fillId="5898" borderId="5897" applyFont="1" applyFill="1" applyBorder="1"/>
    <xf fontId="5898" fillId="5899" borderId="5898" applyFont="1" applyFill="1" applyBorder="1"/>
    <xf fontId="5899" fillId="5900" borderId="5899" applyFont="1" applyFill="1" applyBorder="1"/>
    <xf fontId="5900" fillId="5901" borderId="5900" applyFont="1" applyFill="1" applyBorder="1" numFmtId="164"/>
    <xf fontId="5901" fillId="5902" borderId="5901" applyFont="1" applyFill="1" applyBorder="1" numFmtId="164"/>
    <xf fontId="5902" fillId="5903" borderId="5902" applyFont="1" applyFill="1" applyBorder="1" numFmtId="1"/>
    <xf fontId="5903" fillId="5904" borderId="5903" applyFont="1" applyFill="1" applyBorder="1"/>
    <xf fontId="5904" fillId="5905" borderId="5904" applyFont="1" applyFill="1" applyBorder="1"/>
    <xf fontId="5905" fillId="5906" borderId="5905" applyFont="1" applyFill="1" applyBorder="1"/>
    <xf fontId="5906" fillId="5907" borderId="5906" applyFont="1" applyFill="1" applyBorder="1"/>
    <xf fontId="5907" fillId="5908" borderId="5907" applyFont="1" applyFill="1" applyBorder="1"/>
    <xf fontId="5908" fillId="5909" borderId="5908" applyFont="1" applyFill="1" applyBorder="1"/>
    <xf fontId="5909" fillId="5910" borderId="5909" applyFont="1" applyFill="1" applyBorder="1"/>
    <xf fontId="5910" fillId="5911" borderId="5910" applyFont="1" applyFill="1" applyBorder="1"/>
    <xf fontId="5911" fillId="5912" borderId="5911" applyFont="1" applyFill="1" applyBorder="1" numFmtId="164"/>
    <xf fontId="5912" fillId="5913" borderId="5912" applyFont="1" applyFill="1" applyBorder="1" numFmtId="164"/>
    <xf fontId="5913" fillId="5914" borderId="5913" applyFont="1" applyFill="1" applyBorder="1" numFmtId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/>
    <xf fontId="5918" fillId="5919" borderId="5918" applyFont="1" applyFill="1" applyBorder="1"/>
    <xf fontId="5919" fillId="5920" borderId="5919" applyFont="1" applyFill="1" applyBorder="1"/>
    <xf fontId="5920" fillId="5921" borderId="5920" applyFont="1" applyFill="1" applyBorder="1"/>
    <xf fontId="5921" fillId="5922" borderId="5921" applyFont="1" applyFill="1" applyBorder="1"/>
    <xf fontId="5922" fillId="5923" borderId="5922" applyFont="1" applyFill="1" applyBorder="1" numFmtId="164"/>
    <xf fontId="5923" fillId="5924" borderId="5923" applyFont="1" applyFill="1" applyBorder="1" numFmtId="164"/>
    <xf fontId="5924" fillId="5925" borderId="5924" applyFont="1" applyFill="1" applyBorder="1" numFmtId="1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/>
    <xf fontId="5929" fillId="5930" borderId="5929" applyFont="1" applyFill="1" applyBorder="1"/>
    <xf fontId="5930" fillId="5931" borderId="5930" applyFont="1" applyFill="1" applyBorder="1"/>
    <xf fontId="5931" fillId="5932" borderId="5931" applyFont="1" applyFill="1" applyBorder="1"/>
    <xf fontId="5932" fillId="5933" borderId="5932" applyFont="1" applyFill="1" applyBorder="1"/>
    <xf fontId="5933" fillId="5934" borderId="5933" applyFont="1" applyFill="1" applyBorder="1" numFmtId="164"/>
    <xf fontId="5934" fillId="5935" borderId="5934" applyFont="1" applyFill="1" applyBorder="1" numFmtId="164"/>
    <xf fontId="5935" fillId="5936" borderId="5935" applyFont="1" applyFill="1" applyBorder="1" numFmtId="1"/>
    <xf fontId="5936" fillId="5937" borderId="5936" applyFont="1" applyFill="1" applyBorder="1"/>
    <xf fontId="5937" fillId="5938" borderId="5937" applyFont="1" applyFill="1" applyBorder="1"/>
    <xf fontId="5938" fillId="5939" borderId="5938" applyFont="1" applyFill="1" applyBorder="1"/>
    <xf fontId="5939" fillId="5940" borderId="5939" applyFont="1" applyFill="1" applyBorder="1"/>
    <xf fontId="5940" fillId="5941" borderId="5940" applyFont="1" applyFill="1" applyBorder="1"/>
    <xf fontId="5941" fillId="5942" borderId="5941" applyFont="1" applyFill="1" applyBorder="1"/>
    <xf fontId="5942" fillId="5943" borderId="5942" applyFont="1" applyFill="1" applyBorder="1"/>
    <xf fontId="5943" fillId="5944" borderId="5943" applyFont="1" applyFill="1" applyBorder="1"/>
    <xf fontId="5944" fillId="5945" borderId="5944" applyFont="1" applyFill="1" applyBorder="1" numFmtId="164"/>
    <xf fontId="5945" fillId="5946" borderId="5945" applyFont="1" applyFill="1" applyBorder="1" numFmtId="164"/>
    <xf fontId="5946" fillId="5947" borderId="5946" applyFont="1" applyFill="1" applyBorder="1" numFmtId="1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/>
    <xf fontId="5952" fillId="5953" borderId="5952" applyFont="1" applyFill="1" applyBorder="1"/>
    <xf fontId="5953" fillId="5954" borderId="5953" applyFont="1" applyFill="1" applyBorder="1"/>
    <xf fontId="5954" fillId="5955" borderId="5954" applyFont="1" applyFill="1" applyBorder="1"/>
    <xf fontId="5955" fillId="5956" borderId="5955" applyFont="1" applyFill="1" applyBorder="1" numFmtId="164"/>
    <xf fontId="5956" fillId="5957" borderId="5956" applyFont="1" applyFill="1" applyBorder="1" numFmtId="164"/>
    <xf fontId="5957" fillId="5958" borderId="5957" applyFont="1" applyFill="1" applyBorder="1" numFmtId="1"/>
    <xf fontId="5958" fillId="5959" borderId="5958" applyFont="1" applyFill="1" applyBorder="1"/>
    <xf fontId="5959" fillId="5960" borderId="5959" applyFont="1" applyFill="1" applyBorder="1"/>
    <xf fontId="5960" fillId="5961" borderId="5960" applyFont="1" applyFill="1" applyBorder="1"/>
    <xf fontId="5961" fillId="5962" borderId="5961" applyFont="1" applyFill="1" applyBorder="1"/>
    <xf fontId="5962" fillId="5963" borderId="5962" applyFont="1" applyFill="1" applyBorder="1"/>
    <xf fontId="5963" fillId="5964" borderId="5963" applyFont="1" applyFill="1" applyBorder="1"/>
    <xf fontId="5964" fillId="5965" borderId="5964" applyFont="1" applyFill="1" applyBorder="1"/>
    <xf fontId="5965" fillId="5966" borderId="5965" applyFont="1" applyFill="1" applyBorder="1"/>
    <xf fontId="5966" fillId="5967" borderId="5966" applyFont="1" applyFill="1" applyBorder="1" numFmtId="164"/>
    <xf fontId="5967" fillId="5968" borderId="5967" applyFont="1" applyFill="1" applyBorder="1" numFmtId="164"/>
    <xf fontId="5968" fillId="5969" borderId="5968" applyFont="1" applyFill="1" applyBorder="1" numFmtId="1"/>
    <xf fontId="5969" fillId="5970" borderId="5969" applyFont="1" applyFill="1" applyBorder="1"/>
    <xf fontId="5970" fillId="5971" borderId="5970" applyFont="1" applyFill="1" applyBorder="1"/>
    <xf fontId="5971" fillId="5972" borderId="5971" applyFont="1" applyFill="1" applyBorder="1"/>
    <xf fontId="5972" fillId="5973" borderId="5972" applyFont="1" applyFill="1" applyBorder="1"/>
    <xf fontId="5973" fillId="5974" borderId="5973" applyFont="1" applyFill="1" applyBorder="1"/>
    <xf fontId="5974" fillId="5975" borderId="5974" applyFont="1" applyFill="1" applyBorder="1"/>
    <xf fontId="5975" fillId="5976" borderId="5975" applyFont="1" applyFill="1" applyBorder="1"/>
    <xf fontId="5976" fillId="5977" borderId="5976" applyFont="1" applyFill="1" applyBorder="1"/>
    <xf fontId="5977" fillId="5978" borderId="5977" applyFont="1" applyFill="1" applyBorder="1" numFmtId="164"/>
    <xf fontId="5978" fillId="5979" borderId="5978" applyFont="1" applyFill="1" applyBorder="1" numFmtId="164"/>
    <xf fontId="5979" fillId="5980" borderId="5979" applyFont="1" applyFill="1" applyBorder="1" numFmtId="1"/>
    <xf fontId="5980" fillId="5981" borderId="5980" applyFont="1" applyFill="1" applyBorder="1"/>
    <xf fontId="5981" fillId="5982" borderId="5981" applyFont="1" applyFill="1" applyBorder="1"/>
    <xf fontId="5982" fillId="5983" borderId="5982" applyFont="1" applyFill="1" applyBorder="1"/>
    <xf fontId="5983" fillId="5984" borderId="5983" applyFont="1" applyFill="1" applyBorder="1"/>
    <xf fontId="5984" fillId="5985" borderId="5984" applyFont="1" applyFill="1" applyBorder="1"/>
    <xf fontId="5985" fillId="5986" borderId="5985" applyFont="1" applyFill="1" applyBorder="1"/>
    <xf fontId="5986" fillId="5987" borderId="5986" applyFont="1" applyFill="1" applyBorder="1"/>
    <xf fontId="5987" fillId="5988" borderId="5987" applyFont="1" applyFill="1" applyBorder="1"/>
    <xf fontId="5988" fillId="5989" borderId="5988" applyFont="1" applyFill="1" applyBorder="1" numFmtId="164"/>
    <xf fontId="5989" fillId="5990" borderId="5989" applyFont="1" applyFill="1" applyBorder="1" numFmtId="164"/>
    <xf fontId="5990" fillId="5991" borderId="5990" applyFont="1" applyFill="1" applyBorder="1" numFmtId="1"/>
    <xf fontId="5991" fillId="5992" borderId="5991" applyFont="1" applyFill="1" applyBorder="1"/>
    <xf fontId="5992" fillId="5993" borderId="5992" applyFont="1" applyFill="1" applyBorder="1"/>
    <xf fontId="5993" fillId="5994" borderId="5993" applyFont="1" applyFill="1" applyBorder="1"/>
    <xf fontId="5994" fillId="5995" borderId="5994" applyFont="1" applyFill="1" applyBorder="1"/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/>
    <xf fontId="5998" fillId="5999" borderId="5998" applyFont="1" applyFill="1" applyBorder="1"/>
    <xf fontId="5999" fillId="6000" borderId="5999" applyFont="1" applyFill="1" applyBorder="1" numFmtId="164"/>
    <xf fontId="6000" fillId="6001" borderId="6000" applyFont="1" applyFill="1" applyBorder="1" numFmtId="164"/>
    <xf fontId="6001" fillId="6002" borderId="6001" applyFont="1" applyFill="1" applyBorder="1" numFmtId="1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/>
    <xf fontId="6009" fillId="6010" borderId="6009" applyFont="1" applyFill="1" applyBorder="1"/>
    <xf fontId="6010" fillId="6011" borderId="6010" applyFont="1" applyFill="1" applyBorder="1" numFmtId="164"/>
    <xf fontId="6011" fillId="6012" borderId="6011" applyFont="1" applyFill="1" applyBorder="1" numFmtId="164"/>
    <xf fontId="6012" fillId="6013" borderId="6012" applyFont="1" applyFill="1" applyBorder="1" numFmtId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/>
    <xf fontId="6016" fillId="6017" borderId="6016" applyFont="1" applyFill="1" applyBorder="1"/>
    <xf fontId="6017" fillId="6018" borderId="6017" applyFont="1" applyFill="1" applyBorder="1"/>
    <xf fontId="6018" fillId="6019" borderId="6018" applyFont="1" applyFill="1" applyBorder="1"/>
    <xf fontId="6019" fillId="6020" borderId="6019" applyFont="1" applyFill="1" applyBorder="1"/>
    <xf fontId="6020" fillId="6021" borderId="6020" applyFont="1" applyFill="1" applyBorder="1"/>
    <xf fontId="6021" fillId="6022" borderId="6021" applyFont="1" applyFill="1" applyBorder="1" numFmtId="164"/>
    <xf fontId="6022" fillId="6023" borderId="6022" applyFont="1" applyFill="1" applyBorder="1" numFmtId="164"/>
    <xf fontId="6023" fillId="6024" borderId="6023" applyFont="1" applyFill="1" applyBorder="1" numFmtId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/>
    <xf fontId="6028" fillId="6029" borderId="6028" applyFont="1" applyFill="1" applyBorder="1"/>
    <xf fontId="6029" fillId="6030" borderId="6029" applyFont="1" applyFill="1" applyBorder="1"/>
    <xf fontId="6030" fillId="6031" borderId="6030" applyFont="1" applyFill="1" applyBorder="1"/>
    <xf fontId="6031" fillId="6032" borderId="6031" applyFont="1" applyFill="1" applyBorder="1"/>
    <xf fontId="6032" fillId="6033" borderId="6032" applyFont="1" applyFill="1" applyBorder="1" numFmtId="164"/>
    <xf fontId="6033" fillId="6034" borderId="6033" applyFont="1" applyFill="1" applyBorder="1" numFmtId="164"/>
    <xf fontId="6034" fillId="6035" borderId="6034" applyFont="1" applyFill="1" applyBorder="1" numFmtId="1"/>
    <xf fontId="6035" fillId="6036" borderId="6035" applyFont="1" applyFill="1" applyBorder="1"/>
    <xf fontId="6036" fillId="6037" borderId="6036" applyFont="1" applyFill="1" applyBorder="1"/>
    <xf fontId="6037" fillId="6038" borderId="6037" applyFont="1" applyFill="1" applyBorder="1"/>
    <xf fontId="6038" fillId="6039" borderId="6038" applyFont="1" applyFill="1" applyBorder="1"/>
    <xf fontId="6039" fillId="6040" borderId="6039" applyFont="1" applyFill="1" applyBorder="1"/>
    <xf fontId="6040" fillId="6041" borderId="6040" applyFont="1" applyFill="1" applyBorder="1"/>
    <xf fontId="6041" fillId="6042" borderId="6041" applyFont="1" applyFill="1" applyBorder="1"/>
    <xf fontId="6042" fillId="6043" borderId="6042" applyFont="1" applyFill="1" applyBorder="1"/>
    <xf fontId="6043" fillId="6044" borderId="6043" applyFont="1" applyFill="1" applyBorder="1" numFmtId="164"/>
    <xf fontId="6044" fillId="6045" borderId="6044" applyFont="1" applyFill="1" applyBorder="1" numFmtId="164"/>
    <xf fontId="6045" fillId="6046" borderId="6045" applyFont="1" applyFill="1" applyBorder="1" numFmtId="1"/>
    <xf fontId="6046" fillId="6047" borderId="6046" applyFont="1" applyFill="1" applyBorder="1"/>
    <xf fontId="6047" fillId="6048" borderId="6047" applyFont="1" applyFill="1" applyBorder="1"/>
    <xf fontId="6048" fillId="6049" borderId="6048" applyFont="1" applyFill="1" applyBorder="1"/>
    <xf fontId="6049" fillId="6050" borderId="6049" applyFont="1" applyFill="1" applyBorder="1"/>
    <xf fontId="6050" fillId="6051" borderId="6050" applyFont="1" applyFill="1" applyBorder="1"/>
    <xf fontId="6051" fillId="6052" borderId="6051" applyFont="1" applyFill="1" applyBorder="1"/>
    <xf fontId="6052" fillId="6053" borderId="6052" applyFont="1" applyFill="1" applyBorder="1"/>
    <xf fontId="6053" fillId="6054" borderId="6053" applyFont="1" applyFill="1" applyBorder="1"/>
    <xf fontId="6054" fillId="6055" borderId="6054" applyFont="1" applyFill="1" applyBorder="1" numFmtId="164"/>
    <xf fontId="6055" fillId="6056" borderId="6055" applyFont="1" applyFill="1" applyBorder="1" numFmtId="164"/>
    <xf fontId="6056" fillId="6057" borderId="6056" applyFont="1" applyFill="1" applyBorder="1" numFmtId="1"/>
    <xf fontId="6057" fillId="6058" borderId="6057" applyFont="1" applyFill="1" applyBorder="1"/>
    <xf fontId="6058" fillId="6059" borderId="6058" applyFont="1" applyFill="1" applyBorder="1"/>
    <xf fontId="6059" fillId="6060" borderId="6059" applyFont="1" applyFill="1" applyBorder="1"/>
    <xf fontId="6060" fillId="6061" borderId="6060" applyFont="1" applyFill="1" applyBorder="1"/>
    <xf fontId="6061" fillId="6062" borderId="6061" applyFont="1" applyFill="1" applyBorder="1"/>
    <xf fontId="6062" fillId="6063" borderId="6062" applyFont="1" applyFill="1" applyBorder="1"/>
    <xf fontId="6063" fillId="6064" borderId="6063" applyFont="1" applyFill="1" applyBorder="1"/>
    <xf fontId="6064" fillId="6065" borderId="6064" applyFont="1" applyFill="1" applyBorder="1"/>
    <xf fontId="6065" fillId="6066" borderId="6065" applyFont="1" applyFill="1" applyBorder="1" numFmtId="164"/>
    <xf fontId="6066" fillId="6067" borderId="6066" applyFont="1" applyFill="1" applyBorder="1" numFmtId="164"/>
    <xf fontId="6067" fillId="6068" borderId="6067" applyFont="1" applyFill="1" applyBorder="1" numFmtId="1"/>
    <xf fontId="6068" fillId="6069" borderId="6068" applyFont="1" applyFill="1" applyBorder="1"/>
    <xf fontId="6069" fillId="6070" borderId="6069" applyFont="1" applyFill="1" applyBorder="1"/>
    <xf fontId="6070" fillId="6071" borderId="6070" applyFont="1" applyFill="1" applyBorder="1"/>
    <xf fontId="6071" fillId="6072" borderId="6071" applyFont="1" applyFill="1" applyBorder="1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/>
    <xf fontId="6075" fillId="6076" borderId="6075" applyFont="1" applyFill="1" applyBorder="1"/>
    <xf fontId="6076" fillId="6077" borderId="6076" applyFont="1" applyFill="1" applyBorder="1" numFmtId="164"/>
    <xf fontId="6077" fillId="6078" borderId="6077" applyFont="1" applyFill="1" applyBorder="1" numFmtId="164"/>
    <xf fontId="6078" fillId="6079" borderId="6078" applyFont="1" applyFill="1" applyBorder="1" numFmtId="1"/>
    <xf fontId="6079" fillId="6080" borderId="6079" applyFont="1" applyFill="1" applyBorder="1"/>
    <xf fontId="6080" fillId="6081" borderId="6080" applyFont="1" applyFill="1" applyBorder="1"/>
    <xf fontId="6081" fillId="6082" borderId="6081" applyFont="1" applyFill="1" applyBorder="1"/>
    <xf fontId="6082" fillId="6083" borderId="6082" applyFont="1" applyFill="1" applyBorder="1"/>
    <xf fontId="6083" fillId="6084" borderId="6083" applyFont="1" applyFill="1" applyBorder="1"/>
    <xf fontId="6084" fillId="6085" borderId="6084" applyFont="1" applyFill="1" applyBorder="1"/>
    <xf fontId="6085" fillId="6086" borderId="6085" applyFont="1" applyFill="1" applyBorder="1"/>
    <xf fontId="6086" fillId="6087" borderId="6086" applyFont="1" applyFill="1" applyBorder="1"/>
    <xf fontId="6087" fillId="6088" borderId="6087" applyFont="1" applyFill="1" applyBorder="1" numFmtId="164"/>
    <xf fontId="6088" fillId="6089" borderId="6088" applyFont="1" applyFill="1" applyBorder="1" numFmtId="164"/>
    <xf fontId="6089" fillId="6090" borderId="6089" applyFont="1" applyFill="1" applyBorder="1" numFmtId="1"/>
    <xf fontId="6090" fillId="6091" borderId="6090" applyFont="1" applyFill="1" applyBorder="1"/>
    <xf fontId="6091" fillId="6092" borderId="6091" applyFont="1" applyFill="1" applyBorder="1"/>
    <xf fontId="6092" fillId="6093" borderId="6092" applyFont="1" applyFill="1" applyBorder="1"/>
    <xf fontId="6093" fillId="6094" borderId="6093" applyFont="1" applyFill="1" applyBorder="1"/>
    <xf fontId="6094" fillId="6095" borderId="6094" applyFont="1" applyFill="1" applyBorder="1"/>
    <xf fontId="6095" fillId="6096" borderId="6095" applyFont="1" applyFill="1" applyBorder="1"/>
    <xf fontId="6096" fillId="6097" borderId="6096" applyFont="1" applyFill="1" applyBorder="1"/>
    <xf fontId="6097" fillId="6098" borderId="6097" applyFont="1" applyFill="1" applyBorder="1"/>
    <xf fontId="6098" fillId="6099" borderId="6098" applyFont="1" applyFill="1" applyBorder="1" numFmtId="164"/>
    <xf fontId="6099" fillId="6100" borderId="6099" applyFont="1" applyFill="1" applyBorder="1" numFmtId="164"/>
    <xf fontId="6100" fillId="6101" borderId="6100" applyFont="1" applyFill="1" applyBorder="1" numFmtId="1"/>
    <xf fontId="6101" fillId="6102" borderId="6101" applyFont="1" applyFill="1" applyBorder="1"/>
    <xf fontId="6102" fillId="6103" borderId="6102" applyFont="1" applyFill="1" applyBorder="1"/>
    <xf fontId="6103" fillId="6104" borderId="6103" applyFont="1" applyFill="1" applyBorder="1"/>
    <xf fontId="6104" fillId="6105" borderId="6104" applyFont="1" applyFill="1" applyBorder="1"/>
    <xf fontId="6105" fillId="6106" borderId="6105" applyFont="1" applyFill="1" applyBorder="1"/>
    <xf fontId="6106" fillId="6107" borderId="6106" applyFont="1" applyFill="1" applyBorder="1"/>
    <xf fontId="6107" fillId="6108" borderId="6107" applyFont="1" applyFill="1" applyBorder="1"/>
    <xf fontId="6108" fillId="6109" borderId="6108" applyFont="1" applyFill="1" applyBorder="1"/>
    <xf fontId="6109" fillId="6110" borderId="6109" applyFont="1" applyFill="1" applyBorder="1" numFmtId="164"/>
    <xf fontId="6110" fillId="6111" borderId="6110" applyFont="1" applyFill="1" applyBorder="1" numFmtId="164"/>
    <xf fontId="6111" fillId="6112" borderId="6111" applyFont="1" applyFill="1" applyBorder="1" numFmtId="1"/>
    <xf fontId="6112" fillId="6113" borderId="6112" applyFont="1" applyFill="1" applyBorder="1"/>
    <xf fontId="6113" fillId="6114" borderId="6113" applyFont="1" applyFill="1" applyBorder="1"/>
    <xf fontId="6114" fillId="6115" borderId="6114" applyFont="1" applyFill="1" applyBorder="1"/>
    <xf fontId="6115" fillId="6116" borderId="6115" applyFont="1" applyFill="1" applyBorder="1"/>
    <xf fontId="6116" fillId="6117" borderId="6116" applyFont="1" applyFill="1" applyBorder="1"/>
    <xf fontId="6117" fillId="6118" borderId="6117" applyFont="1" applyFill="1" applyBorder="1"/>
    <xf fontId="6118" fillId="6119" borderId="6118" applyFont="1" applyFill="1" applyBorder="1"/>
    <xf fontId="6119" fillId="6120" borderId="6119" applyFont="1" applyFill="1" applyBorder="1"/>
    <xf fontId="6120" fillId="6121" borderId="6120" applyFont="1" applyFill="1" applyBorder="1" numFmtId="164"/>
    <xf fontId="6121" fillId="6122" borderId="6121" applyFont="1" applyFill="1" applyBorder="1" numFmtId="164"/>
    <xf fontId="6122" fillId="6123" borderId="6122" applyFont="1" applyFill="1" applyBorder="1" numFmtId="1"/>
    <xf fontId="6123" fillId="6124" borderId="6123" applyFont="1" applyFill="1" applyBorder="1"/>
    <xf fontId="6124" fillId="6125" borderId="6124" applyFont="1" applyFill="1" applyBorder="1"/>
    <xf fontId="6125" fillId="6126" borderId="6125" applyFont="1" applyFill="1" applyBorder="1"/>
    <xf fontId="6126" fillId="6127" borderId="6126" applyFont="1" applyFill="1" applyBorder="1"/>
    <xf fontId="6127" fillId="6128" borderId="6127" applyFont="1" applyFill="1" applyBorder="1"/>
    <xf fontId="6128" fillId="6129" borderId="6128" applyFont="1" applyFill="1" applyBorder="1"/>
    <xf fontId="6129" fillId="6130" borderId="6129" applyFont="1" applyFill="1" applyBorder="1"/>
    <xf fontId="6130" fillId="6131" borderId="6130" applyFont="1" applyFill="1" applyBorder="1"/>
    <xf fontId="6131" fillId="6132" borderId="6131" applyFont="1" applyFill="1" applyBorder="1" numFmtId="164"/>
    <xf fontId="6132" fillId="6133" borderId="6132" applyFont="1" applyFill="1" applyBorder="1" numFmtId="164"/>
    <xf fontId="6133" fillId="6134" borderId="6133" applyFont="1" applyFill="1" applyBorder="1" numFmtId="1"/>
    <xf fontId="6134" fillId="6135" borderId="6134" applyFont="1" applyFill="1" applyBorder="1"/>
    <xf fontId="6135" fillId="6136" borderId="6135" applyFont="1" applyFill="1" applyBorder="1"/>
    <xf fontId="6136" fillId="6137" borderId="6136" applyFont="1" applyFill="1" applyBorder="1"/>
    <xf fontId="6137" fillId="6138" borderId="6137" applyFont="1" applyFill="1" applyBorder="1"/>
    <xf fontId="6138" fillId="6139" borderId="6138" applyFont="1" applyFill="1" applyBorder="1"/>
    <xf fontId="6139" fillId="6140" borderId="6139" applyFont="1" applyFill="1" applyBorder="1"/>
    <xf fontId="6140" fillId="6141" borderId="6140" applyFont="1" applyFill="1" applyBorder="1"/>
    <xf fontId="6141" fillId="6142" borderId="6141" applyFont="1" applyFill="1" applyBorder="1"/>
    <xf fontId="6142" fillId="6143" borderId="6142" applyFont="1" applyFill="1" applyBorder="1" numFmtId="164"/>
    <xf fontId="6143" fillId="6144" borderId="6143" applyFont="1" applyFill="1" applyBorder="1" numFmtId="164"/>
    <xf fontId="6144" fillId="6145" borderId="6144" applyFont="1" applyFill="1" applyBorder="1" numFmtId="1"/>
    <xf fontId="6145" fillId="6146" borderId="6145" applyFont="1" applyFill="1" applyBorder="1"/>
    <xf fontId="6146" fillId="6147" borderId="6146" applyFont="1" applyFill="1" applyBorder="1"/>
    <xf fontId="6147" fillId="6148" borderId="6147" applyFont="1" applyFill="1" applyBorder="1"/>
    <xf fontId="6148" fillId="6149" borderId="6148" applyFont="1" applyFill="1" applyBorder="1"/>
    <xf fontId="6149" fillId="6150" borderId="6149" applyFont="1" applyFill="1" applyBorder="1"/>
    <xf fontId="6150" fillId="6151" borderId="6150" applyFont="1" applyFill="1" applyBorder="1"/>
    <xf fontId="6151" fillId="6152" borderId="6151" applyFont="1" applyFill="1" applyBorder="1"/>
    <xf fontId="6152" fillId="6153" borderId="6152" applyFont="1" applyFill="1" applyBorder="1"/>
    <xf fontId="6153" fillId="6154" borderId="6153" applyFont="1" applyFill="1" applyBorder="1" numFmtId="164"/>
    <xf fontId="6154" fillId="6155" borderId="6154" applyFont="1" applyFill="1" applyBorder="1" numFmtId="164"/>
    <xf fontId="6155" fillId="6156" borderId="6155" applyFont="1" applyFill="1" applyBorder="1" numFmtId="1"/>
    <xf fontId="6156" fillId="6157" borderId="6156" applyFont="1" applyFill="1" applyBorder="1"/>
    <xf fontId="6157" fillId="6158" borderId="6157" applyFont="1" applyFill="1" applyBorder="1"/>
    <xf fontId="6158" fillId="6159" borderId="6158" applyFont="1" applyFill="1" applyBorder="1"/>
    <xf fontId="6159" fillId="6160" borderId="6159" applyFont="1" applyFill="1" applyBorder="1"/>
    <xf fontId="6160" fillId="6161" borderId="6160" applyFont="1" applyFill="1" applyBorder="1"/>
    <xf fontId="6161" fillId="6162" borderId="6161" applyFont="1" applyFill="1" applyBorder="1"/>
    <xf fontId="6162" fillId="6163" borderId="6162" applyFont="1" applyFill="1" applyBorder="1"/>
    <xf fontId="6163" fillId="6164" borderId="6163" applyFont="1" applyFill="1" applyBorder="1"/>
    <xf fontId="6164" fillId="6165" borderId="6164" applyFont="1" applyFill="1" applyBorder="1" numFmtId="164"/>
    <xf fontId="6165" fillId="6166" borderId="6165" applyFont="1" applyFill="1" applyBorder="1" numFmtId="164"/>
    <xf fontId="6166" fillId="6167" borderId="6166" applyFont="1" applyFill="1" applyBorder="1" numFmtId="1"/>
    <xf fontId="6167" fillId="6168" borderId="6167" applyFont="1" applyFill="1" applyBorder="1"/>
    <xf fontId="6168" fillId="6169" borderId="6168" applyFont="1" applyFill="1" applyBorder="1"/>
    <xf fontId="6169" fillId="6170" borderId="6169" applyFont="1" applyFill="1" applyBorder="1"/>
    <xf fontId="6170" fillId="6171" borderId="6170" applyFont="1" applyFill="1" applyBorder="1"/>
    <xf fontId="6171" fillId="6172" borderId="6171" applyFont="1" applyFill="1" applyBorder="1"/>
    <xf fontId="6172" fillId="6173" borderId="6172" applyFont="1" applyFill="1" applyBorder="1"/>
    <xf fontId="6173" fillId="6174" borderId="6173" applyFont="1" applyFill="1" applyBorder="1"/>
    <xf fontId="6174" fillId="6175" borderId="6174" applyFont="1" applyFill="1" applyBorder="1"/>
    <xf fontId="6175" fillId="6176" borderId="6175" applyFont="1" applyFill="1" applyBorder="1" numFmtId="164"/>
    <xf fontId="6176" fillId="6177" borderId="6176" applyFont="1" applyFill="1" applyBorder="1" numFmtId="164"/>
    <xf fontId="6177" fillId="6178" borderId="6177" applyFont="1" applyFill="1" applyBorder="1" numFmtId="1"/>
    <xf fontId="6178" fillId="6179" borderId="6178" applyFont="1" applyFill="1" applyBorder="1"/>
    <xf fontId="6179" fillId="6180" borderId="6179" applyFont="1" applyFill="1" applyBorder="1"/>
    <xf fontId="6180" fillId="6181" borderId="6180" applyFont="1" applyFill="1" applyBorder="1"/>
    <xf fontId="6181" fillId="6182" borderId="6181" applyFont="1" applyFill="1" applyBorder="1"/>
    <xf fontId="6182" fillId="6183" borderId="6182" applyFont="1" applyFill="1" applyBorder="1"/>
    <xf fontId="6183" fillId="6184" borderId="6183" applyFont="1" applyFill="1" applyBorder="1"/>
    <xf fontId="6184" fillId="6185" borderId="6184" applyFont="1" applyFill="1" applyBorder="1"/>
    <xf fontId="6185" fillId="6186" borderId="6185" applyFont="1" applyFill="1" applyBorder="1"/>
    <xf fontId="6186" fillId="6187" borderId="6186" applyFont="1" applyFill="1" applyBorder="1" numFmtId="164"/>
    <xf fontId="6187" fillId="6188" borderId="6187" applyFont="1" applyFill="1" applyBorder="1" numFmtId="164"/>
    <xf fontId="6188" fillId="6189" borderId="6188" applyFont="1" applyFill="1" applyBorder="1" numFmtId="1"/>
    <xf fontId="6189" fillId="6190" borderId="6189" applyFont="1" applyFill="1" applyBorder="1"/>
    <xf fontId="6190" fillId="6191" borderId="6190" applyFont="1" applyFill="1" applyBorder="1"/>
    <xf fontId="6191" fillId="6192" borderId="6191" applyFont="1" applyFill="1" applyBorder="1"/>
    <xf fontId="6192" fillId="6193" borderId="6192" applyFont="1" applyFill="1" applyBorder="1"/>
    <xf fontId="6193" fillId="6194" borderId="6193" applyFont="1" applyFill="1" applyBorder="1"/>
    <xf fontId="6194" fillId="6195" borderId="6194" applyFont="1" applyFill="1" applyBorder="1"/>
    <xf fontId="6195" fillId="6196" borderId="6195" applyFont="1" applyFill="1" applyBorder="1"/>
    <xf fontId="6196" fillId="6197" borderId="6196" applyFont="1" applyFill="1" applyBorder="1"/>
    <xf fontId="6197" fillId="6198" borderId="6197" applyFont="1" applyFill="1" applyBorder="1" numFmtId="164"/>
    <xf fontId="6198" fillId="6199" borderId="6198" applyFont="1" applyFill="1" applyBorder="1" numFmtId="164"/>
    <xf fontId="6199" fillId="6200" borderId="6199" applyFont="1" applyFill="1" applyBorder="1" numFmtId="1"/>
    <xf fontId="6200" fillId="6201" borderId="6200" applyFont="1" applyFill="1" applyBorder="1"/>
    <xf fontId="6201" fillId="6202" borderId="6201" applyFont="1" applyFill="1" applyBorder="1"/>
    <xf fontId="6202" fillId="6203" borderId="6202" applyFont="1" applyFill="1" applyBorder="1"/>
    <xf fontId="6203" fillId="6204" borderId="6203" applyFont="1" applyFill="1" applyBorder="1"/>
    <xf fontId="6204" fillId="6205" borderId="6204" applyFont="1" applyFill="1" applyBorder="1"/>
    <xf fontId="6205" fillId="6206" borderId="6205" applyFont="1" applyFill="1" applyBorder="1"/>
    <xf fontId="6206" fillId="6207" borderId="6206" applyFont="1" applyFill="1" applyBorder="1"/>
    <xf fontId="6207" fillId="6208" borderId="6207" applyFont="1" applyFill="1" applyBorder="1"/>
    <xf fontId="6208" fillId="6209" borderId="6208" applyFont="1" applyFill="1" applyBorder="1" numFmtId="164"/>
    <xf fontId="6209" fillId="6210" borderId="6209" applyFont="1" applyFill="1" applyBorder="1" numFmtId="164"/>
    <xf fontId="6210" fillId="6211" borderId="6210" applyFont="1" applyFill="1" applyBorder="1" numFmtId="1"/>
    <xf fontId="6211" fillId="6212" borderId="6211" applyFont="1" applyFill="1" applyBorder="1"/>
    <xf fontId="6212" fillId="6213" borderId="6212" applyFont="1" applyFill="1" applyBorder="1"/>
    <xf fontId="6213" fillId="6214" borderId="6213" applyFont="1" applyFill="1" applyBorder="1"/>
    <xf fontId="6214" fillId="6215" borderId="6214" applyFont="1" applyFill="1" applyBorder="1"/>
    <xf fontId="6215" fillId="6216" borderId="6215" applyFont="1" applyFill="1" applyBorder="1"/>
    <xf fontId="6216" fillId="6217" borderId="6216" applyFont="1" applyFill="1" applyBorder="1"/>
    <xf fontId="6217" fillId="6218" borderId="6217" applyFont="1" applyFill="1" applyBorder="1"/>
    <xf fontId="6218" fillId="6219" borderId="6218" applyFont="1" applyFill="1" applyBorder="1"/>
    <xf fontId="6219" fillId="6220" borderId="6219" applyFont="1" applyFill="1" applyBorder="1" numFmtId="164"/>
    <xf fontId="6220" fillId="6221" borderId="6220" applyFont="1" applyFill="1" applyBorder="1" numFmtId="164"/>
    <xf fontId="6221" fillId="6222" borderId="6221" applyFont="1" applyFill="1" applyBorder="1" numFmtId="1"/>
    <xf fontId="6222" fillId="6223" borderId="6222" applyFont="1" applyFill="1" applyBorder="1"/>
    <xf fontId="6223" fillId="6224" borderId="6223" applyFont="1" applyFill="1" applyBorder="1"/>
    <xf fontId="6224" fillId="6225" borderId="6224" applyFont="1" applyFill="1" applyBorder="1"/>
    <xf fontId="6225" fillId="6226" borderId="6225" applyFont="1" applyFill="1" applyBorder="1"/>
    <xf fontId="6226" fillId="6227" borderId="6226" applyFont="1" applyFill="1" applyBorder="1"/>
    <xf fontId="6227" fillId="6228" borderId="6227" applyFont="1" applyFill="1" applyBorder="1"/>
    <xf fontId="6228" fillId="6229" borderId="6228" applyFont="1" applyFill="1" applyBorder="1"/>
    <xf fontId="6229" fillId="6230" borderId="6229" applyFont="1" applyFill="1" applyBorder="1"/>
    <xf fontId="6230" fillId="6231" borderId="6230" applyFont="1" applyFill="1" applyBorder="1" numFmtId="164"/>
    <xf fontId="6231" fillId="6232" borderId="6231" applyFont="1" applyFill="1" applyBorder="1" numFmtId="164"/>
    <xf fontId="6232" fillId="6233" borderId="6232" applyFont="1" applyFill="1" applyBorder="1" numFmtId="1"/>
    <xf fontId="6233" fillId="6234" borderId="6233" applyFont="1" applyFill="1" applyBorder="1"/>
    <xf fontId="6234" fillId="6235" borderId="6234" applyFont="1" applyFill="1" applyBorder="1"/>
    <xf fontId="6235" fillId="6236" borderId="6235" applyFont="1" applyFill="1" applyBorder="1"/>
    <xf fontId="6236" fillId="6237" borderId="6236" applyFont="1" applyFill="1" applyBorder="1"/>
    <xf fontId="6237" fillId="6238" borderId="6237" applyFont="1" applyFill="1" applyBorder="1"/>
    <xf fontId="6238" fillId="6239" borderId="6238" applyFont="1" applyFill="1" applyBorder="1"/>
    <xf fontId="6239" fillId="6240" borderId="6239" applyFont="1" applyFill="1" applyBorder="1"/>
    <xf fontId="6240" fillId="6241" borderId="6240" applyFont="1" applyFill="1" applyBorder="1"/>
    <xf fontId="6241" fillId="6242" borderId="6241" applyFont="1" applyFill="1" applyBorder="1" numFmtId="164"/>
    <xf fontId="6242" fillId="6243" borderId="6242" applyFont="1" applyFill="1" applyBorder="1" numFmtId="164"/>
    <xf fontId="6243" fillId="6244" borderId="6243" applyFont="1" applyFill="1" applyBorder="1" numFmtId="1"/>
    <xf fontId="6244" fillId="6245" borderId="6244" applyFont="1" applyFill="1" applyBorder="1"/>
    <xf fontId="6245" fillId="6246" borderId="6245" applyFont="1" applyFill="1" applyBorder="1"/>
    <xf fontId="6246" fillId="6247" borderId="6246" applyFont="1" applyFill="1" applyBorder="1"/>
    <xf fontId="6247" fillId="6248" borderId="6247" applyFont="1" applyFill="1" applyBorder="1"/>
    <xf fontId="6248" fillId="6249" borderId="6248" applyFont="1" applyFill="1" applyBorder="1"/>
    <xf fontId="6249" fillId="6250" borderId="6249" applyFont="1" applyFill="1" applyBorder="1"/>
    <xf fontId="6250" fillId="6251" borderId="6250" applyFont="1" applyFill="1" applyBorder="1"/>
    <xf fontId="6251" fillId="6252" borderId="6251" applyFont="1" applyFill="1" applyBorder="1"/>
    <xf fontId="6252" fillId="6253" borderId="6252" applyFont="1" applyFill="1" applyBorder="1" numFmtId="164"/>
    <xf fontId="6253" fillId="6254" borderId="6253" applyFont="1" applyFill="1" applyBorder="1" numFmtId="164"/>
    <xf fontId="6254" fillId="6255" borderId="6254" applyFont="1" applyFill="1" applyBorder="1" numFmtId="1"/>
    <xf fontId="6255" fillId="6256" borderId="6255" applyFont="1" applyFill="1" applyBorder="1"/>
    <xf fontId="6256" fillId="6257" borderId="6256" applyFont="1" applyFill="1" applyBorder="1"/>
    <xf fontId="6257" fillId="6258" borderId="6257" applyFont="1" applyFill="1" applyBorder="1"/>
    <xf fontId="6258" fillId="6259" borderId="6258" applyFont="1" applyFill="1" applyBorder="1"/>
    <xf fontId="6259" fillId="6260" borderId="6259" applyFont="1" applyFill="1" applyBorder="1"/>
    <xf fontId="6260" fillId="6261" borderId="6260" applyFont="1" applyFill="1" applyBorder="1"/>
    <xf fontId="6261" fillId="6262" borderId="6261" applyFont="1" applyFill="1" applyBorder="1"/>
    <xf fontId="6262" fillId="6263" borderId="6262" applyFont="1" applyFill="1" applyBorder="1"/>
    <xf fontId="6263" fillId="6264" borderId="6263" applyFont="1" applyFill="1" applyBorder="1" numFmtId="164"/>
    <xf fontId="6264" fillId="6265" borderId="6264" applyFont="1" applyFill="1" applyBorder="1" numFmtId="164"/>
    <xf fontId="6265" fillId="6266" borderId="6265" applyFont="1" applyFill="1" applyBorder="1" numFmtId="1"/>
    <xf fontId="6266" fillId="6267" borderId="6266" applyFont="1" applyFill="1" applyBorder="1"/>
    <xf fontId="6267" fillId="6268" borderId="6267" applyFont="1" applyFill="1" applyBorder="1"/>
    <xf fontId="6268" fillId="6269" borderId="6268" applyFont="1" applyFill="1" applyBorder="1"/>
    <xf fontId="6269" fillId="6270" borderId="6269" applyFont="1" applyFill="1" applyBorder="1"/>
    <xf fontId="6270" fillId="6271" borderId="6270" applyFont="1" applyFill="1" applyBorder="1"/>
    <xf fontId="6271" fillId="6272" borderId="6271" applyFont="1" applyFill="1" applyBorder="1"/>
    <xf fontId="6272" fillId="6273" borderId="6272" applyFont="1" applyFill="1" applyBorder="1"/>
    <xf fontId="6273" fillId="6274" borderId="6273" applyFont="1" applyFill="1" applyBorder="1"/>
    <xf fontId="6274" fillId="6275" borderId="6274" applyFont="1" applyFill="1" applyBorder="1" numFmtId="164"/>
    <xf fontId="6275" fillId="6276" borderId="6275" applyFont="1" applyFill="1" applyBorder="1" numFmtId="164"/>
    <xf fontId="6276" fillId="6277" borderId="6276" applyFont="1" applyFill="1" applyBorder="1" numFmtId="1"/>
    <xf fontId="6277" fillId="6278" borderId="6277" applyFont="1" applyFill="1" applyBorder="1"/>
    <xf fontId="6278" fillId="6279" borderId="6278" applyFont="1" applyFill="1" applyBorder="1"/>
    <xf fontId="6279" fillId="6280" borderId="6279" applyFont="1" applyFill="1" applyBorder="1"/>
    <xf fontId="6280" fillId="6281" borderId="6280" applyFont="1" applyFill="1" applyBorder="1"/>
    <xf fontId="6281" fillId="6282" borderId="6281" applyFont="1" applyFill="1" applyBorder="1"/>
    <xf fontId="6282" fillId="6283" borderId="6282" applyFont="1" applyFill="1" applyBorder="1"/>
    <xf fontId="6283" fillId="6284" borderId="6283" applyFont="1" applyFill="1" applyBorder="1"/>
    <xf fontId="6284" fillId="6285" borderId="6284" applyFont="1" applyFill="1" applyBorder="1"/>
    <xf fontId="6285" fillId="6286" borderId="6285" applyFont="1" applyFill="1" applyBorder="1" numFmtId="164"/>
    <xf fontId="6286" fillId="6287" borderId="6286" applyFont="1" applyFill="1" applyBorder="1" numFmtId="164"/>
    <xf fontId="6287" fillId="6288" borderId="6287" applyFont="1" applyFill="1" applyBorder="1" numFmtId="1"/>
    <xf fontId="6288" fillId="6289" borderId="6288" applyFont="1" applyFill="1" applyBorder="1"/>
    <xf fontId="6289" fillId="6290" borderId="6289" applyFont="1" applyFill="1" applyBorder="1"/>
    <xf fontId="6290" fillId="6291" borderId="6290" applyFont="1" applyFill="1" applyBorder="1"/>
    <xf fontId="6291" fillId="6292" borderId="6291" applyFont="1" applyFill="1" applyBorder="1"/>
    <xf fontId="6292" fillId="6293" borderId="6292" applyFont="1" applyFill="1" applyBorder="1"/>
    <xf fontId="6293" fillId="6294" borderId="6293" applyFont="1" applyFill="1" applyBorder="1"/>
    <xf fontId="6294" fillId="6295" borderId="6294" applyFont="1" applyFill="1" applyBorder="1"/>
    <xf fontId="6295" fillId="6296" borderId="6295" applyFont="1" applyFill="1" applyBorder="1"/>
    <xf fontId="6296" fillId="6297" borderId="6296" applyFont="1" applyFill="1" applyBorder="1" numFmtId="164"/>
    <xf fontId="6297" fillId="6298" borderId="6297" applyFont="1" applyFill="1" applyBorder="1" numFmtId="164"/>
    <xf fontId="6298" fillId="6299" borderId="6298" applyFont="1" applyFill="1" applyBorder="1" numFmtId="1"/>
    <xf fontId="6299" fillId="6300" borderId="6299" applyFont="1" applyFill="1" applyBorder="1"/>
    <xf fontId="6300" fillId="6301" borderId="6300" applyFont="1" applyFill="1" applyBorder="1"/>
    <xf fontId="6301" fillId="6302" borderId="6301" applyFont="1" applyFill="1" applyBorder="1"/>
    <xf fontId="6302" fillId="6303" borderId="6302" applyFont="1" applyFill="1" applyBorder="1"/>
    <xf fontId="6303" fillId="6304" borderId="6303" applyFont="1" applyFill="1" applyBorder="1"/>
    <xf fontId="6304" fillId="6305" borderId="6304" applyFont="1" applyFill="1" applyBorder="1"/>
    <xf fontId="6305" fillId="6306" borderId="6305" applyFont="1" applyFill="1" applyBorder="1"/>
    <xf fontId="6306" fillId="6307" borderId="6306" applyFont="1" applyFill="1" applyBorder="1"/>
    <xf fontId="6307" fillId="6308" borderId="6307" applyFont="1" applyFill="1" applyBorder="1" numFmtId="164"/>
    <xf fontId="6308" fillId="6309" borderId="6308" applyFont="1" applyFill="1" applyBorder="1" numFmtId="164"/>
    <xf fontId="6309" fillId="6310" borderId="6309" applyFont="1" applyFill="1" applyBorder="1" numFmtId="1"/>
    <xf fontId="6310" fillId="6311" borderId="6310" applyFont="1" applyFill="1" applyBorder="1"/>
    <xf fontId="6311" fillId="6312" borderId="6311" applyFont="1" applyFill="1" applyBorder="1"/>
    <xf fontId="6312" fillId="6313" borderId="6312" applyFont="1" applyFill="1" applyBorder="1"/>
    <xf fontId="6313" fillId="6314" borderId="6313" applyFont="1" applyFill="1" applyBorder="1"/>
    <xf fontId="6314" fillId="6315" borderId="6314" applyFont="1" applyFill="1" applyBorder="1"/>
    <xf fontId="6315" fillId="6316" borderId="6315" applyFont="1" applyFill="1" applyBorder="1"/>
    <xf fontId="6316" fillId="6317" borderId="6316" applyFont="1" applyFill="1" applyBorder="1"/>
    <xf fontId="6317" fillId="6318" borderId="6317" applyFont="1" applyFill="1" applyBorder="1"/>
    <xf fontId="6318" fillId="6319" borderId="6318" applyFont="1" applyFill="1" applyBorder="1" numFmtId="164"/>
    <xf fontId="6319" fillId="6320" borderId="6319" applyFont="1" applyFill="1" applyBorder="1" numFmtId="164"/>
    <xf fontId="6320" fillId="6321" borderId="6320" applyFont="1" applyFill="1" applyBorder="1" numFmtId="1"/>
    <xf fontId="6321" fillId="6322" borderId="6321" applyFont="1" applyFill="1" applyBorder="1"/>
    <xf fontId="6322" fillId="6323" borderId="6322" applyFont="1" applyFill="1" applyBorder="1"/>
    <xf fontId="6323" fillId="6324" borderId="6323" applyFont="1" applyFill="1" applyBorder="1"/>
    <xf fontId="6324" fillId="6325" borderId="6324" applyFont="1" applyFill="1" applyBorder="1"/>
    <xf fontId="6325" fillId="6326" borderId="6325" applyFont="1" applyFill="1" applyBorder="1"/>
    <xf fontId="6326" fillId="6327" borderId="6326" applyFont="1" applyFill="1" applyBorder="1"/>
    <xf fontId="6327" fillId="6328" borderId="6327" applyFont="1" applyFill="1" applyBorder="1"/>
    <xf fontId="6328" fillId="6329" borderId="6328" applyFont="1" applyFill="1" applyBorder="1"/>
    <xf fontId="6329" fillId="6330" borderId="6329" applyFont="1" applyFill="1" applyBorder="1" numFmtId="164"/>
    <xf fontId="6330" fillId="6331" borderId="6330" applyFont="1" applyFill="1" applyBorder="1" numFmtId="164"/>
    <xf fontId="6331" fillId="6332" borderId="6331" applyFont="1" applyFill="1" applyBorder="1" numFmtId="1"/>
    <xf fontId="6332" fillId="6333" borderId="6332" applyFont="1" applyFill="1" applyBorder="1"/>
    <xf fontId="6333" fillId="6334" borderId="6333" applyFont="1" applyFill="1" applyBorder="1"/>
    <xf fontId="6334" fillId="6335" borderId="6334" applyFont="1" applyFill="1" applyBorder="1"/>
    <xf fontId="6335" fillId="6336" borderId="6335" applyFont="1" applyFill="1" applyBorder="1"/>
    <xf fontId="6336" fillId="6337" borderId="6336" applyFont="1" applyFill="1" applyBorder="1"/>
    <xf fontId="6337" fillId="6338" borderId="6337" applyFont="1" applyFill="1" applyBorder="1"/>
    <xf fontId="6338" fillId="6339" borderId="6338" applyFont="1" applyFill="1" applyBorder="1"/>
    <xf fontId="6339" fillId="6340" borderId="6339" applyFont="1" applyFill="1" applyBorder="1"/>
    <xf fontId="6340" fillId="6341" borderId="6340" applyFont="1" applyFill="1" applyBorder="1" numFmtId="164"/>
    <xf fontId="6341" fillId="6342" borderId="6341" applyFont="1" applyFill="1" applyBorder="1" numFmtId="164"/>
    <xf fontId="6342" fillId="6343" borderId="6342" applyFont="1" applyFill="1" applyBorder="1" numFmtId="1"/>
    <xf fontId="6343" fillId="6344" borderId="6343" applyFont="1" applyFill="1" applyBorder="1"/>
    <xf fontId="6344" fillId="6345" borderId="6344" applyFont="1" applyFill="1" applyBorder="1"/>
    <xf fontId="6345" fillId="6346" borderId="6345" applyFont="1" applyFill="1" applyBorder="1"/>
    <xf fontId="6346" fillId="6347" borderId="6346" applyFont="1" applyFill="1" applyBorder="1"/>
    <xf fontId="6347" fillId="6348" borderId="6347" applyFont="1" applyFill="1" applyBorder="1"/>
    <xf fontId="6348" fillId="6349" borderId="6348" applyFont="1" applyFill="1" applyBorder="1"/>
    <xf fontId="6349" fillId="6350" borderId="6349" applyFont="1" applyFill="1" applyBorder="1"/>
    <xf fontId="6350" fillId="6351" borderId="6350" applyFont="1" applyFill="1" applyBorder="1"/>
    <xf fontId="6351" fillId="6352" borderId="6351" applyFont="1" applyFill="1" applyBorder="1" numFmtId="164"/>
    <xf fontId="6352" fillId="6353" borderId="6352" applyFont="1" applyFill="1" applyBorder="1" numFmtId="164"/>
    <xf fontId="6353" fillId="6354" borderId="6353" applyFont="1" applyFill="1" applyBorder="1" numFmtId="1"/>
    <xf fontId="6354" fillId="6355" borderId="6354" applyFont="1" applyFill="1" applyBorder="1"/>
    <xf fontId="6355" fillId="6356" borderId="6355" applyFont="1" applyFill="1" applyBorder="1"/>
    <xf fontId="6356" fillId="6357" borderId="6356" applyFont="1" applyFill="1" applyBorder="1"/>
    <xf fontId="6357" fillId="6358" borderId="6357" applyFont="1" applyFill="1" applyBorder="1"/>
    <xf fontId="6358" fillId="6359" borderId="6358" applyFont="1" applyFill="1" applyBorder="1"/>
    <xf fontId="6359" fillId="6360" borderId="6359" applyFont="1" applyFill="1" applyBorder="1"/>
    <xf fontId="6360" fillId="6361" borderId="6360" applyFont="1" applyFill="1" applyBorder="1"/>
    <xf fontId="6361" fillId="6362" borderId="6361" applyFont="1" applyFill="1" applyBorder="1"/>
    <xf fontId="6362" fillId="6363" borderId="6362" applyFont="1" applyFill="1" applyBorder="1" numFmtId="164"/>
    <xf fontId="6363" fillId="6364" borderId="6363" applyFont="1" applyFill="1" applyBorder="1" numFmtId="164"/>
    <xf fontId="6364" fillId="6365" borderId="6364" applyFont="1" applyFill="1" applyBorder="1" numFmtId="1"/>
    <xf fontId="6365" fillId="6366" borderId="6365" applyFont="1" applyFill="1" applyBorder="1"/>
    <xf fontId="6366" fillId="6367" borderId="6366" applyFont="1" applyFill="1" applyBorder="1"/>
    <xf fontId="6367" fillId="6368" borderId="6367" applyFont="1" applyFill="1" applyBorder="1"/>
    <xf fontId="6368" fillId="6369" borderId="6368" applyFont="1" applyFill="1" applyBorder="1"/>
    <xf fontId="6369" fillId="6370" borderId="6369" applyFont="1" applyFill="1" applyBorder="1"/>
    <xf fontId="6370" fillId="6371" borderId="6370" applyFont="1" applyFill="1" applyBorder="1"/>
    <xf fontId="6371" fillId="6372" borderId="6371" applyFont="1" applyFill="1" applyBorder="1"/>
    <xf fontId="6372" fillId="6373" borderId="6372" applyFont="1" applyFill="1" applyBorder="1"/>
    <xf fontId="6373" fillId="6374" borderId="6373" applyFont="1" applyFill="1" applyBorder="1" numFmtId="164"/>
    <xf fontId="6374" fillId="6375" borderId="6374" applyFont="1" applyFill="1" applyBorder="1" numFmtId="164"/>
    <xf fontId="6375" fillId="6376" borderId="6375" applyFont="1" applyFill="1" applyBorder="1" numFmtId="1"/>
    <xf fontId="6376" fillId="6377" borderId="6376" applyFont="1" applyFill="1" applyBorder="1"/>
    <xf fontId="6377" fillId="6378" borderId="6377" applyFont="1" applyFill="1" applyBorder="1"/>
    <xf fontId="6378" fillId="6379" borderId="6378" applyFont="1" applyFill="1" applyBorder="1"/>
    <xf fontId="6379" fillId="6380" borderId="6379" applyFont="1" applyFill="1" applyBorder="1"/>
    <xf fontId="6380" fillId="6381" borderId="6380" applyFont="1" applyFill="1" applyBorder="1"/>
    <xf fontId="6381" fillId="6382" borderId="6381" applyFont="1" applyFill="1" applyBorder="1"/>
    <xf fontId="6382" fillId="6383" borderId="6382" applyFont="1" applyFill="1" applyBorder="1"/>
    <xf fontId="6383" fillId="6384" borderId="6383" applyFont="1" applyFill="1" applyBorder="1"/>
    <xf fontId="6384" fillId="6385" borderId="6384" applyFont="1" applyFill="1" applyBorder="1" numFmtId="164"/>
    <xf fontId="6385" fillId="6386" borderId="6385" applyFont="1" applyFill="1" applyBorder="1" numFmtId="164"/>
    <xf fontId="6386" fillId="6387" borderId="6386" applyFont="1" applyFill="1" applyBorder="1" numFmtId="1"/>
    <xf fontId="6387" fillId="6388" borderId="6387" applyFont="1" applyFill="1" applyBorder="1"/>
    <xf fontId="6388" fillId="6389" borderId="6388" applyFont="1" applyFill="1" applyBorder="1"/>
    <xf fontId="6389" fillId="6390" borderId="6389" applyFont="1" applyFill="1" applyBorder="1"/>
    <xf fontId="6390" fillId="6391" borderId="6390" applyFont="1" applyFill="1" applyBorder="1"/>
    <xf fontId="6391" fillId="6392" borderId="6391" applyFont="1" applyFill="1" applyBorder="1"/>
    <xf fontId="6392" fillId="6393" borderId="6392" applyFont="1" applyFill="1" applyBorder="1"/>
    <xf fontId="6393" fillId="6394" borderId="6393" applyFont="1" applyFill="1" applyBorder="1"/>
    <xf fontId="6394" fillId="6395" borderId="6394" applyFont="1" applyFill="1" applyBorder="1"/>
    <xf fontId="6395" fillId="6396" borderId="6395" applyFont="1" applyFill="1" applyBorder="1" numFmtId="164"/>
    <xf fontId="6396" fillId="6397" borderId="6396" applyFont="1" applyFill="1" applyBorder="1" numFmtId="164"/>
    <xf fontId="6397" fillId="6398" borderId="6397" applyFont="1" applyFill="1" applyBorder="1" numFmtId="1"/>
    <xf fontId="6398" fillId="6399" borderId="6398" applyFont="1" applyFill="1" applyBorder="1"/>
    <xf fontId="6399" fillId="6400" borderId="6399" applyFont="1" applyFill="1" applyBorder="1"/>
    <xf fontId="6400" fillId="6401" borderId="6400" applyFont="1" applyFill="1" applyBorder="1"/>
    <xf fontId="6401" fillId="6402" borderId="6401" applyFont="1" applyFill="1" applyBorder="1"/>
    <xf fontId="6402" fillId="6403" borderId="6402" applyFont="1" applyFill="1" applyBorder="1"/>
    <xf fontId="6403" fillId="6404" borderId="6403" applyFont="1" applyFill="1" applyBorder="1"/>
    <xf fontId="6404" fillId="6405" borderId="6404" applyFont="1" applyFill="1" applyBorder="1"/>
    <xf fontId="6405" fillId="6406" borderId="6405" applyFont="1" applyFill="1" applyBorder="1"/>
    <xf fontId="6406" fillId="6407" borderId="6406" applyFont="1" applyFill="1" applyBorder="1" numFmtId="164"/>
    <xf fontId="6407" fillId="6408" borderId="6407" applyFont="1" applyFill="1" applyBorder="1" numFmtId="164"/>
    <xf fontId="6408" fillId="6409" borderId="6408" applyFont="1" applyFill="1" applyBorder="1" numFmtId="1"/>
    <xf fontId="6409" fillId="6410" borderId="6409" applyFont="1" applyFill="1" applyBorder="1"/>
    <xf fontId="6410" fillId="6411" borderId="6410" applyFont="1" applyFill="1" applyBorder="1"/>
    <xf fontId="6411" fillId="6412" borderId="6411" applyFont="1" applyFill="1" applyBorder="1"/>
    <xf fontId="6412" fillId="6413" borderId="6412" applyFont="1" applyFill="1" applyBorder="1"/>
    <xf fontId="6413" fillId="6414" borderId="6413" applyFont="1" applyFill="1" applyBorder="1"/>
    <xf fontId="6414" fillId="6415" borderId="6414" applyFont="1" applyFill="1" applyBorder="1"/>
    <xf fontId="6415" fillId="6416" borderId="6415" applyFont="1" applyFill="1" applyBorder="1"/>
    <xf fontId="6416" fillId="6417" borderId="6416" applyFont="1" applyFill="1" applyBorder="1"/>
    <xf fontId="6417" fillId="6418" borderId="6417" applyFont="1" applyFill="1" applyBorder="1" numFmtId="164"/>
    <xf fontId="6418" fillId="6419" borderId="6418" applyFont="1" applyFill="1" applyBorder="1" numFmtId="164"/>
    <xf fontId="6419" fillId="6420" borderId="6419" applyFont="1" applyFill="1" applyBorder="1" numFmtId="1"/>
    <xf fontId="6420" fillId="6421" borderId="6420" applyFont="1" applyFill="1" applyBorder="1"/>
    <xf fontId="6421" fillId="6422" borderId="6421" applyFont="1" applyFill="1" applyBorder="1"/>
    <xf fontId="6422" fillId="6423" borderId="6422" applyFont="1" applyFill="1" applyBorder="1"/>
    <xf fontId="6423" fillId="6424" borderId="6423" applyFont="1" applyFill="1" applyBorder="1"/>
    <xf fontId="6424" fillId="6425" borderId="6424" applyFont="1" applyFill="1" applyBorder="1"/>
    <xf fontId="6425" fillId="6426" borderId="6425" applyFont="1" applyFill="1" applyBorder="1"/>
    <xf fontId="6426" fillId="6427" borderId="6426" applyFont="1" applyFill="1" applyBorder="1"/>
    <xf fontId="6427" fillId="6428" borderId="6427" applyFont="1" applyFill="1" applyBorder="1"/>
    <xf fontId="6428" fillId="6429" borderId="6428" applyFont="1" applyFill="1" applyBorder="1" numFmtId="164"/>
    <xf fontId="6429" fillId="6430" borderId="6429" applyFont="1" applyFill="1" applyBorder="1" numFmtId="164"/>
    <xf fontId="6430" fillId="6431" borderId="6430" applyFont="1" applyFill="1" applyBorder="1" numFmtId="1"/>
    <xf fontId="6431" fillId="6432" borderId="6431" applyFont="1" applyFill="1" applyBorder="1"/>
    <xf fontId="6432" fillId="6433" borderId="6432" applyFont="1" applyFill="1" applyBorder="1"/>
    <xf fontId="6433" fillId="6434" borderId="6433" applyFont="1" applyFill="1" applyBorder="1"/>
    <xf fontId="6434" fillId="6435" borderId="6434" applyFont="1" applyFill="1" applyBorder="1"/>
    <xf fontId="6435" fillId="6436" borderId="6435" applyFont="1" applyFill="1" applyBorder="1"/>
    <xf fontId="6436" fillId="6437" borderId="6436" applyFont="1" applyFill="1" applyBorder="1"/>
    <xf fontId="6437" fillId="6438" borderId="6437" applyFont="1" applyFill="1" applyBorder="1"/>
    <xf fontId="6438" fillId="6439" borderId="6438" applyFont="1" applyFill="1" applyBorder="1"/>
    <xf fontId="6439" fillId="6440" borderId="6439" applyFont="1" applyFill="1" applyBorder="1" numFmtId="164"/>
    <xf fontId="6440" fillId="6441" borderId="6440" applyFont="1" applyFill="1" applyBorder="1" numFmtId="164"/>
    <xf fontId="6441" fillId="6442" borderId="6441" applyFont="1" applyFill="1" applyBorder="1" numFmtId="1"/>
    <xf fontId="6442" fillId="6443" borderId="6442" applyFont="1" applyFill="1" applyBorder="1"/>
    <xf fontId="6443" fillId="6444" borderId="6443" applyFont="1" applyFill="1" applyBorder="1"/>
    <xf fontId="6444" fillId="6445" borderId="6444" applyFont="1" applyFill="1" applyBorder="1"/>
    <xf fontId="6445" fillId="6446" borderId="6445" applyFont="1" applyFill="1" applyBorder="1"/>
    <xf fontId="6446" fillId="6447" borderId="6446" applyFont="1" applyFill="1" applyBorder="1"/>
    <xf fontId="6447" fillId="6448" borderId="6447" applyFont="1" applyFill="1" applyBorder="1"/>
    <xf fontId="6448" fillId="6449" borderId="6448" applyFont="1" applyFill="1" applyBorder="1"/>
    <xf fontId="6449" fillId="6450" borderId="6449" applyFont="1" applyFill="1" applyBorder="1"/>
    <xf fontId="6450" fillId="6451" borderId="6450" applyFont="1" applyFill="1" applyBorder="1" numFmtId="164"/>
    <xf fontId="6451" fillId="6452" borderId="6451" applyFont="1" applyFill="1" applyBorder="1" numFmtId="164"/>
    <xf fontId="6452" fillId="6453" borderId="6452" applyFont="1" applyFill="1" applyBorder="1" numFmtId="1"/>
    <xf fontId="6453" fillId="6454" borderId="6453" applyFont="1" applyFill="1" applyBorder="1"/>
    <xf fontId="6454" fillId="6455" borderId="6454" applyFont="1" applyFill="1" applyBorder="1"/>
    <xf fontId="6455" fillId="6456" borderId="6455" applyFont="1" applyFill="1" applyBorder="1"/>
    <xf fontId="6456" fillId="6457" borderId="6456" applyFont="1" applyFill="1" applyBorder="1"/>
    <xf fontId="6457" fillId="6458" borderId="6457" applyFont="1" applyFill="1" applyBorder="1"/>
    <xf fontId="6458" fillId="6459" borderId="6458" applyFont="1" applyFill="1" applyBorder="1"/>
    <xf fontId="6459" fillId="6460" borderId="6459" applyFont="1" applyFill="1" applyBorder="1"/>
    <xf fontId="6460" fillId="6461" borderId="6460" applyFont="1" applyFill="1" applyBorder="1"/>
    <xf fontId="6461" fillId="6462" borderId="6461" applyFont="1" applyFill="1" applyBorder="1" numFmtId="164"/>
    <xf fontId="6462" fillId="6463" borderId="6462" applyFont="1" applyFill="1" applyBorder="1" numFmtId="164"/>
    <xf fontId="6463" fillId="6464" borderId="6463" applyFont="1" applyFill="1" applyBorder="1" numFmtId="1"/>
    <xf fontId="6464" fillId="6465" borderId="6464" applyFont="1" applyFill="1" applyBorder="1"/>
    <xf fontId="6465" fillId="6466" borderId="6465" applyFont="1" applyFill="1" applyBorder="1"/>
    <xf fontId="6466" fillId="6467" borderId="6466" applyFont="1" applyFill="1" applyBorder="1"/>
    <xf fontId="6467" fillId="6468" borderId="6467" applyFont="1" applyFill="1" applyBorder="1"/>
    <xf fontId="6468" fillId="6469" borderId="6468" applyFont="1" applyFill="1" applyBorder="1"/>
    <xf fontId="6469" fillId="6470" borderId="6469" applyFont="1" applyFill="1" applyBorder="1"/>
    <xf fontId="6470" fillId="6471" borderId="6470" applyFont="1" applyFill="1" applyBorder="1"/>
    <xf fontId="6471" fillId="6472" borderId="6471" applyFont="1" applyFill="1" applyBorder="1"/>
    <xf fontId="6472" fillId="6473" borderId="6472" applyFont="1" applyFill="1" applyBorder="1" numFmtId="164"/>
    <xf fontId="6473" fillId="6474" borderId="6473" applyFont="1" applyFill="1" applyBorder="1" numFmtId="164"/>
    <xf fontId="6474" fillId="6475" borderId="6474" applyFont="1" applyFill="1" applyBorder="1" numFmtId="1"/>
    <xf fontId="6475" fillId="6476" borderId="6475" applyFont="1" applyFill="1" applyBorder="1"/>
    <xf fontId="6476" fillId="6477" borderId="6476" applyFont="1" applyFill="1" applyBorder="1"/>
    <xf fontId="6477" fillId="6478" borderId="6477" applyFont="1" applyFill="1" applyBorder="1"/>
    <xf fontId="6478" fillId="6479" borderId="6478" applyFont="1" applyFill="1" applyBorder="1"/>
    <xf fontId="6479" fillId="6480" borderId="6479" applyFont="1" applyFill="1" applyBorder="1"/>
    <xf fontId="6480" fillId="6481" borderId="6480" applyFont="1" applyFill="1" applyBorder="1"/>
    <xf fontId="6481" fillId="6482" borderId="6481" applyFont="1" applyFill="1" applyBorder="1"/>
    <xf fontId="6482" fillId="6483" borderId="6482" applyFont="1" applyFill="1" applyBorder="1"/>
    <xf fontId="6483" fillId="6484" borderId="6483" applyFont="1" applyFill="1" applyBorder="1" numFmtId="164"/>
    <xf fontId="6484" fillId="6485" borderId="6484" applyFont="1" applyFill="1" applyBorder="1" numFmtId="164"/>
    <xf fontId="6485" fillId="6486" borderId="6485" applyFont="1" applyFill="1" applyBorder="1" numFmtId="1"/>
    <xf fontId="6486" fillId="6487" borderId="6486" applyFont="1" applyFill="1" applyBorder="1"/>
    <xf fontId="6487" fillId="6488" borderId="6487" applyFont="1" applyFill="1" applyBorder="1"/>
    <xf fontId="6488" fillId="6489" borderId="6488" applyFont="1" applyFill="1" applyBorder="1"/>
    <xf fontId="6489" fillId="6490" borderId="6489" applyFont="1" applyFill="1" applyBorder="1"/>
    <xf fontId="6490" fillId="6491" borderId="6490" applyFont="1" applyFill="1" applyBorder="1"/>
    <xf fontId="6491" fillId="6492" borderId="6491" applyFont="1" applyFill="1" applyBorder="1"/>
    <xf fontId="6492" fillId="6493" borderId="6492" applyFont="1" applyFill="1" applyBorder="1"/>
    <xf fontId="6493" fillId="6494" borderId="6493" applyFont="1" applyFill="1" applyBorder="1"/>
    <xf fontId="6494" fillId="6495" borderId="6494" applyFont="1" applyFill="1" applyBorder="1" numFmtId="164"/>
    <xf fontId="6495" fillId="6496" borderId="6495" applyFont="1" applyFill="1" applyBorder="1" numFmtId="164"/>
    <xf fontId="6496" fillId="6497" borderId="6496" applyFont="1" applyFill="1" applyBorder="1" numFmtId="1"/>
    <xf fontId="6497" fillId="6498" borderId="6497" applyFont="1" applyFill="1" applyBorder="1"/>
    <xf fontId="6498" fillId="6499" borderId="6498" applyFont="1" applyFill="1" applyBorder="1"/>
    <xf fontId="6499" fillId="6500" borderId="6499" applyFont="1" applyFill="1" applyBorder="1"/>
    <xf fontId="6500" fillId="6501" borderId="6500" applyFont="1" applyFill="1" applyBorder="1"/>
    <xf fontId="6501" fillId="6502" borderId="6501" applyFont="1" applyFill="1" applyBorder="1"/>
    <xf fontId="6502" fillId="6503" borderId="6502" applyFont="1" applyFill="1" applyBorder="1"/>
    <xf fontId="6503" fillId="6504" borderId="6503" applyFont="1" applyFill="1" applyBorder="1"/>
    <xf fontId="6504" fillId="6505" borderId="6504" applyFont="1" applyFill="1" applyBorder="1"/>
    <xf fontId="6505" fillId="6506" borderId="6505" applyFont="1" applyFill="1" applyBorder="1" numFmtId="164"/>
    <xf fontId="6506" fillId="6507" borderId="6506" applyFont="1" applyFill="1" applyBorder="1" numFmtId="164"/>
    <xf fontId="6507" fillId="6508" borderId="6507" applyFont="1" applyFill="1" applyBorder="1" numFmtId="1"/>
    <xf fontId="6508" fillId="6509" borderId="6508" applyFont="1" applyFill="1" applyBorder="1"/>
    <xf fontId="6509" fillId="6510" borderId="6509" applyFont="1" applyFill="1" applyBorder="1"/>
    <xf fontId="6510" fillId="6511" borderId="6510" applyFont="1" applyFill="1" applyBorder="1"/>
    <xf fontId="6511" fillId="6512" borderId="6511" applyFont="1" applyFill="1" applyBorder="1"/>
    <xf fontId="6512" fillId="6513" borderId="6512" applyFont="1" applyFill="1" applyBorder="1"/>
    <xf fontId="6513" fillId="6514" borderId="6513" applyFont="1" applyFill="1" applyBorder="1"/>
    <xf fontId="6514" fillId="6515" borderId="6514" applyFont="1" applyFill="1" applyBorder="1"/>
    <xf fontId="6515" fillId="6516" borderId="6515" applyFont="1" applyFill="1" applyBorder="1"/>
    <xf fontId="6516" fillId="6517" borderId="6516" applyFont="1" applyFill="1" applyBorder="1" numFmtId="164"/>
    <xf fontId="6517" fillId="6518" borderId="6517" applyFont="1" applyFill="1" applyBorder="1" numFmtId="164"/>
    <xf fontId="6518" fillId="6519" borderId="6518" applyFont="1" applyFill="1" applyBorder="1" numFmtId="1"/>
    <xf fontId="6519" fillId="6520" borderId="6519" applyFont="1" applyFill="1" applyBorder="1"/>
    <xf fontId="6520" fillId="6521" borderId="6520" applyFont="1" applyFill="1" applyBorder="1"/>
    <xf fontId="6521" fillId="6522" borderId="6521" applyFont="1" applyFill="1" applyBorder="1"/>
    <xf fontId="6522" fillId="6523" borderId="6522" applyFont="1" applyFill="1" applyBorder="1"/>
    <xf fontId="6523" fillId="6524" borderId="6523" applyFont="1" applyFill="1" applyBorder="1"/>
    <xf fontId="6524" fillId="6525" borderId="6524" applyFont="1" applyFill="1" applyBorder="1"/>
    <xf fontId="6525" fillId="6526" borderId="6525" applyFont="1" applyFill="1" applyBorder="1"/>
    <xf fontId="6526" fillId="6527" borderId="6526" applyFont="1" applyFill="1" applyBorder="1"/>
    <xf fontId="6527" fillId="6528" borderId="6527" applyFont="1" applyFill="1" applyBorder="1" numFmtId="164"/>
    <xf fontId="6528" fillId="6529" borderId="6528" applyFont="1" applyFill="1" applyBorder="1" numFmtId="164"/>
    <xf fontId="6529" fillId="6530" borderId="6529" applyFont="1" applyFill="1" applyBorder="1" numFmtId="1"/>
    <xf fontId="6530" fillId="6531" borderId="6530" applyFont="1" applyFill="1" applyBorder="1"/>
    <xf fontId="6531" fillId="6532" borderId="6531" applyFont="1" applyFill="1" applyBorder="1"/>
    <xf fontId="6532" fillId="6533" borderId="6532" applyFont="1" applyFill="1" applyBorder="1"/>
    <xf fontId="6533" fillId="6534" borderId="6533" applyFont="1" applyFill="1" applyBorder="1"/>
    <xf fontId="6534" fillId="6535" borderId="6534" applyFont="1" applyFill="1" applyBorder="1"/>
    <xf fontId="6535" fillId="6536" borderId="6535" applyFont="1" applyFill="1" applyBorder="1"/>
    <xf fontId="6536" fillId="6537" borderId="6536" applyFont="1" applyFill="1" applyBorder="1"/>
    <xf fontId="6537" fillId="6538" borderId="6537" applyFont="1" applyFill="1" applyBorder="1"/>
    <xf fontId="6538" fillId="6539" borderId="6538" applyFont="1" applyFill="1" applyBorder="1" numFmtId="164"/>
    <xf fontId="6539" fillId="6540" borderId="6539" applyFont="1" applyFill="1" applyBorder="1" numFmtId="164"/>
    <xf fontId="6540" fillId="6541" borderId="6540" applyFont="1" applyFill="1" applyBorder="1" numFmtId="1"/>
    <xf fontId="6541" fillId="6542" borderId="6541" applyFont="1" applyFill="1" applyBorder="1"/>
    <xf fontId="6542" fillId="6543" borderId="6542" applyFont="1" applyFill="1" applyBorder="1"/>
    <xf fontId="6543" fillId="6544" borderId="6543" applyFont="1" applyFill="1" applyBorder="1"/>
    <xf fontId="6544" fillId="6545" borderId="6544" applyFont="1" applyFill="1" applyBorder="1"/>
    <xf fontId="6545" fillId="6546" borderId="6545" applyFont="1" applyFill="1" applyBorder="1"/>
    <xf fontId="6546" fillId="6547" borderId="6546" applyFont="1" applyFill="1" applyBorder="1"/>
    <xf fontId="6547" fillId="6548" borderId="6547" applyFont="1" applyFill="1" applyBorder="1"/>
    <xf fontId="6548" fillId="6549" borderId="6548" applyFont="1" applyFill="1" applyBorder="1"/>
    <xf fontId="6549" fillId="6550" borderId="6549" applyFont="1" applyFill="1" applyBorder="1" numFmtId="164"/>
    <xf fontId="6550" fillId="6551" borderId="6550" applyFont="1" applyFill="1" applyBorder="1" numFmtId="164"/>
    <xf fontId="6551" fillId="6552" borderId="6551" applyFont="1" applyFill="1" applyBorder="1" numFmtId="1"/>
    <xf fontId="6552" fillId="6553" borderId="6552" applyFont="1" applyFill="1" applyBorder="1"/>
    <xf fontId="6553" fillId="6554" borderId="6553" applyFont="1" applyFill="1" applyBorder="1"/>
    <xf fontId="6554" fillId="6555" borderId="6554" applyFont="1" applyFill="1" applyBorder="1"/>
    <xf fontId="6555" fillId="6556" borderId="6555" applyFont="1" applyFill="1" applyBorder="1"/>
    <xf fontId="6556" fillId="6557" borderId="6556" applyFont="1" applyFill="1" applyBorder="1"/>
    <xf fontId="6557" fillId="6558" borderId="6557" applyFont="1" applyFill="1" applyBorder="1"/>
    <xf fontId="6558" fillId="6559" borderId="6558" applyFont="1" applyFill="1" applyBorder="1"/>
    <xf fontId="6559" fillId="6560" borderId="6559" applyFont="1" applyFill="1" applyBorder="1"/>
    <xf fontId="6560" fillId="6561" borderId="6560" applyFont="1" applyFill="1" applyBorder="1" numFmtId="164"/>
    <xf fontId="6561" fillId="6562" borderId="6561" applyFont="1" applyFill="1" applyBorder="1" numFmtId="164"/>
    <xf fontId="6562" fillId="6563" borderId="6562" applyFont="1" applyFill="1" applyBorder="1" numFmtId="1"/>
    <xf fontId="6563" fillId="6564" borderId="6563" applyFont="1" applyFill="1" applyBorder="1"/>
    <xf fontId="6564" fillId="6565" borderId="6564" applyFont="1" applyFill="1" applyBorder="1"/>
    <xf fontId="6565" fillId="6566" borderId="6565" applyFont="1" applyFill="1" applyBorder="1"/>
    <xf fontId="6566" fillId="6567" borderId="6566" applyFont="1" applyFill="1" applyBorder="1"/>
    <xf fontId="6567" fillId="6568" borderId="6567" applyFont="1" applyFill="1" applyBorder="1"/>
    <xf fontId="6568" fillId="6569" borderId="6568" applyFont="1" applyFill="1" applyBorder="1"/>
    <xf fontId="6569" fillId="6570" borderId="6569" applyFont="1" applyFill="1" applyBorder="1"/>
    <xf fontId="6570" fillId="6571" borderId="6570" applyFont="1" applyFill="1" applyBorder="1"/>
    <xf fontId="6571" fillId="6572" borderId="6571" applyFont="1" applyFill="1" applyBorder="1" numFmtId="164"/>
    <xf fontId="6572" fillId="6573" borderId="6572" applyFont="1" applyFill="1" applyBorder="1" numFmtId="164"/>
    <xf fontId="6573" fillId="6574" borderId="6573" applyFont="1" applyFill="1" applyBorder="1" numFmtId="1"/>
    <xf fontId="6574" fillId="6575" borderId="6574" applyFont="1" applyFill="1" applyBorder="1"/>
    <xf fontId="6575" fillId="6576" borderId="6575" applyFont="1" applyFill="1" applyBorder="1"/>
    <xf fontId="6576" fillId="6577" borderId="6576" applyFont="1" applyFill="1" applyBorder="1"/>
    <xf fontId="6577" fillId="6578" borderId="6577" applyFont="1" applyFill="1" applyBorder="1"/>
    <xf fontId="6578" fillId="6579" borderId="6578" applyFont="1" applyFill="1" applyBorder="1"/>
    <xf fontId="6579" fillId="6580" borderId="6579" applyFont="1" applyFill="1" applyBorder="1"/>
    <xf fontId="6580" fillId="6581" borderId="6580" applyFont="1" applyFill="1" applyBorder="1"/>
    <xf fontId="6581" fillId="6582" borderId="6581" applyFont="1" applyFill="1" applyBorder="1"/>
    <xf fontId="6582" fillId="6583" borderId="6582" applyFont="1" applyFill="1" applyBorder="1" numFmtId="164"/>
    <xf fontId="6583" fillId="6584" borderId="6583" applyFont="1" applyFill="1" applyBorder="1" numFmtId="164"/>
    <xf fontId="6584" fillId="6585" borderId="6584" applyFont="1" applyFill="1" applyBorder="1" numFmtId="1"/>
    <xf fontId="6585" fillId="6586" borderId="6585" applyFont="1" applyFill="1" applyBorder="1"/>
    <xf fontId="6586" fillId="6587" borderId="6586" applyFont="1" applyFill="1" applyBorder="1"/>
    <xf fontId="6587" fillId="6588" borderId="6587" applyFont="1" applyFill="1" applyBorder="1"/>
    <xf fontId="6588" fillId="6589" borderId="6588" applyFont="1" applyFill="1" applyBorder="1"/>
    <xf fontId="6589" fillId="6590" borderId="6589" applyFont="1" applyFill="1" applyBorder="1"/>
    <xf fontId="6590" fillId="6591" borderId="6590" applyFont="1" applyFill="1" applyBorder="1"/>
    <xf fontId="6591" fillId="6592" borderId="6591" applyFont="1" applyFill="1" applyBorder="1"/>
    <xf fontId="6592" fillId="6593" borderId="6592" applyFont="1" applyFill="1" applyBorder="1"/>
    <xf fontId="6593" fillId="6594" borderId="6593" applyFont="1" applyFill="1" applyBorder="1" numFmtId="164"/>
    <xf fontId="6594" fillId="6595" borderId="6594" applyFont="1" applyFill="1" applyBorder="1" numFmtId="164"/>
    <xf fontId="6595" fillId="6596" borderId="6595" applyFont="1" applyFill="1" applyBorder="1" numFmtId="1"/>
    <xf fontId="6596" fillId="6597" borderId="6596" applyFont="1" applyFill="1" applyBorder="1"/>
    <xf fontId="6597" fillId="6598" borderId="6597" applyFont="1" applyFill="1" applyBorder="1"/>
    <xf fontId="6598" fillId="6599" borderId="6598" applyFont="1" applyFill="1" applyBorder="1"/>
    <xf fontId="6599" fillId="6600" borderId="6599" applyFont="1" applyFill="1" applyBorder="1"/>
    <xf fontId="6600" fillId="6601" borderId="6600" applyFont="1" applyFill="1" applyBorder="1"/>
    <xf fontId="6601" fillId="6602" borderId="6601" applyFont="1" applyFill="1" applyBorder="1"/>
    <xf fontId="6602" fillId="6603" borderId="6602" applyFont="1" applyFill="1" applyBorder="1"/>
    <xf fontId="6603" fillId="6604" borderId="6603" applyFont="1" applyFill="1" applyBorder="1"/>
    <xf fontId="6604" fillId="6605" borderId="6604" applyFont="1" applyFill="1" applyBorder="1" numFmtId="164"/>
    <xf fontId="6605" fillId="6606" borderId="6605" applyFont="1" applyFill="1" applyBorder="1" numFmtId="164"/>
    <xf fontId="6606" fillId="6607" borderId="6606" applyFont="1" applyFill="1" applyBorder="1" numFmtId="1"/>
    <xf fontId="6607" fillId="6608" borderId="6607" applyFont="1" applyFill="1" applyBorder="1"/>
    <xf fontId="6608" fillId="6609" borderId="6608" applyFont="1" applyFill="1" applyBorder="1"/>
    <xf fontId="6609" fillId="6610" borderId="6609" applyFont="1" applyFill="1" applyBorder="1"/>
    <xf fontId="6610" fillId="6611" borderId="6610" applyFont="1" applyFill="1" applyBorder="1"/>
    <xf fontId="6611" fillId="6612" borderId="6611" applyFont="1" applyFill="1" applyBorder="1"/>
    <xf fontId="6612" fillId="6613" borderId="6612" applyFont="1" applyFill="1" applyBorder="1"/>
    <xf fontId="6613" fillId="6614" borderId="6613" applyFont="1" applyFill="1" applyBorder="1"/>
    <xf fontId="6614" fillId="6615" borderId="6614" applyFont="1" applyFill="1" applyBorder="1"/>
    <xf fontId="6615" fillId="6616" borderId="6615" applyFont="1" applyFill="1" applyBorder="1" numFmtId="164"/>
    <xf fontId="6616" fillId="6617" borderId="6616" applyFont="1" applyFill="1" applyBorder="1" numFmtId="164"/>
    <xf fontId="6617" fillId="6618" borderId="6617" applyFont="1" applyFill="1" applyBorder="1" numFmtId="1"/>
    <xf fontId="6618" fillId="6619" borderId="6618" applyFont="1" applyFill="1" applyBorder="1"/>
    <xf fontId="6619" fillId="6620" borderId="6619" applyFont="1" applyFill="1" applyBorder="1"/>
    <xf fontId="6620" fillId="6621" borderId="6620" applyFont="1" applyFill="1" applyBorder="1"/>
    <xf fontId="6621" fillId="6622" borderId="6621" applyFont="1" applyFill="1" applyBorder="1"/>
    <xf fontId="6622" fillId="6623" borderId="6622" applyFont="1" applyFill="1" applyBorder="1"/>
    <xf fontId="6623" fillId="6624" borderId="6623" applyFont="1" applyFill="1" applyBorder="1"/>
    <xf fontId="6624" fillId="6625" borderId="6624" applyFont="1" applyFill="1" applyBorder="1"/>
    <xf fontId="6625" fillId="6626" borderId="6625" applyFont="1" applyFill="1" applyBorder="1"/>
    <xf fontId="6626" fillId="6627" borderId="6626" applyFont="1" applyFill="1" applyBorder="1" numFmtId="164"/>
    <xf fontId="6627" fillId="6628" borderId="6627" applyFont="1" applyFill="1" applyBorder="1" numFmtId="164"/>
    <xf fontId="6628" fillId="6629" borderId="6628" applyFont="1" applyFill="1" applyBorder="1" numFmtId="1"/>
    <xf fontId="6629" fillId="6630" borderId="6629" applyFont="1" applyFill="1" applyBorder="1"/>
    <xf fontId="6630" fillId="6631" borderId="6630" applyFont="1" applyFill="1" applyBorder="1"/>
    <xf fontId="6631" fillId="6632" borderId="6631" applyFont="1" applyFill="1" applyBorder="1"/>
    <xf fontId="6632" fillId="6633" borderId="6632" applyFont="1" applyFill="1" applyBorder="1"/>
    <xf fontId="6633" fillId="6634" borderId="6633" applyFont="1" applyFill="1" applyBorder="1"/>
    <xf fontId="6634" fillId="6635" borderId="6634" applyFont="1" applyFill="1" applyBorder="1"/>
    <xf fontId="6635" fillId="6636" borderId="6635" applyFont="1" applyFill="1" applyBorder="1"/>
    <xf fontId="6636" fillId="6637" borderId="6636" applyFont="1" applyFill="1" applyBorder="1"/>
    <xf fontId="6637" fillId="6638" borderId="6637" applyFont="1" applyFill="1" applyBorder="1" numFmtId="164"/>
    <xf fontId="6638" fillId="6639" borderId="6638" applyFont="1" applyFill="1" applyBorder="1" numFmtId="164"/>
    <xf fontId="6639" fillId="6640" borderId="6639" applyFont="1" applyFill="1" applyBorder="1" numFmtId="1"/>
    <xf fontId="6640" fillId="6641" borderId="6640" applyFont="1" applyFill="1" applyBorder="1"/>
    <xf fontId="6641" fillId="6642" borderId="6641" applyFont="1" applyFill="1" applyBorder="1"/>
    <xf fontId="6642" fillId="6643" borderId="6642" applyFont="1" applyFill="1" applyBorder="1"/>
    <xf fontId="6643" fillId="6644" borderId="6643" applyFont="1" applyFill="1" applyBorder="1"/>
    <xf fontId="6644" fillId="6645" borderId="6644" applyFont="1" applyFill="1" applyBorder="1"/>
    <xf fontId="6645" fillId="6646" borderId="6645" applyFont="1" applyFill="1" applyBorder="1"/>
    <xf fontId="6646" fillId="6647" borderId="6646" applyFont="1" applyFill="1" applyBorder="1"/>
    <xf fontId="6647" fillId="6648" borderId="6647" applyFont="1" applyFill="1" applyBorder="1"/>
    <xf fontId="6648" fillId="6649" borderId="6648" applyFont="1" applyFill="1" applyBorder="1" numFmtId="164"/>
    <xf fontId="6649" fillId="6650" borderId="6649" applyFont="1" applyFill="1" applyBorder="1" numFmtId="164"/>
    <xf fontId="6650" fillId="6651" borderId="6650" applyFont="1" applyFill="1" applyBorder="1" numFmtId="1"/>
    <xf fontId="6651" fillId="6652" borderId="6651" applyFont="1" applyFill="1" applyBorder="1"/>
    <xf fontId="6652" fillId="6653" borderId="6652" applyFont="1" applyFill="1" applyBorder="1"/>
    <xf fontId="6653" fillId="6654" borderId="6653" applyFont="1" applyFill="1" applyBorder="1"/>
    <xf fontId="6654" fillId="6655" borderId="6654" applyFont="1" applyFill="1" applyBorder="1"/>
    <xf fontId="6655" fillId="6656" borderId="6655" applyFont="1" applyFill="1" applyBorder="1"/>
    <xf fontId="6656" fillId="6657" borderId="6656" applyFont="1" applyFill="1" applyBorder="1"/>
    <xf fontId="6657" fillId="6658" borderId="6657" applyFont="1" applyFill="1" applyBorder="1"/>
    <xf fontId="6658" fillId="6659" borderId="6658" applyFont="1" applyFill="1" applyBorder="1"/>
    <xf fontId="6659" fillId="6660" borderId="6659" applyFont="1" applyFill="1" applyBorder="1"/>
    <xf fontId="6660" fillId="6661" borderId="6660" applyFont="1" applyFill="1" applyBorder="1" numFmtId="164"/>
    <xf fontId="6661" fillId="6662" borderId="6661" applyFont="1" applyFill="1" applyBorder="1"/>
    <xf fontId="6662" fillId="6663" borderId="6662" applyFont="1" applyFill="1" applyBorder="1"/>
    <xf fontId="6663" fillId="6664" borderId="6663" applyFont="1" applyFill="1" applyBorder="1"/>
    <xf fontId="6664" fillId="6665" borderId="6664" applyFont="1" applyFill="1" applyBorder="1"/>
    <xf fontId="6665" fillId="6666" borderId="6665" applyFont="1" applyFill="1" applyBorder="1"/>
    <xf fontId="6666" fillId="6667" borderId="6666" applyFont="1" applyFill="1" applyBorder="1"/>
    <xf fontId="6667" fillId="6668" borderId="6667" applyFont="1" applyFill="1" applyBorder="1"/>
    <xf fontId="6668" fillId="6669" borderId="6668" applyFont="1" applyFill="1" applyBorder="1"/>
    <xf fontId="6669" fillId="6670" borderId="6669" applyFont="1" applyFill="1" applyBorder="1"/>
    <xf fontId="6670" fillId="6671" borderId="6670" applyFont="1" applyFill="1" applyBorder="1" numFmtId="164"/>
    <xf fontId="6671" fillId="6672" borderId="6671" applyFont="1" applyFill="1" applyBorder="1" numFmtId="164"/>
    <xf fontId="6672" fillId="6673" borderId="6672" applyFont="1" applyFill="1" applyBorder="1" numFmtId="1"/>
    <xf fontId="6673" fillId="6674" borderId="6673" applyFont="1" applyFill="1" applyBorder="1"/>
    <xf fontId="6674" fillId="6675" borderId="6674" applyFont="1" applyFill="1" applyBorder="1"/>
    <xf fontId="6675" fillId="6676" borderId="6675" applyFont="1" applyFill="1" applyBorder="1"/>
    <xf fontId="6676" fillId="6677" borderId="6676" applyFont="1" applyFill="1" applyBorder="1"/>
    <xf fontId="6677" fillId="6678" borderId="6677" applyFont="1" applyFill="1" applyBorder="1"/>
    <xf fontId="6678" fillId="6679" borderId="6678" applyFont="1" applyFill="1" applyBorder="1"/>
    <xf fontId="6679" fillId="6680" borderId="6679" applyFont="1" applyFill="1" applyBorder="1"/>
    <xf fontId="6680" fillId="6681" borderId="6680" applyFont="1" applyFill="1" applyBorder="1"/>
    <xf fontId="6681" fillId="6682" borderId="6681" applyFont="1" applyFill="1" applyBorder="1" numFmtId="164"/>
    <xf fontId="6682" fillId="6683" borderId="6682" applyFont="1" applyFill="1" applyBorder="1" numFmtId="164"/>
    <xf fontId="6683" fillId="6684" borderId="6683" applyFont="1" applyFill="1" applyBorder="1" numFmtId="1"/>
    <xf fontId="6684" fillId="6685" borderId="6684" applyFont="1" applyFill="1" applyBorder="1"/>
    <xf fontId="6685" fillId="6686" borderId="6685" applyFont="1" applyFill="1" applyBorder="1"/>
    <xf fontId="6686" fillId="6687" borderId="6686" applyFont="1" applyFill="1" applyBorder="1"/>
    <xf fontId="6687" fillId="6688" borderId="6687" applyFont="1" applyFill="1" applyBorder="1"/>
    <xf fontId="6688" fillId="6689" borderId="6688" applyFont="1" applyFill="1" applyBorder="1"/>
    <xf fontId="6689" fillId="6690" borderId="6689" applyFont="1" applyFill="1" applyBorder="1"/>
    <xf fontId="6690" fillId="6691" borderId="6690" applyFont="1" applyFill="1" applyBorder="1"/>
    <xf fontId="6691" fillId="6692" borderId="6691" applyFont="1" applyFill="1" applyBorder="1"/>
    <xf fontId="6692" fillId="6693" borderId="6692" applyFont="1" applyFill="1" applyBorder="1" numFmtId="164"/>
    <xf fontId="6693" fillId="6694" borderId="6693" applyFont="1" applyFill="1" applyBorder="1" numFmtId="164"/>
    <xf fontId="6694" fillId="6695" borderId="6694" applyFont="1" applyFill="1" applyBorder="1" numFmtId="1"/>
    <xf fontId="6695" fillId="6696" borderId="6695" applyFont="1" applyFill="1" applyBorder="1"/>
    <xf fontId="6696" fillId="6697" borderId="6696" applyFont="1" applyFill="1" applyBorder="1"/>
    <xf fontId="6697" fillId="6698" borderId="6697" applyFont="1" applyFill="1" applyBorder="1"/>
    <xf fontId="6698" fillId="6699" borderId="6698" applyFont="1" applyFill="1" applyBorder="1"/>
    <xf fontId="6699" fillId="6700" borderId="6699" applyFont="1" applyFill="1" applyBorder="1"/>
    <xf fontId="6700" fillId="6701" borderId="6700" applyFont="1" applyFill="1" applyBorder="1"/>
    <xf fontId="6701" fillId="6702" borderId="6701" applyFont="1" applyFill="1" applyBorder="1"/>
    <xf fontId="6702" fillId="6703" borderId="6702" applyFont="1" applyFill="1" applyBorder="1"/>
    <xf fontId="6703" fillId="6704" borderId="6703" applyFont="1" applyFill="1" applyBorder="1" numFmtId="164"/>
    <xf fontId="6704" fillId="6705" borderId="6704" applyFont="1" applyFill="1" applyBorder="1" numFmtId="164"/>
    <xf fontId="6705" fillId="6706" borderId="6705" applyFont="1" applyFill="1" applyBorder="1" numFmtId="1"/>
    <xf fontId="6706" fillId="6707" borderId="6706" applyFont="1" applyFill="1" applyBorder="1"/>
    <xf fontId="6707" fillId="6708" borderId="6707" applyFont="1" applyFill="1" applyBorder="1"/>
    <xf fontId="6708" fillId="6709" borderId="6708" applyFont="1" applyFill="1" applyBorder="1"/>
    <xf fontId="6709" fillId="6710" borderId="6709" applyFont="1" applyFill="1" applyBorder="1"/>
    <xf fontId="6710" fillId="6711" borderId="6710" applyFont="1" applyFill="1" applyBorder="1"/>
    <xf fontId="6711" fillId="6712" borderId="6711" applyFont="1" applyFill="1" applyBorder="1"/>
    <xf fontId="6712" fillId="6713" borderId="6712" applyFont="1" applyFill="1" applyBorder="1"/>
    <xf fontId="6713" fillId="6714" borderId="6713" applyFont="1" applyFill="1" applyBorder="1"/>
    <xf fontId="6714" fillId="6715" borderId="6714" applyFont="1" applyFill="1" applyBorder="1" numFmtId="164"/>
    <xf fontId="6715" fillId="6716" borderId="6715" applyFont="1" applyFill="1" applyBorder="1" numFmtId="164"/>
    <xf fontId="6716" fillId="6717" borderId="6716" applyFont="1" applyFill="1" applyBorder="1" numFmtId="1"/>
    <xf fontId="6717" fillId="6718" borderId="6717" applyFont="1" applyFill="1" applyBorder="1"/>
    <xf fontId="6718" fillId="6719" borderId="6718" applyFont="1" applyFill="1" applyBorder="1"/>
    <xf fontId="6719" fillId="6720" borderId="6719" applyFont="1" applyFill="1" applyBorder="1"/>
    <xf fontId="6720" fillId="6721" borderId="6720" applyFont="1" applyFill="1" applyBorder="1"/>
    <xf fontId="6721" fillId="6722" borderId="6721" applyFont="1" applyFill="1" applyBorder="1"/>
    <xf fontId="6722" fillId="6723" borderId="6722" applyFont="1" applyFill="1" applyBorder="1"/>
    <xf fontId="6723" fillId="6724" borderId="6723" applyFont="1" applyFill="1" applyBorder="1"/>
    <xf fontId="6724" fillId="6725" borderId="6724" applyFont="1" applyFill="1" applyBorder="1"/>
    <xf fontId="6725" fillId="6726" borderId="6725" applyFont="1" applyFill="1" applyBorder="1" numFmtId="164"/>
    <xf fontId="6726" fillId="6727" borderId="6726" applyFont="1" applyFill="1" applyBorder="1" numFmtId="164"/>
    <xf fontId="6727" fillId="6728" borderId="6727" applyFont="1" applyFill="1" applyBorder="1" numFmtId="1"/>
    <xf fontId="6728" fillId="6729" borderId="6728" applyFont="1" applyFill="1" applyBorder="1"/>
    <xf fontId="6729" fillId="6730" borderId="6729" applyFont="1" applyFill="1" applyBorder="1"/>
    <xf fontId="6730" fillId="6731" borderId="6730" applyFont="1" applyFill="1" applyBorder="1"/>
    <xf fontId="6731" fillId="6732" borderId="6731" applyFont="1" applyFill="1" applyBorder="1"/>
    <xf fontId="6732" fillId="6733" borderId="6732" applyFont="1" applyFill="1" applyBorder="1"/>
    <xf fontId="6733" fillId="6734" borderId="6733" applyFont="1" applyFill="1" applyBorder="1"/>
    <xf fontId="6734" fillId="6735" borderId="6734" applyFont="1" applyFill="1" applyBorder="1"/>
    <xf fontId="6735" fillId="6736" borderId="6735" applyFont="1" applyFill="1" applyBorder="1"/>
    <xf fontId="6736" fillId="6737" borderId="6736" applyFont="1" applyFill="1" applyBorder="1" numFmtId="164"/>
    <xf fontId="6737" fillId="6738" borderId="6737" applyFont="1" applyFill="1" applyBorder="1" numFmtId="164"/>
    <xf fontId="6738" fillId="6739" borderId="6738" applyFont="1" applyFill="1" applyBorder="1" numFmtId="1"/>
    <xf fontId="6739" fillId="6740" borderId="6739" applyFont="1" applyFill="1" applyBorder="1"/>
    <xf fontId="6740" fillId="6741" borderId="6740" applyFont="1" applyFill="1" applyBorder="1"/>
    <xf fontId="6741" fillId="6742" borderId="6741" applyFont="1" applyFill="1" applyBorder="1"/>
    <xf fontId="6742" fillId="6743" borderId="6742" applyFont="1" applyFill="1" applyBorder="1"/>
    <xf fontId="6743" fillId="6744" borderId="6743" applyFont="1" applyFill="1" applyBorder="1"/>
    <xf fontId="6744" fillId="6745" borderId="6744" applyFont="1" applyFill="1" applyBorder="1"/>
    <xf fontId="6745" fillId="6746" borderId="6745" applyFont="1" applyFill="1" applyBorder="1"/>
    <xf fontId="6746" fillId="6747" borderId="6746" applyFont="1" applyFill="1" applyBorder="1"/>
    <xf fontId="6747" fillId="6748" borderId="6747" applyFont="1" applyFill="1" applyBorder="1" numFmtId="164"/>
    <xf fontId="6748" fillId="6749" borderId="6748" applyFont="1" applyFill="1" applyBorder="1" numFmtId="164"/>
    <xf fontId="6749" fillId="6750" borderId="6749" applyFont="1" applyFill="1" applyBorder="1" numFmtId="1"/>
    <xf fontId="6750" fillId="6751" borderId="6750" applyFont="1" applyFill="1" applyBorder="1"/>
    <xf fontId="6751" fillId="6752" borderId="6751" applyFont="1" applyFill="1" applyBorder="1"/>
    <xf fontId="6752" fillId="6753" borderId="6752" applyFont="1" applyFill="1" applyBorder="1"/>
    <xf fontId="6753" fillId="6754" borderId="6753" applyFont="1" applyFill="1" applyBorder="1"/>
    <xf fontId="6754" fillId="6755" borderId="6754" applyFont="1" applyFill="1" applyBorder="1"/>
    <xf fontId="6755" fillId="6756" borderId="6755" applyFont="1" applyFill="1" applyBorder="1"/>
    <xf fontId="6756" fillId="6757" borderId="6756" applyFont="1" applyFill="1" applyBorder="1"/>
    <xf fontId="6757" fillId="6758" borderId="6757" applyFont="1" applyFill="1" applyBorder="1"/>
    <xf fontId="6758" fillId="6759" borderId="6758" applyFont="1" applyFill="1" applyBorder="1" numFmtId="164"/>
    <xf fontId="6759" fillId="6760" borderId="6759" applyFont="1" applyFill="1" applyBorder="1" numFmtId="164"/>
    <xf fontId="6760" fillId="6761" borderId="6760" applyFont="1" applyFill="1" applyBorder="1" numFmtId="1"/>
    <xf fontId="6761" fillId="6762" borderId="6761" applyFont="1" applyFill="1" applyBorder="1"/>
    <xf fontId="6762" fillId="6763" borderId="6762" applyFont="1" applyFill="1" applyBorder="1"/>
    <xf fontId="6763" fillId="6764" borderId="6763" applyFont="1" applyFill="1" applyBorder="1"/>
    <xf fontId="6764" fillId="6765" borderId="6764" applyFont="1" applyFill="1" applyBorder="1"/>
    <xf fontId="6765" fillId="6766" borderId="6765" applyFont="1" applyFill="1" applyBorder="1"/>
    <xf fontId="6766" fillId="6767" borderId="6766" applyFont="1" applyFill="1" applyBorder="1"/>
    <xf fontId="6767" fillId="6768" borderId="6767" applyFont="1" applyFill="1" applyBorder="1"/>
    <xf fontId="6768" fillId="6769" borderId="6768" applyFont="1" applyFill="1" applyBorder="1"/>
    <xf fontId="6769" fillId="6770" borderId="6769" applyFont="1" applyFill="1" applyBorder="1" numFmtId="164"/>
    <xf fontId="6770" fillId="6771" borderId="6770" applyFont="1" applyFill="1" applyBorder="1" numFmtId="164"/>
    <xf fontId="6771" fillId="6772" borderId="6771" applyFont="1" applyFill="1" applyBorder="1" numFmtId="1"/>
    <xf fontId="6772" fillId="6773" borderId="6772" applyFont="1" applyFill="1" applyBorder="1"/>
    <xf fontId="6773" fillId="6774" borderId="6773" applyFont="1" applyFill="1" applyBorder="1"/>
    <xf fontId="6774" fillId="6775" borderId="6774" applyFont="1" applyFill="1" applyBorder="1"/>
    <xf fontId="6775" fillId="6776" borderId="6775" applyFont="1" applyFill="1" applyBorder="1"/>
    <xf fontId="6776" fillId="6777" borderId="6776" applyFont="1" applyFill="1" applyBorder="1"/>
    <xf fontId="6777" fillId="6778" borderId="6777" applyFont="1" applyFill="1" applyBorder="1"/>
    <xf fontId="6778" fillId="6779" borderId="6778" applyFont="1" applyFill="1" applyBorder="1"/>
    <xf fontId="6779" fillId="6780" borderId="6779" applyFont="1" applyFill="1" applyBorder="1"/>
    <xf fontId="6780" fillId="6781" borderId="6780" applyFont="1" applyFill="1" applyBorder="1" numFmtId="164"/>
    <xf fontId="6781" fillId="6782" borderId="6781" applyFont="1" applyFill="1" applyBorder="1" numFmtId="164"/>
    <xf fontId="6782" fillId="6783" borderId="6782" applyFont="1" applyFill="1" applyBorder="1" numFmtId="1"/>
    <xf fontId="6783" fillId="6784" borderId="6783" applyFont="1" applyFill="1" applyBorder="1"/>
    <xf fontId="6784" fillId="6785" borderId="6784" applyFont="1" applyFill="1" applyBorder="1"/>
    <xf fontId="6785" fillId="6786" borderId="6785" applyFont="1" applyFill="1" applyBorder="1"/>
    <xf fontId="6786" fillId="6787" borderId="6786" applyFont="1" applyFill="1" applyBorder="1"/>
    <xf fontId="6787" fillId="6788" borderId="6787" applyFont="1" applyFill="1" applyBorder="1"/>
    <xf fontId="6788" fillId="6789" borderId="6788" applyFont="1" applyFill="1" applyBorder="1"/>
    <xf fontId="6789" fillId="6790" borderId="6789" applyFont="1" applyFill="1" applyBorder="1"/>
    <xf fontId="6790" fillId="6791" borderId="6790" applyFont="1" applyFill="1" applyBorder="1"/>
    <xf fontId="6791" fillId="6792" borderId="6791" applyFont="1" applyFill="1" applyBorder="1" numFmtId="164"/>
    <xf fontId="6792" fillId="6793" borderId="6792" applyFont="1" applyFill="1" applyBorder="1" numFmtId="164"/>
    <xf fontId="6793" fillId="6794" borderId="6793" applyFont="1" applyFill="1" applyBorder="1" numFmtId="1"/>
    <xf fontId="6794" fillId="6795" borderId="6794" applyFont="1" applyFill="1" applyBorder="1"/>
    <xf fontId="6795" fillId="6796" borderId="6795" applyFont="1" applyFill="1" applyBorder="1"/>
    <xf fontId="6796" fillId="6797" borderId="6796" applyFont="1" applyFill="1" applyBorder="1"/>
    <xf fontId="6797" fillId="6798" borderId="6797" applyFont="1" applyFill="1" applyBorder="1"/>
    <xf fontId="6798" fillId="6799" borderId="6798" applyFont="1" applyFill="1" applyBorder="1"/>
    <xf fontId="6799" fillId="6800" borderId="6799" applyFont="1" applyFill="1" applyBorder="1"/>
    <xf fontId="6800" fillId="6801" borderId="6800" applyFont="1" applyFill="1" applyBorder="1"/>
    <xf fontId="6801" fillId="6802" borderId="6801" applyFont="1" applyFill="1" applyBorder="1"/>
    <xf fontId="6802" fillId="6803" borderId="6802" applyFont="1" applyFill="1" applyBorder="1" numFmtId="164"/>
    <xf fontId="6803" fillId="6804" borderId="6803" applyFont="1" applyFill="1" applyBorder="1" numFmtId="164"/>
    <xf fontId="6804" fillId="6805" borderId="6804" applyFont="1" applyFill="1" applyBorder="1" numFmtId="1"/>
    <xf fontId="6805" fillId="6806" borderId="6805" applyFont="1" applyFill="1" applyBorder="1"/>
    <xf fontId="6806" fillId="6807" borderId="6806" applyFont="1" applyFill="1" applyBorder="1"/>
    <xf fontId="6807" fillId="6808" borderId="6807" applyFont="1" applyFill="1" applyBorder="1"/>
    <xf fontId="6808" fillId="6809" borderId="6808" applyFont="1" applyFill="1" applyBorder="1"/>
    <xf fontId="6809" fillId="6810" borderId="6809" applyFont="1" applyFill="1" applyBorder="1"/>
    <xf fontId="6810" fillId="6811" borderId="6810" applyFont="1" applyFill="1" applyBorder="1"/>
    <xf fontId="6811" fillId="6812" borderId="6811" applyFont="1" applyFill="1" applyBorder="1"/>
    <xf fontId="6812" fillId="6813" borderId="6812" applyFont="1" applyFill="1" applyBorder="1"/>
    <xf fontId="6813" fillId="6814" borderId="6813" applyFont="1" applyFill="1" applyBorder="1" numFmtId="164"/>
    <xf fontId="6814" fillId="6815" borderId="6814" applyFont="1" applyFill="1" applyBorder="1" numFmtId="164"/>
    <xf fontId="6815" fillId="6816" borderId="6815" applyFont="1" applyFill="1" applyBorder="1" numFmtId="1"/>
    <xf fontId="6816" fillId="6817" borderId="6816" applyFont="1" applyFill="1" applyBorder="1"/>
    <xf fontId="6817" fillId="6818" borderId="6817" applyFont="1" applyFill="1" applyBorder="1"/>
    <xf fontId="6818" fillId="6819" borderId="6818" applyFont="1" applyFill="1" applyBorder="1"/>
    <xf fontId="6819" fillId="6820" borderId="6819" applyFont="1" applyFill="1" applyBorder="1"/>
    <xf fontId="6820" fillId="6821" borderId="6820" applyFont="1" applyFill="1" applyBorder="1"/>
    <xf fontId="6821" fillId="6822" borderId="6821" applyFont="1" applyFill="1" applyBorder="1"/>
    <xf fontId="6822" fillId="6823" borderId="6822" applyFont="1" applyFill="1" applyBorder="1"/>
    <xf fontId="6823" fillId="6824" borderId="6823" applyFont="1" applyFill="1" applyBorder="1"/>
    <xf fontId="6824" fillId="6825" borderId="6824" applyFont="1" applyFill="1" applyBorder="1" numFmtId="164"/>
    <xf fontId="6825" fillId="6826" borderId="6825" applyFont="1" applyFill="1" applyBorder="1" numFmtId="164"/>
    <xf fontId="6826" fillId="6827" borderId="6826" applyFont="1" applyFill="1" applyBorder="1" numFmtId="1"/>
    <xf fontId="6827" fillId="6828" borderId="6827" applyFont="1" applyFill="1" applyBorder="1"/>
    <xf fontId="6828" fillId="6829" borderId="6828" applyFont="1" applyFill="1" applyBorder="1"/>
    <xf fontId="6829" fillId="6830" borderId="6829" applyFont="1" applyFill="1" applyBorder="1"/>
    <xf fontId="6830" fillId="6831" borderId="6830" applyFont="1" applyFill="1" applyBorder="1"/>
    <xf fontId="6831" fillId="6832" borderId="6831" applyFont="1" applyFill="1" applyBorder="1"/>
    <xf fontId="6832" fillId="6833" borderId="6832" applyFont="1" applyFill="1" applyBorder="1"/>
    <xf fontId="6833" fillId="6834" borderId="6833" applyFont="1" applyFill="1" applyBorder="1"/>
    <xf fontId="6834" fillId="6835" borderId="6834" applyFont="1" applyFill="1" applyBorder="1"/>
    <xf fontId="6835" fillId="6836" borderId="6835" applyFont="1" applyFill="1" applyBorder="1" numFmtId="164"/>
    <xf fontId="6836" fillId="6837" borderId="6836" applyFont="1" applyFill="1" applyBorder="1" numFmtId="164"/>
    <xf fontId="6837" fillId="6838" borderId="6837" applyFont="1" applyFill="1" applyBorder="1" numFmtId="1"/>
    <xf fontId="6838" fillId="6839" borderId="6838" applyFont="1" applyFill="1" applyBorder="1"/>
    <xf fontId="6839" fillId="6840" borderId="6839" applyFont="1" applyFill="1" applyBorder="1"/>
    <xf fontId="6840" fillId="6841" borderId="6840" applyFont="1" applyFill="1" applyBorder="1"/>
    <xf fontId="6841" fillId="6842" borderId="6841" applyFont="1" applyFill="1" applyBorder="1"/>
    <xf fontId="6842" fillId="6843" borderId="6842" applyFont="1" applyFill="1" applyBorder="1"/>
    <xf fontId="6843" fillId="6844" borderId="6843" applyFont="1" applyFill="1" applyBorder="1"/>
    <xf fontId="6844" fillId="6845" borderId="6844" applyFont="1" applyFill="1" applyBorder="1"/>
    <xf fontId="6845" fillId="6846" borderId="6845" applyFont="1" applyFill="1" applyBorder="1"/>
    <xf fontId="6846" fillId="6847" borderId="6846" applyFont="1" applyFill="1" applyBorder="1" numFmtId="164"/>
    <xf fontId="6847" fillId="6848" borderId="6847" applyFont="1" applyFill="1" applyBorder="1" numFmtId="164"/>
    <xf fontId="6848" fillId="6849" borderId="6848" applyFont="1" applyFill="1" applyBorder="1" numFmtId="1"/>
    <xf fontId="6849" fillId="6850" borderId="6849" applyFont="1" applyFill="1" applyBorder="1"/>
    <xf fontId="6850" fillId="6851" borderId="6850" applyFont="1" applyFill="1" applyBorder="1"/>
    <xf fontId="6851" fillId="6852" borderId="6851" applyFont="1" applyFill="1" applyBorder="1"/>
    <xf fontId="6852" fillId="6853" borderId="6852" applyFont="1" applyFill="1" applyBorder="1"/>
    <xf fontId="6853" fillId="6854" borderId="6853" applyFont="1" applyFill="1" applyBorder="1"/>
    <xf fontId="6854" fillId="6855" borderId="6854" applyFont="1" applyFill="1" applyBorder="1"/>
    <xf fontId="6855" fillId="6856" borderId="6855" applyFont="1" applyFill="1" applyBorder="1"/>
    <xf fontId="6856" fillId="6857" borderId="6856" applyFont="1" applyFill="1" applyBorder="1"/>
    <xf fontId="6857" fillId="6858" borderId="6857" applyFont="1" applyFill="1" applyBorder="1" numFmtId="164"/>
    <xf fontId="6858" fillId="6859" borderId="6858" applyFont="1" applyFill="1" applyBorder="1" numFmtId="164"/>
    <xf fontId="6859" fillId="6860" borderId="6859" applyFont="1" applyFill="1" applyBorder="1" numFmtId="1"/>
    <xf fontId="6860" fillId="6861" borderId="6860" applyFont="1" applyFill="1" applyBorder="1"/>
    <xf fontId="6861" fillId="6862" borderId="6861" applyFont="1" applyFill="1" applyBorder="1"/>
    <xf fontId="6862" fillId="6863" borderId="6862" applyFont="1" applyFill="1" applyBorder="1"/>
    <xf fontId="6863" fillId="6864" borderId="6863" applyFont="1" applyFill="1" applyBorder="1"/>
    <xf fontId="6864" fillId="6865" borderId="6864" applyFont="1" applyFill="1" applyBorder="1"/>
    <xf fontId="6865" fillId="6866" borderId="6865" applyFont="1" applyFill="1" applyBorder="1"/>
    <xf fontId="6866" fillId="6867" borderId="6866" applyFont="1" applyFill="1" applyBorder="1"/>
    <xf fontId="6867" fillId="6868" borderId="6867" applyFont="1" applyFill="1" applyBorder="1"/>
    <xf fontId="6868" fillId="6869" borderId="6868" applyFont="1" applyFill="1" applyBorder="1" numFmtId="164"/>
    <xf fontId="6869" fillId="6870" borderId="6869" applyFont="1" applyFill="1" applyBorder="1" numFmtId="164"/>
    <xf fontId="6870" fillId="6871" borderId="6870" applyFont="1" applyFill="1" applyBorder="1" numFmtId="1"/>
    <xf fontId="6871" fillId="6872" borderId="6871" applyFont="1" applyFill="1" applyBorder="1"/>
    <xf fontId="6872" fillId="6873" borderId="6872" applyFont="1" applyFill="1" applyBorder="1"/>
    <xf fontId="6873" fillId="6874" borderId="6873" applyFont="1" applyFill="1" applyBorder="1"/>
    <xf fontId="6874" fillId="6875" borderId="6874" applyFont="1" applyFill="1" applyBorder="1"/>
    <xf fontId="6875" fillId="6876" borderId="6875" applyFont="1" applyFill="1" applyBorder="1"/>
    <xf fontId="6876" fillId="6877" borderId="6876" applyFont="1" applyFill="1" applyBorder="1"/>
    <xf fontId="6877" fillId="6878" borderId="6877" applyFont="1" applyFill="1" applyBorder="1"/>
    <xf fontId="6878" fillId="6879" borderId="6878" applyFont="1" applyFill="1" applyBorder="1"/>
    <xf fontId="6879" fillId="6880" borderId="6879" applyFont="1" applyFill="1" applyBorder="1" numFmtId="164"/>
    <xf fontId="6880" fillId="6881" borderId="6880" applyFont="1" applyFill="1" applyBorder="1" numFmtId="164"/>
    <xf fontId="6881" fillId="6882" borderId="6881" applyFont="1" applyFill="1" applyBorder="1" numFmtId="1"/>
    <xf fontId="6882" fillId="6883" borderId="6882" applyFont="1" applyFill="1" applyBorder="1"/>
    <xf fontId="6883" fillId="6884" borderId="6883" applyFont="1" applyFill="1" applyBorder="1"/>
    <xf fontId="6884" fillId="6885" borderId="6884" applyFont="1" applyFill="1" applyBorder="1"/>
    <xf fontId="6885" fillId="6886" borderId="6885" applyFont="1" applyFill="1" applyBorder="1"/>
    <xf fontId="6886" fillId="6887" borderId="6886" applyFont="1" applyFill="1" applyBorder="1"/>
    <xf fontId="6887" fillId="6888" borderId="6887" applyFont="1" applyFill="1" applyBorder="1"/>
    <xf fontId="6888" fillId="6889" borderId="6888" applyFont="1" applyFill="1" applyBorder="1"/>
    <xf fontId="6889" fillId="6890" borderId="6889" applyFont="1" applyFill="1" applyBorder="1"/>
    <xf fontId="6890" fillId="6891" borderId="6890" applyFont="1" applyFill="1" applyBorder="1" numFmtId="164"/>
    <xf fontId="6891" fillId="6892" borderId="6891" applyFont="1" applyFill="1" applyBorder="1" numFmtId="164"/>
    <xf fontId="6892" fillId="6893" borderId="6892" applyFont="1" applyFill="1" applyBorder="1" numFmtId="1"/>
    <xf fontId="6893" fillId="6894" borderId="6893" applyFont="1" applyFill="1" applyBorder="1"/>
    <xf fontId="6894" fillId="6895" borderId="6894" applyFont="1" applyFill="1" applyBorder="1"/>
    <xf fontId="6895" fillId="6896" borderId="6895" applyFont="1" applyFill="1" applyBorder="1"/>
    <xf fontId="6896" fillId="6897" borderId="6896" applyFont="1" applyFill="1" applyBorder="1"/>
    <xf fontId="6897" fillId="6898" borderId="6897" applyFont="1" applyFill="1" applyBorder="1"/>
    <xf fontId="6898" fillId="6899" borderId="6898" applyFont="1" applyFill="1" applyBorder="1"/>
    <xf fontId="6899" fillId="6900" borderId="6899" applyFont="1" applyFill="1" applyBorder="1"/>
    <xf fontId="6900" fillId="6901" borderId="6900" applyFont="1" applyFill="1" applyBorder="1"/>
    <xf fontId="6901" fillId="6902" borderId="6901" applyFont="1" applyFill="1" applyBorder="1" numFmtId="164"/>
    <xf fontId="6902" fillId="6903" borderId="6902" applyFont="1" applyFill="1" applyBorder="1" numFmtId="164"/>
    <xf fontId="6903" fillId="6904" borderId="6903" applyFont="1" applyFill="1" applyBorder="1" numFmtId="1"/>
    <xf fontId="6904" fillId="6905" borderId="6904" applyFont="1" applyFill="1" applyBorder="1"/>
    <xf fontId="6905" fillId="6906" borderId="6905" applyFont="1" applyFill="1" applyBorder="1"/>
    <xf fontId="6906" fillId="6907" borderId="6906" applyFont="1" applyFill="1" applyBorder="1"/>
    <xf fontId="6907" fillId="6908" borderId="6907" applyFont="1" applyFill="1" applyBorder="1"/>
    <xf fontId="6908" fillId="6909" borderId="6908" applyFont="1" applyFill="1" applyBorder="1"/>
    <xf fontId="6909" fillId="6910" borderId="6909" applyFont="1" applyFill="1" applyBorder="1"/>
    <xf fontId="6910" fillId="6911" borderId="6910" applyFont="1" applyFill="1" applyBorder="1"/>
    <xf fontId="6911" fillId="6912" borderId="6911" applyFont="1" applyFill="1" applyBorder="1"/>
    <xf fontId="6912" fillId="6913" borderId="6912" applyFont="1" applyFill="1" applyBorder="1"/>
    <xf fontId="6913" fillId="6914" borderId="6913" applyFont="1" applyFill="1" applyBorder="1" numFmtId="164"/>
    <xf fontId="6914" fillId="6915" borderId="6914" applyFont="1" applyFill="1" applyBorder="1"/>
    <xf fontId="6915" fillId="6916" borderId="6915" applyFont="1" applyFill="1" applyBorder="1"/>
    <xf fontId="6916" fillId="6917" borderId="6916" applyFont="1" applyFill="1" applyBorder="1"/>
    <xf fontId="6917" fillId="6918" borderId="6917" applyFont="1" applyFill="1" applyBorder="1"/>
    <xf fontId="6918" fillId="6919" borderId="6918" applyFont="1" applyFill="1" applyBorder="1"/>
    <xf fontId="6919" fillId="6920" borderId="6919" applyFont="1" applyFill="1" applyBorder="1"/>
    <xf fontId="6920" fillId="6921" borderId="6920" applyFont="1" applyFill="1" applyBorder="1"/>
    <xf fontId="6921" fillId="6922" borderId="6921" applyFont="1" applyFill="1" applyBorder="1"/>
    <xf fontId="6922" fillId="6923" borderId="6922" applyFont="1" applyFill="1" applyBorder="1"/>
    <xf fontId="6923" fillId="6924" borderId="6923" applyFont="1" applyFill="1" applyBorder="1" numFmtId="164"/>
    <xf fontId="6924" fillId="6925" borderId="6924" applyFont="1" applyFill="1" applyBorder="1" numFmtId="164"/>
    <xf fontId="6925" fillId="6926" borderId="6925" applyFont="1" applyFill="1" applyBorder="1" numFmtId="1"/>
    <xf fontId="6926" fillId="6927" borderId="6926" applyFont="1" applyFill="1" applyBorder="1"/>
    <xf fontId="6927" fillId="6928" borderId="6927" applyFont="1" applyFill="1" applyBorder="1"/>
    <xf fontId="6928" fillId="6929" borderId="6928" applyFont="1" applyFill="1" applyBorder="1"/>
    <xf fontId="6929" fillId="6930" borderId="6929" applyFont="1" applyFill="1" applyBorder="1"/>
    <xf fontId="6930" fillId="6931" borderId="6930" applyFont="1" applyFill="1" applyBorder="1"/>
    <xf fontId="6931" fillId="6932" borderId="6931" applyFont="1" applyFill="1" applyBorder="1"/>
    <xf fontId="6932" fillId="6933" borderId="6932" applyFont="1" applyFill="1" applyBorder="1"/>
    <xf fontId="6933" fillId="6934" borderId="6933" applyFont="1" applyFill="1" applyBorder="1"/>
    <xf fontId="6934" fillId="6935" borderId="6934" applyFont="1" applyFill="1" applyBorder="1" numFmtId="164"/>
    <xf fontId="6935" fillId="6936" borderId="6935" applyFont="1" applyFill="1" applyBorder="1" numFmtId="164"/>
    <xf fontId="6936" fillId="6937" borderId="6936" applyFont="1" applyFill="1" applyBorder="1" numFmtId="1"/>
    <xf fontId="6937" fillId="6938" borderId="6937" applyFont="1" applyFill="1" applyBorder="1"/>
    <xf fontId="6938" fillId="6939" borderId="6938" applyFont="1" applyFill="1" applyBorder="1"/>
    <xf fontId="6939" fillId="6940" borderId="6939" applyFont="1" applyFill="1" applyBorder="1"/>
    <xf fontId="6940" fillId="6941" borderId="6940" applyFont="1" applyFill="1" applyBorder="1"/>
    <xf fontId="6941" fillId="6942" borderId="6941" applyFont="1" applyFill="1" applyBorder="1"/>
    <xf fontId="6942" fillId="6943" borderId="6942" applyFont="1" applyFill="1" applyBorder="1"/>
    <xf fontId="6943" fillId="6944" borderId="6943" applyFont="1" applyFill="1" applyBorder="1"/>
    <xf fontId="6944" fillId="6945" borderId="6944" applyFont="1" applyFill="1" applyBorder="1"/>
    <xf fontId="6945" fillId="6946" borderId="6945" applyFont="1" applyFill="1" applyBorder="1" numFmtId="164"/>
    <xf fontId="6946" fillId="6947" borderId="6946" applyFont="1" applyFill="1" applyBorder="1" numFmtId="164"/>
    <xf fontId="6947" fillId="6948" borderId="6947" applyFont="1" applyFill="1" applyBorder="1" numFmtId="1"/>
    <xf fontId="6948" fillId="6949" borderId="6948" applyFont="1" applyFill="1" applyBorder="1"/>
    <xf fontId="6949" fillId="6950" borderId="6949" applyFont="1" applyFill="1" applyBorder="1"/>
    <xf fontId="6950" fillId="6951" borderId="6950" applyFont="1" applyFill="1" applyBorder="1"/>
    <xf fontId="6951" fillId="6952" borderId="6951" applyFont="1" applyFill="1" applyBorder="1"/>
    <xf fontId="6952" fillId="6953" borderId="6952" applyFont="1" applyFill="1" applyBorder="1"/>
    <xf fontId="6953" fillId="6954" borderId="6953" applyFont="1" applyFill="1" applyBorder="1"/>
    <xf fontId="6954" fillId="6955" borderId="6954" applyFont="1" applyFill="1" applyBorder="1"/>
    <xf fontId="6955" fillId="6956" borderId="6955" applyFont="1" applyFill="1" applyBorder="1"/>
    <xf fontId="6956" fillId="6957" borderId="6956" applyFont="1" applyFill="1" applyBorder="1" numFmtId="164"/>
    <xf fontId="6957" fillId="6958" borderId="6957" applyFont="1" applyFill="1" applyBorder="1" numFmtId="164"/>
    <xf fontId="6958" fillId="6959" borderId="6958" applyFont="1" applyFill="1" applyBorder="1" numFmtId="1"/>
    <xf fontId="6959" fillId="6960" borderId="6959" applyFont="1" applyFill="1" applyBorder="1"/>
    <xf fontId="6960" fillId="6961" borderId="6960" applyFont="1" applyFill="1" applyBorder="1"/>
    <xf fontId="6961" fillId="6962" borderId="6961" applyFont="1" applyFill="1" applyBorder="1"/>
    <xf fontId="6962" fillId="6963" borderId="6962" applyFont="1" applyFill="1" applyBorder="1"/>
    <xf fontId="6963" fillId="6964" borderId="6963" applyFont="1" applyFill="1" applyBorder="1"/>
    <xf fontId="6964" fillId="6965" borderId="6964" applyFont="1" applyFill="1" applyBorder="1"/>
    <xf fontId="6965" fillId="6966" borderId="6965" applyFont="1" applyFill="1" applyBorder="1"/>
    <xf fontId="6966" fillId="6967" borderId="6966" applyFont="1" applyFill="1" applyBorder="1"/>
    <xf fontId="6967" fillId="6968" borderId="6967" applyFont="1" applyFill="1" applyBorder="1" numFmtId="164"/>
    <xf fontId="6968" fillId="6969" borderId="6968" applyFont="1" applyFill="1" applyBorder="1" numFmtId="164"/>
    <xf fontId="6969" fillId="6970" borderId="6969" applyFont="1" applyFill="1" applyBorder="1" numFmtId="1"/>
    <xf fontId="6970" fillId="6971" borderId="6970" applyFont="1" applyFill="1" applyBorder="1"/>
    <xf fontId="6971" fillId="6972" borderId="6971" applyFont="1" applyFill="1" applyBorder="1"/>
    <xf fontId="6972" fillId="6973" borderId="6972" applyFont="1" applyFill="1" applyBorder="1"/>
    <xf fontId="6973" fillId="6974" borderId="6973" applyFont="1" applyFill="1" applyBorder="1"/>
    <xf fontId="6974" fillId="6975" borderId="6974" applyFont="1" applyFill="1" applyBorder="1"/>
    <xf fontId="6975" fillId="6976" borderId="6975" applyFont="1" applyFill="1" applyBorder="1"/>
    <xf fontId="6976" fillId="6977" borderId="6976" applyFont="1" applyFill="1" applyBorder="1"/>
    <xf fontId="6977" fillId="6978" borderId="6977" applyFont="1" applyFill="1" applyBorder="1"/>
    <xf fontId="6978" fillId="6979" borderId="6978" applyFont="1" applyFill="1" applyBorder="1" numFmtId="164"/>
    <xf fontId="6979" fillId="6980" borderId="6979" applyFont="1" applyFill="1" applyBorder="1" numFmtId="164"/>
    <xf fontId="6980" fillId="6981" borderId="6980" applyFont="1" applyFill="1" applyBorder="1" numFmtId="1"/>
    <xf fontId="6981" fillId="6982" borderId="6981" applyFont="1" applyFill="1" applyBorder="1"/>
    <xf fontId="6982" fillId="6983" borderId="6982" applyFont="1" applyFill="1" applyBorder="1"/>
    <xf fontId="6983" fillId="6984" borderId="6983" applyFont="1" applyFill="1" applyBorder="1"/>
    <xf fontId="6984" fillId="6985" borderId="6984" applyFont="1" applyFill="1" applyBorder="1"/>
    <xf fontId="6985" fillId="6986" borderId="6985" applyFont="1" applyFill="1" applyBorder="1"/>
    <xf fontId="6986" fillId="6987" borderId="6986" applyFont="1" applyFill="1" applyBorder="1"/>
    <xf fontId="6987" fillId="6988" borderId="6987" applyFont="1" applyFill="1" applyBorder="1"/>
    <xf fontId="6988" fillId="6989" borderId="6988" applyFont="1" applyFill="1" applyBorder="1"/>
    <xf fontId="6989" fillId="6990" borderId="6989" applyFont="1" applyFill="1" applyBorder="1"/>
    <xf fontId="6990" fillId="6991" borderId="6990" applyFont="1" applyFill="1" applyBorder="1" numFmtId="164"/>
    <xf fontId="6991" fillId="6992" borderId="6991" applyFont="1" applyFill="1" applyBorder="1"/>
    <xf fontId="6992" fillId="6993" borderId="6992" applyFont="1" applyFill="1" applyBorder="1"/>
    <xf fontId="6993" fillId="6994" borderId="6993" applyFont="1" applyFill="1" applyBorder="1"/>
    <xf fontId="6994" fillId="6995" borderId="6994" applyFont="1" applyFill="1" applyBorder="1"/>
    <xf fontId="6995" fillId="6996" borderId="6995" applyFont="1" applyFill="1" applyBorder="1"/>
    <xf fontId="6996" fillId="6997" borderId="6996" applyFont="1" applyFill="1" applyBorder="1"/>
    <xf fontId="6997" fillId="6998" borderId="6997" applyFont="1" applyFill="1" applyBorder="1"/>
    <xf fontId="6998" fillId="6999" borderId="6998" applyFont="1" applyFill="1" applyBorder="1"/>
    <xf fontId="6999" fillId="7000" borderId="6999" applyFont="1" applyFill="1" applyBorder="1"/>
    <xf fontId="7000" fillId="7001" borderId="7000" applyFont="1" applyFill="1" applyBorder="1"/>
    <xf fontId="7001" fillId="7002" borderId="7001" applyFont="1" applyFill="1" applyBorder="1" numFmtId="164"/>
    <xf fontId="7002" fillId="7003" borderId="7002" applyFont="1" applyFill="1" applyBorder="1"/>
    <xf fontId="7003" fillId="7004" borderId="7003" applyFont="1" applyFill="1" applyBorder="1"/>
    <xf fontId="7004" fillId="7005" borderId="7004" applyFont="1" applyFill="1" applyBorder="1"/>
    <xf fontId="7005" fillId="7006" borderId="7005" applyFont="1" applyFill="1" applyBorder="1"/>
    <xf fontId="7006" fillId="7007" borderId="7006" applyFont="1" applyFill="1" applyBorder="1"/>
    <xf fontId="7007" fillId="7008" borderId="7007" applyFont="1" applyFill="1" applyBorder="1"/>
    <xf fontId="7008" fillId="7009" borderId="7008" applyFont="1" applyFill="1" applyBorder="1"/>
    <xf fontId="7009" fillId="7010" borderId="7009" applyFont="1" applyFill="1" applyBorder="1"/>
    <xf fontId="7010" fillId="7011" borderId="7010" applyFont="1" applyFill="1" applyBorder="1"/>
    <xf fontId="7011" fillId="7012" borderId="7011" applyFont="1" applyFill="1" applyBorder="1" numFmtId="164"/>
    <xf fontId="7012" fillId="7013" borderId="7012" applyFont="1" applyFill="1" applyBorder="1" numFmtId="164"/>
    <xf fontId="7013" fillId="7014" borderId="7013" applyFont="1" applyFill="1" applyBorder="1" numFmtId="1"/>
    <xf fontId="7014" fillId="7015" borderId="7014" applyFont="1" applyFill="1" applyBorder="1"/>
    <xf fontId="7015" fillId="7016" borderId="7015" applyFont="1" applyFill="1" applyBorder="1"/>
    <xf fontId="7016" fillId="7017" borderId="7016" applyFont="1" applyFill="1" applyBorder="1"/>
    <xf fontId="7017" fillId="7018" borderId="7017" applyFont="1" applyFill="1" applyBorder="1"/>
    <xf fontId="7018" fillId="7019" borderId="7018" applyFont="1" applyFill="1" applyBorder="1"/>
    <xf fontId="7019" fillId="7020" borderId="7019" applyFont="1" applyFill="1" applyBorder="1"/>
    <xf fontId="7020" fillId="7021" borderId="7020" applyFont="1" applyFill="1" applyBorder="1"/>
    <xf fontId="7021" fillId="7022" borderId="7021" applyFont="1" applyFill="1" applyBorder="1"/>
    <xf fontId="7022" fillId="7023" borderId="7022" applyFont="1" applyFill="1" applyBorder="1" numFmtId="164"/>
    <xf fontId="7023" fillId="7024" borderId="7023" applyFont="1" applyFill="1" applyBorder="1" numFmtId="164"/>
    <xf fontId="7024" fillId="7025" borderId="7024" applyFont="1" applyFill="1" applyBorder="1" numFmtId="1"/>
    <xf fontId="7025" fillId="7026" borderId="7025" applyFont="1" applyFill="1" applyBorder="1"/>
    <xf fontId="7026" fillId="7027" borderId="7026" applyFont="1" applyFill="1" applyBorder="1"/>
    <xf fontId="7027" fillId="7028" borderId="7027" applyFont="1" applyFill="1" applyBorder="1"/>
    <xf fontId="7028" fillId="7029" borderId="7028" applyFont="1" applyFill="1" applyBorder="1"/>
    <xf fontId="7029" fillId="7030" borderId="7029" applyFont="1" applyFill="1" applyBorder="1"/>
    <xf fontId="7030" fillId="7031" borderId="7030" applyFont="1" applyFill="1" applyBorder="1"/>
    <xf fontId="7031" fillId="7032" borderId="7031" applyFont="1" applyFill="1" applyBorder="1"/>
    <xf fontId="7032" fillId="7033" borderId="7032" applyFont="1" applyFill="1" applyBorder="1"/>
    <xf fontId="7033" fillId="7034" borderId="7033" applyFont="1" applyFill="1" applyBorder="1" numFmtId="164"/>
    <xf fontId="7034" fillId="7035" borderId="7034" applyFont="1" applyFill="1" applyBorder="1" numFmtId="164"/>
    <xf fontId="7035" fillId="7036" borderId="7035" applyFont="1" applyFill="1" applyBorder="1" numFmtId="1"/>
    <xf fontId="7036" fillId="7037" borderId="7036" applyFont="1" applyFill="1" applyBorder="1"/>
    <xf fontId="7037" fillId="7038" borderId="7037" applyFont="1" applyFill="1" applyBorder="1"/>
    <xf fontId="7038" fillId="7039" borderId="7038" applyFont="1" applyFill="1" applyBorder="1"/>
    <xf fontId="7039" fillId="7040" borderId="7039" applyFont="1" applyFill="1" applyBorder="1"/>
    <xf fontId="7040" fillId="7041" borderId="7040" applyFont="1" applyFill="1" applyBorder="1"/>
    <xf fontId="7041" fillId="7042" borderId="7041" applyFont="1" applyFill="1" applyBorder="1"/>
    <xf fontId="7042" fillId="7043" borderId="7042" applyFont="1" applyFill="1" applyBorder="1"/>
    <xf fontId="7043" fillId="7044" borderId="7043" applyFont="1" applyFill="1" applyBorder="1"/>
    <xf fontId="7044" fillId="7045" borderId="7044" applyFont="1" applyFill="1" applyBorder="1"/>
    <xf fontId="7045" fillId="7046" borderId="7045" applyFont="1" applyFill="1" applyBorder="1" numFmtId="164"/>
    <xf fontId="7046" fillId="7047" borderId="7046" applyFont="1" applyFill="1" applyBorder="1"/>
    <xf fontId="7047" fillId="7048" borderId="7047" applyFont="1" applyFill="1" applyBorder="1"/>
    <xf fontId="7048" fillId="7049" borderId="7048" applyFont="1" applyFill="1" applyBorder="1"/>
    <xf fontId="7049" fillId="7050" borderId="7049" applyFont="1" applyFill="1" applyBorder="1"/>
    <xf fontId="7050" fillId="7051" borderId="7050" applyFont="1" applyFill="1" applyBorder="1"/>
    <xf fontId="7051" fillId="7052" borderId="7051" applyFont="1" applyFill="1" applyBorder="1"/>
    <xf fontId="7052" fillId="7053" borderId="7052" applyFont="1" applyFill="1" applyBorder="1"/>
    <xf fontId="7053" fillId="7054" borderId="7053" applyFont="1" applyFill="1" applyBorder="1"/>
    <xf fontId="7054" fillId="7055" borderId="7054" applyFont="1" applyFill="1" applyBorder="1"/>
    <xf fontId="7055" fillId="7056" borderId="7055" applyFont="1" applyFill="1" applyBorder="1"/>
    <xf fontId="7056" fillId="7057" borderId="7056" applyFont="1" applyFill="1" applyBorder="1"/>
    <xf fontId="7057" fillId="7058" borderId="7057" applyFont="1" applyFill="1" applyBorder="1"/>
    <xf fontId="7058" fillId="7059" borderId="7058" applyFont="1" applyFill="1" applyBorder="1"/>
    <xf fontId="7059" fillId="7060" borderId="7059" applyFont="1" applyFill="1" applyBorder="1"/>
    <xf fontId="7060" fillId="7061" borderId="7060" applyFont="1" applyFill="1" applyBorder="1"/>
    <xf fontId="7061" fillId="7062" borderId="7061" applyFont="1" applyFill="1" applyBorder="1"/>
    <xf fontId="7062" fillId="7063" borderId="7062" applyFont="1" applyFill="1" applyBorder="1"/>
    <xf fontId="7063" fillId="7064" borderId="7063" applyFont="1" applyFill="1" applyBorder="1"/>
    <xf fontId="7064" fillId="7065" borderId="7064" applyFont="1" applyFill="1" applyBorder="1"/>
    <xf fontId="7065" fillId="7066" borderId="7065" applyFont="1" applyFill="1" applyBorder="1"/>
    <xf fontId="7066" fillId="7067" borderId="7066" applyFont="1" applyFill="1" applyBorder="1"/>
    <xf fontId="7067" fillId="7068" borderId="7067" applyFont="1" applyFill="1" applyBorder="1" numFmtId="164"/>
    <xf fontId="7068" fillId="7069" borderId="7068" applyFont="1" applyFill="1" applyBorder="1" numFmtId="164"/>
    <xf fontId="7069" fillId="7070" borderId="7069" applyFont="1" applyFill="1" applyBorder="1" numFmtId="1"/>
    <xf fontId="7070" fillId="7071" borderId="7070" applyFont="1" applyFill="1" applyBorder="1" numFmtId="2"/>
    <xf fontId="7071" fillId="7072" borderId="7071" applyFont="1" applyFill="1" applyBorder="1" numFmtId="2"/>
    <xf fontId="7072" fillId="7073" borderId="7072" applyFont="1" applyFill="1" applyBorder="1" numFmtId="2"/>
    <xf fontId="7073" fillId="7074" borderId="7073" applyFont="1" applyFill="1" applyBorder="1" numFmtId="165"/>
    <xf fontId="7074" fillId="7075" borderId="7074" applyFont="1" applyFill="1" applyBorder="1" numFmtId="164"/>
    <xf fontId="7075" fillId="7076" borderId="7075" applyFont="1" applyFill="1" applyBorder="1"/>
    <xf fontId="7076" fillId="7077" borderId="7076" applyFont="1" applyFill="1" applyBorder="1"/>
    <xf fontId="7077" fillId="7078" borderId="7077" applyFont="1" applyFill="1" applyBorder="1"/>
    <xf fontId="7078" fillId="7079" borderId="7078" applyFont="1" applyFill="1" applyBorder="1"/>
    <xf fontId="7079" fillId="7080" borderId="7079" applyFont="1" applyFill="1" applyBorder="1" numFmtId="164"/>
    <xf fontId="7080" fillId="7081" borderId="7080" applyFont="1" applyFill="1" applyBorder="1" numFmtId="164"/>
    <xf fontId="7081" fillId="7082" borderId="7081" applyFont="1" applyFill="1" applyBorder="1" numFmtId="1"/>
    <xf fontId="7082" fillId="7083" borderId="7082" applyFont="1" applyFill="1" applyBorder="1" numFmtId="2"/>
    <xf fontId="7083" fillId="7084" borderId="7083" applyFont="1" applyFill="1" applyBorder="1" numFmtId="2"/>
    <xf fontId="7084" fillId="7085" borderId="7084" applyFont="1" applyFill="1" applyBorder="1" numFmtId="2"/>
    <xf fontId="7085" fillId="7086" borderId="7085" applyFont="1" applyFill="1" applyBorder="1" numFmtId="165"/>
    <xf fontId="7086" fillId="7087" borderId="7086" applyFont="1" applyFill="1" applyBorder="1" numFmtId="164"/>
    <xf fontId="7087" fillId="7088" borderId="7087" applyFont="1" applyFill="1" applyBorder="1"/>
    <xf fontId="7088" fillId="7089" borderId="7088" applyFont="1" applyFill="1" applyBorder="1"/>
    <xf fontId="7089" fillId="7090" borderId="7089" applyFont="1" applyFill="1" applyBorder="1"/>
    <xf fontId="7090" fillId="7091" borderId="7090" applyFont="1" applyFill="1" applyBorder="1"/>
    <xf fontId="7091" fillId="7092" borderId="7091" applyFont="1" applyFill="1" applyBorder="1" numFmtId="164"/>
    <xf fontId="7092" fillId="7093" borderId="7092" applyFont="1" applyFill="1" applyBorder="1" numFmtId="164"/>
    <xf fontId="7093" fillId="7094" borderId="7093" applyFont="1" applyFill="1" applyBorder="1" numFmtId="1"/>
    <xf fontId="7094" fillId="7095" borderId="7094" applyFont="1" applyFill="1" applyBorder="1" numFmtId="2"/>
    <xf fontId="7095" fillId="7096" borderId="7095" applyFont="1" applyFill="1" applyBorder="1" numFmtId="2"/>
    <xf fontId="7096" fillId="7097" borderId="7096" applyFont="1" applyFill="1" applyBorder="1" numFmtId="2"/>
    <xf fontId="7097" fillId="7098" borderId="7097" applyFont="1" applyFill="1" applyBorder="1" numFmtId="165"/>
    <xf fontId="7098" fillId="7099" borderId="7098" applyFont="1" applyFill="1" applyBorder="1" numFmtId="164"/>
    <xf fontId="7099" fillId="7100" borderId="7099" applyFont="1" applyFill="1" applyBorder="1"/>
    <xf fontId="7100" fillId="7101" borderId="7100" applyFont="1" applyFill="1" applyBorder="1"/>
    <xf fontId="7101" fillId="7102" borderId="7101" applyFont="1" applyFill="1" applyBorder="1"/>
    <xf fontId="7102" fillId="7103" borderId="7102" applyFont="1" applyFill="1" applyBorder="1"/>
    <xf fontId="7103" fillId="7104" borderId="7103" applyFont="1" applyFill="1" applyBorder="1" numFmtId="164"/>
    <xf fontId="7104" fillId="7105" borderId="7104" applyFont="1" applyFill="1" applyBorder="1" numFmtId="164"/>
    <xf fontId="7105" fillId="7106" borderId="7105" applyFont="1" applyFill="1" applyBorder="1" numFmtId="1"/>
    <xf fontId="7106" fillId="7107" borderId="7106" applyFont="1" applyFill="1" applyBorder="1" numFmtId="2"/>
    <xf fontId="7107" fillId="7108" borderId="7107" applyFont="1" applyFill="1" applyBorder="1" numFmtId="2"/>
    <xf fontId="7108" fillId="7109" borderId="7108" applyFont="1" applyFill="1" applyBorder="1" numFmtId="2"/>
    <xf fontId="7109" fillId="7110" borderId="7109" applyFont="1" applyFill="1" applyBorder="1" numFmtId="165"/>
    <xf fontId="7110" fillId="7111" borderId="7110" applyFont="1" applyFill="1" applyBorder="1" numFmtId="164"/>
    <xf fontId="7111" fillId="7112" borderId="7111" applyFont="1" applyFill="1" applyBorder="1"/>
    <xf fontId="7112" fillId="7113" borderId="7112" applyFont="1" applyFill="1" applyBorder="1"/>
    <xf fontId="7113" fillId="7114" borderId="7113" applyFont="1" applyFill="1" applyBorder="1"/>
    <xf fontId="7114" fillId="7115" borderId="7114" applyFont="1" applyFill="1" applyBorder="1"/>
    <xf fontId="7115" fillId="7116" borderId="7115" applyFont="1" applyFill="1" applyBorder="1" numFmtId="164"/>
    <xf fontId="7116" fillId="7117" borderId="7116" applyFont="1" applyFill="1" applyBorder="1" numFmtId="164"/>
    <xf fontId="7117" fillId="7118" borderId="7117" applyFont="1" applyFill="1" applyBorder="1" numFmtId="1"/>
    <xf fontId="7118" fillId="7119" borderId="7118" applyFont="1" applyFill="1" applyBorder="1" numFmtId="2"/>
    <xf fontId="7119" fillId="7120" borderId="7119" applyFont="1" applyFill="1" applyBorder="1" numFmtId="2"/>
    <xf fontId="7120" fillId="7121" borderId="7120" applyFont="1" applyFill="1" applyBorder="1" numFmtId="2"/>
    <xf fontId="7121" fillId="7122" borderId="7121" applyFont="1" applyFill="1" applyBorder="1" numFmtId="165"/>
    <xf fontId="7122" fillId="7123" borderId="7122" applyFont="1" applyFill="1" applyBorder="1" numFmtId="164"/>
    <xf fontId="7123" fillId="7124" borderId="7123" applyFont="1" applyFill="1" applyBorder="1"/>
    <xf fontId="7124" fillId="7125" borderId="7124" applyFont="1" applyFill="1" applyBorder="1"/>
    <xf fontId="7125" fillId="7126" borderId="7125" applyFont="1" applyFill="1" applyBorder="1"/>
    <xf fontId="7126" fillId="7127" borderId="7126" applyFont="1" applyFill="1" applyBorder="1"/>
    <xf fontId="7127" fillId="7128" borderId="7127" applyFont="1" applyFill="1" applyBorder="1" numFmtId="164"/>
    <xf fontId="7128" fillId="7129" borderId="7128" applyFont="1" applyFill="1" applyBorder="1" numFmtId="164"/>
    <xf fontId="7129" fillId="7130" borderId="7129" applyFont="1" applyFill="1" applyBorder="1" numFmtId="1"/>
    <xf fontId="7130" fillId="7131" borderId="7130" applyFont="1" applyFill="1" applyBorder="1" numFmtId="2"/>
    <xf fontId="7131" fillId="7132" borderId="7131" applyFont="1" applyFill="1" applyBorder="1" numFmtId="2"/>
    <xf fontId="7132" fillId="7133" borderId="7132" applyFont="1" applyFill="1" applyBorder="1" numFmtId="2"/>
    <xf fontId="7133" fillId="7134" borderId="7133" applyFont="1" applyFill="1" applyBorder="1" numFmtId="165"/>
    <xf fontId="7134" fillId="7135" borderId="7134" applyFont="1" applyFill="1" applyBorder="1" numFmtId="164"/>
    <xf fontId="7135" fillId="7136" borderId="7135" applyFont="1" applyFill="1" applyBorder="1"/>
    <xf fontId="7136" fillId="7137" borderId="7136" applyFont="1" applyFill="1" applyBorder="1"/>
    <xf fontId="7137" fillId="7138" borderId="7137" applyFont="1" applyFill="1" applyBorder="1"/>
    <xf fontId="7138" fillId="7139" borderId="7138" applyFont="1" applyFill="1" applyBorder="1"/>
    <xf fontId="7139" fillId="7140" borderId="7139" applyFont="1" applyFill="1" applyBorder="1" numFmtId="164"/>
    <xf fontId="7140" fillId="7141" borderId="7140" applyFont="1" applyFill="1" applyBorder="1" numFmtId="164"/>
    <xf fontId="7141" fillId="7142" borderId="7141" applyFont="1" applyFill="1" applyBorder="1" numFmtId="1"/>
    <xf fontId="7142" fillId="7143" borderId="7142" applyFont="1" applyFill="1" applyBorder="1" numFmtId="2"/>
    <xf fontId="7143" fillId="7144" borderId="7143" applyFont="1" applyFill="1" applyBorder="1" numFmtId="2"/>
    <xf fontId="7144" fillId="7145" borderId="7144" applyFont="1" applyFill="1" applyBorder="1" numFmtId="2"/>
    <xf fontId="7145" fillId="7146" borderId="7145" applyFont="1" applyFill="1" applyBorder="1" numFmtId="165"/>
    <xf fontId="7146" fillId="7147" borderId="7146" applyFont="1" applyFill="1" applyBorder="1" numFmtId="164"/>
    <xf fontId="7147" fillId="7148" borderId="7147" applyFont="1" applyFill="1" applyBorder="1"/>
    <xf fontId="7148" fillId="7149" borderId="7148" applyFont="1" applyFill="1" applyBorder="1"/>
    <xf fontId="7149" fillId="7150" borderId="7149" applyFont="1" applyFill="1" applyBorder="1"/>
    <xf fontId="7150" fillId="7151" borderId="7150" applyFont="1" applyFill="1" applyBorder="1"/>
    <xf fontId="7151" fillId="7152" borderId="7151" applyFont="1" applyFill="1" applyBorder="1" numFmtId="164"/>
    <xf fontId="7152" fillId="7153" borderId="7152" applyFont="1" applyFill="1" applyBorder="1" numFmtId="164"/>
    <xf fontId="7153" fillId="7154" borderId="7153" applyFont="1" applyFill="1" applyBorder="1" numFmtId="1"/>
    <xf fontId="7154" fillId="7155" borderId="7154" applyFont="1" applyFill="1" applyBorder="1" numFmtId="2"/>
    <xf fontId="7155" fillId="7156" borderId="7155" applyFont="1" applyFill="1" applyBorder="1" numFmtId="2"/>
    <xf fontId="7156" fillId="7157" borderId="7156" applyFont="1" applyFill="1" applyBorder="1" numFmtId="2"/>
    <xf fontId="7157" fillId="7158" borderId="7157" applyFont="1" applyFill="1" applyBorder="1" numFmtId="165"/>
    <xf fontId="7158" fillId="7159" borderId="7158" applyFont="1" applyFill="1" applyBorder="1" numFmtId="164"/>
    <xf fontId="7159" fillId="7160" borderId="7159" applyFont="1" applyFill="1" applyBorder="1"/>
    <xf fontId="7160" fillId="7161" borderId="7160" applyFont="1" applyFill="1" applyBorder="1"/>
    <xf fontId="7161" fillId="7162" borderId="7161" applyFont="1" applyFill="1" applyBorder="1"/>
    <xf fontId="7162" fillId="7163" borderId="7162" applyFont="1" applyFill="1" applyBorder="1"/>
    <xf fontId="7163" fillId="7164" borderId="7163" applyFont="1" applyFill="1" applyBorder="1" numFmtId="164"/>
    <xf fontId="7164" fillId="7165" borderId="7164" applyFont="1" applyFill="1" applyBorder="1" numFmtId="164"/>
    <xf fontId="7165" fillId="7166" borderId="7165" applyFont="1" applyFill="1" applyBorder="1" numFmtId="1"/>
    <xf fontId="7166" fillId="7167" borderId="7166" applyFont="1" applyFill="1" applyBorder="1" numFmtId="2"/>
    <xf fontId="7167" fillId="7168" borderId="7167" applyFont="1" applyFill="1" applyBorder="1" numFmtId="2"/>
    <xf fontId="7168" fillId="7169" borderId="7168" applyFont="1" applyFill="1" applyBorder="1" numFmtId="2"/>
    <xf fontId="7169" fillId="7170" borderId="7169" applyFont="1" applyFill="1" applyBorder="1" numFmtId="165"/>
    <xf fontId="7170" fillId="7171" borderId="7170" applyFont="1" applyFill="1" applyBorder="1" numFmtId="164"/>
    <xf fontId="7171" fillId="7172" borderId="7171" applyFont="1" applyFill="1" applyBorder="1"/>
    <xf fontId="7172" fillId="7173" borderId="7172" applyFont="1" applyFill="1" applyBorder="1"/>
    <xf fontId="7173" fillId="7174" borderId="7173" applyFont="1" applyFill="1" applyBorder="1"/>
    <xf fontId="7174" fillId="7175" borderId="7174" applyFont="1" applyFill="1" applyBorder="1"/>
    <xf fontId="7175" fillId="7176" borderId="7175" applyFont="1" applyFill="1" applyBorder="1" numFmtId="164"/>
    <xf fontId="7176" fillId="7177" borderId="7176" applyFont="1" applyFill="1" applyBorder="1" numFmtId="164"/>
    <xf fontId="7177" fillId="7178" borderId="7177" applyFont="1" applyFill="1" applyBorder="1" numFmtId="1"/>
    <xf fontId="7178" fillId="7179" borderId="7178" applyFont="1" applyFill="1" applyBorder="1" numFmtId="2"/>
    <xf fontId="7179" fillId="7180" borderId="7179" applyFont="1" applyFill="1" applyBorder="1" numFmtId="2"/>
    <xf fontId="7180" fillId="7181" borderId="7180" applyFont="1" applyFill="1" applyBorder="1" numFmtId="2"/>
    <xf fontId="7181" fillId="7182" borderId="7181" applyFont="1" applyFill="1" applyBorder="1" numFmtId="165"/>
    <xf fontId="7182" fillId="7183" borderId="7182" applyFont="1" applyFill="1" applyBorder="1" numFmtId="164"/>
    <xf fontId="7183" fillId="7184" borderId="7183" applyFont="1" applyFill="1" applyBorder="1"/>
    <xf fontId="7184" fillId="7185" borderId="7184" applyFont="1" applyFill="1" applyBorder="1"/>
    <xf fontId="7185" fillId="7186" borderId="7185" applyFont="1" applyFill="1" applyBorder="1"/>
    <xf fontId="7186" fillId="7187" borderId="7186" applyFont="1" applyFill="1" applyBorder="1"/>
    <xf fontId="7187" fillId="7188" borderId="7187" applyFont="1" applyFill="1" applyBorder="1" numFmtId="164"/>
    <xf fontId="7188" fillId="7189" borderId="7188" applyFont="1" applyFill="1" applyBorder="1" numFmtId="164"/>
    <xf fontId="7189" fillId="7190" borderId="7189" applyFont="1" applyFill="1" applyBorder="1" numFmtId="1"/>
    <xf fontId="7190" fillId="7191" borderId="7190" applyFont="1" applyFill="1" applyBorder="1" numFmtId="2"/>
    <xf fontId="7191" fillId="7192" borderId="7191" applyFont="1" applyFill="1" applyBorder="1" numFmtId="2"/>
    <xf fontId="7192" fillId="7193" borderId="7192" applyFont="1" applyFill="1" applyBorder="1" numFmtId="2"/>
    <xf fontId="7193" fillId="7194" borderId="7193" applyFont="1" applyFill="1" applyBorder="1" numFmtId="165"/>
    <xf fontId="7194" fillId="7195" borderId="7194" applyFont="1" applyFill="1" applyBorder="1" numFmtId="164"/>
    <xf fontId="7195" fillId="7196" borderId="7195" applyFont="1" applyFill="1" applyBorder="1"/>
    <xf fontId="7196" fillId="7197" borderId="7196" applyFont="1" applyFill="1" applyBorder="1"/>
    <xf fontId="7197" fillId="7198" borderId="7197" applyFont="1" applyFill="1" applyBorder="1"/>
    <xf fontId="7198" fillId="7199" borderId="7198" applyFont="1" applyFill="1" applyBorder="1"/>
    <xf fontId="7199" fillId="7200" borderId="7199" applyFont="1" applyFill="1" applyBorder="1" numFmtId="164"/>
    <xf fontId="7200" fillId="7201" borderId="7200" applyFont="1" applyFill="1" applyBorder="1" numFmtId="164"/>
    <xf fontId="7201" fillId="7202" borderId="7201" applyFont="1" applyFill="1" applyBorder="1" numFmtId="1"/>
    <xf fontId="7202" fillId="7203" borderId="7202" applyFont="1" applyFill="1" applyBorder="1" numFmtId="2"/>
    <xf fontId="7203" fillId="7204" borderId="7203" applyFont="1" applyFill="1" applyBorder="1" numFmtId="2"/>
    <xf fontId="7204" fillId="7205" borderId="7204" applyFont="1" applyFill="1" applyBorder="1" numFmtId="2"/>
    <xf fontId="7205" fillId="7206" borderId="7205" applyFont="1" applyFill="1" applyBorder="1" numFmtId="165"/>
    <xf fontId="7206" fillId="7207" borderId="7206" applyFont="1" applyFill="1" applyBorder="1" numFmtId="164"/>
    <xf fontId="7207" fillId="7208" borderId="7207" applyFont="1" applyFill="1" applyBorder="1"/>
    <xf fontId="7208" fillId="7209" borderId="7208" applyFont="1" applyFill="1" applyBorder="1"/>
    <xf fontId="7209" fillId="7210" borderId="7209" applyFont="1" applyFill="1" applyBorder="1"/>
    <xf fontId="7210" fillId="7211" borderId="7210" applyFont="1" applyFill="1" applyBorder="1"/>
    <xf fontId="7211" fillId="7212" borderId="7211" applyFont="1" applyFill="1" applyBorder="1" numFmtId="164"/>
    <xf fontId="7212" fillId="7213" borderId="7212" applyFont="1" applyFill="1" applyBorder="1" numFmtId="164"/>
    <xf fontId="7213" fillId="7214" borderId="7213" applyFont="1" applyFill="1" applyBorder="1" numFmtId="1"/>
    <xf fontId="7214" fillId="7215" borderId="7214" applyFont="1" applyFill="1" applyBorder="1" numFmtId="2"/>
    <xf fontId="7215" fillId="7216" borderId="7215" applyFont="1" applyFill="1" applyBorder="1" numFmtId="2"/>
    <xf fontId="7216" fillId="7217" borderId="7216" applyFont="1" applyFill="1" applyBorder="1" numFmtId="2"/>
    <xf fontId="7217" fillId="7218" borderId="7217" applyFont="1" applyFill="1" applyBorder="1" numFmtId="165"/>
    <xf fontId="7218" fillId="7219" borderId="7218" applyFont="1" applyFill="1" applyBorder="1" numFmtId="164"/>
    <xf fontId="7219" fillId="7220" borderId="7219" applyFont="1" applyFill="1" applyBorder="1"/>
    <xf fontId="7220" fillId="7221" borderId="7220" applyFont="1" applyFill="1" applyBorder="1"/>
    <xf fontId="7221" fillId="7222" borderId="7221" applyFont="1" applyFill="1" applyBorder="1"/>
    <xf fontId="7222" fillId="7223" borderId="7222" applyFont="1" applyFill="1" applyBorder="1"/>
    <xf fontId="7223" fillId="7224" borderId="7223" applyFont="1" applyFill="1" applyBorder="1" numFmtId="164"/>
    <xf fontId="7224" fillId="7225" borderId="7224" applyFont="1" applyFill="1" applyBorder="1" numFmtId="164"/>
    <xf fontId="7225" fillId="7226" borderId="7225" applyFont="1" applyFill="1" applyBorder="1" numFmtId="1"/>
    <xf fontId="7226" fillId="7227" borderId="7226" applyFont="1" applyFill="1" applyBorder="1" numFmtId="2"/>
    <xf fontId="7227" fillId="7228" borderId="7227" applyFont="1" applyFill="1" applyBorder="1" numFmtId="2"/>
    <xf fontId="7228" fillId="7229" borderId="7228" applyFont="1" applyFill="1" applyBorder="1" numFmtId="2"/>
    <xf fontId="7229" fillId="7230" borderId="7229" applyFont="1" applyFill="1" applyBorder="1" numFmtId="165"/>
    <xf fontId="7230" fillId="7231" borderId="7230" applyFont="1" applyFill="1" applyBorder="1" numFmtId="164"/>
    <xf fontId="7231" fillId="7232" borderId="7231" applyFont="1" applyFill="1" applyBorder="1"/>
    <xf fontId="7232" fillId="7233" borderId="7232" applyFont="1" applyFill="1" applyBorder="1"/>
    <xf fontId="7233" fillId="7234" borderId="7233" applyFont="1" applyFill="1" applyBorder="1"/>
    <xf fontId="7234" fillId="7235" borderId="7234" applyFont="1" applyFill="1" applyBorder="1"/>
    <xf fontId="7235" fillId="7236" borderId="7235" applyFont="1" applyFill="1" applyBorder="1" numFmtId="164"/>
    <xf fontId="7236" fillId="7237" borderId="7236" applyFont="1" applyFill="1" applyBorder="1" numFmtId="164"/>
    <xf fontId="7237" fillId="7238" borderId="7237" applyFont="1" applyFill="1" applyBorder="1" numFmtId="1"/>
    <xf fontId="7238" fillId="7239" borderId="7238" applyFont="1" applyFill="1" applyBorder="1" numFmtId="2"/>
    <xf fontId="7239" fillId="7240" borderId="7239" applyFont="1" applyFill="1" applyBorder="1" numFmtId="2"/>
    <xf fontId="7240" fillId="7241" borderId="7240" applyFont="1" applyFill="1" applyBorder="1" numFmtId="2"/>
    <xf fontId="7241" fillId="7242" borderId="7241" applyFont="1" applyFill="1" applyBorder="1" numFmtId="165"/>
    <xf fontId="7242" fillId="7243" borderId="7242" applyFont="1" applyFill="1" applyBorder="1" numFmtId="164"/>
    <xf fontId="7243" fillId="7244" borderId="7243" applyFont="1" applyFill="1" applyBorder="1"/>
    <xf fontId="7244" fillId="7245" borderId="7244" applyFont="1" applyFill="1" applyBorder="1"/>
    <xf fontId="7245" fillId="7246" borderId="7245" applyFont="1" applyFill="1" applyBorder="1"/>
    <xf fontId="7246" fillId="7247" borderId="7246" applyFont="1" applyFill="1" applyBorder="1"/>
    <xf fontId="7247" fillId="7248" borderId="7247" applyFont="1" applyFill="1" applyBorder="1" numFmtId="164"/>
    <xf fontId="7248" fillId="7249" borderId="7248" applyFont="1" applyFill="1" applyBorder="1" numFmtId="164"/>
    <xf fontId="7249" fillId="7250" borderId="7249" applyFont="1" applyFill="1" applyBorder="1" numFmtId="1"/>
    <xf fontId="7250" fillId="7251" borderId="7250" applyFont="1" applyFill="1" applyBorder="1" numFmtId="2"/>
    <xf fontId="7251" fillId="7252" borderId="7251" applyFont="1" applyFill="1" applyBorder="1" numFmtId="2"/>
    <xf fontId="7252" fillId="7253" borderId="7252" applyFont="1" applyFill="1" applyBorder="1" numFmtId="2"/>
    <xf fontId="7253" fillId="7254" borderId="7253" applyFont="1" applyFill="1" applyBorder="1" numFmtId="165"/>
    <xf fontId="7254" fillId="7255" borderId="7254" applyFont="1" applyFill="1" applyBorder="1" numFmtId="164"/>
    <xf fontId="7255" fillId="7256" borderId="7255" applyFont="1" applyFill="1" applyBorder="1"/>
    <xf fontId="7256" fillId="7257" borderId="7256" applyFont="1" applyFill="1" applyBorder="1"/>
    <xf fontId="7257" fillId="7258" borderId="7257" applyFont="1" applyFill="1" applyBorder="1"/>
    <xf fontId="7258" fillId="7259" borderId="7258" applyFont="1" applyFill="1" applyBorder="1"/>
    <xf fontId="7259" fillId="7260" borderId="7259" applyFont="1" applyFill="1" applyBorder="1" numFmtId="164"/>
    <xf fontId="7260" fillId="7261" borderId="7260" applyFont="1" applyFill="1" applyBorder="1" numFmtId="164"/>
    <xf fontId="7261" fillId="7262" borderId="7261" applyFont="1" applyFill="1" applyBorder="1" numFmtId="1"/>
    <xf fontId="7262" fillId="7263" borderId="7262" applyFont="1" applyFill="1" applyBorder="1" numFmtId="2"/>
    <xf fontId="7263" fillId="7264" borderId="7263" applyFont="1" applyFill="1" applyBorder="1" numFmtId="2"/>
    <xf fontId="7264" fillId="7265" borderId="7264" applyFont="1" applyFill="1" applyBorder="1" numFmtId="2"/>
    <xf fontId="7265" fillId="7266" borderId="7265" applyFont="1" applyFill="1" applyBorder="1" numFmtId="165"/>
    <xf fontId="7266" fillId="7267" borderId="7266" applyFont="1" applyFill="1" applyBorder="1" numFmtId="164"/>
    <xf fontId="7267" fillId="7268" borderId="7267" applyFont="1" applyFill="1" applyBorder="1"/>
    <xf fontId="7268" fillId="7269" borderId="7268" applyFont="1" applyFill="1" applyBorder="1"/>
    <xf fontId="7269" fillId="7270" borderId="7269" applyFont="1" applyFill="1" applyBorder="1"/>
    <xf fontId="7270" fillId="7271" borderId="7270" applyFont="1" applyFill="1" applyBorder="1"/>
    <xf fontId="7271" fillId="7272" borderId="7271" applyFont="1" applyFill="1" applyBorder="1" numFmtId="164"/>
    <xf fontId="7272" fillId="7273" borderId="7272" applyFont="1" applyFill="1" applyBorder="1" numFmtId="164"/>
    <xf fontId="7273" fillId="7274" borderId="7273" applyFont="1" applyFill="1" applyBorder="1" numFmtId="1"/>
    <xf fontId="7274" fillId="7275" borderId="7274" applyFont="1" applyFill="1" applyBorder="1" numFmtId="2"/>
    <xf fontId="7275" fillId="7276" borderId="7275" applyFont="1" applyFill="1" applyBorder="1" numFmtId="2"/>
    <xf fontId="7276" fillId="7277" borderId="7276" applyFont="1" applyFill="1" applyBorder="1" numFmtId="2"/>
    <xf fontId="7277" fillId="7278" borderId="7277" applyFont="1" applyFill="1" applyBorder="1" numFmtId="165"/>
    <xf fontId="7278" fillId="7279" borderId="7278" applyFont="1" applyFill="1" applyBorder="1" numFmtId="164"/>
    <xf fontId="7279" fillId="7280" borderId="7279" applyFont="1" applyFill="1" applyBorder="1"/>
    <xf fontId="7280" fillId="7281" borderId="7280" applyFont="1" applyFill="1" applyBorder="1"/>
    <xf fontId="7281" fillId="7282" borderId="7281" applyFont="1" applyFill="1" applyBorder="1"/>
    <xf fontId="7282" fillId="7283" borderId="7282" applyFont="1" applyFill="1" applyBorder="1"/>
    <xf fontId="7283" fillId="7284" borderId="7283" applyFont="1" applyFill="1" applyBorder="1" numFmtId="164"/>
    <xf fontId="7284" fillId="7285" borderId="7284" applyFont="1" applyFill="1" applyBorder="1" numFmtId="164"/>
    <xf fontId="7285" fillId="7286" borderId="7285" applyFont="1" applyFill="1" applyBorder="1" numFmtId="1"/>
    <xf fontId="7286" fillId="7287" borderId="7286" applyFont="1" applyFill="1" applyBorder="1" numFmtId="2"/>
    <xf fontId="7287" fillId="7288" borderId="7287" applyFont="1" applyFill="1" applyBorder="1" numFmtId="2"/>
    <xf fontId="7288" fillId="7289" borderId="7288" applyFont="1" applyFill="1" applyBorder="1" numFmtId="2"/>
    <xf fontId="7289" fillId="7290" borderId="7289" applyFont="1" applyFill="1" applyBorder="1" numFmtId="165"/>
    <xf fontId="7290" fillId="7291" borderId="7290" applyFont="1" applyFill="1" applyBorder="1" numFmtId="164"/>
    <xf fontId="7291" fillId="7292" borderId="7291" applyFont="1" applyFill="1" applyBorder="1"/>
    <xf fontId="7292" fillId="7293" borderId="7292" applyFont="1" applyFill="1" applyBorder="1"/>
    <xf fontId="7293" fillId="7294" borderId="7293" applyFont="1" applyFill="1" applyBorder="1"/>
    <xf fontId="7294" fillId="7295" borderId="7294" applyFont="1" applyFill="1" applyBorder="1"/>
    <xf fontId="7295" fillId="7296" borderId="7295" applyFont="1" applyFill="1" applyBorder="1" numFmtId="164"/>
    <xf fontId="7296" fillId="7297" borderId="7296" applyFont="1" applyFill="1" applyBorder="1" numFmtId="164"/>
    <xf fontId="7297" fillId="7298" borderId="7297" applyFont="1" applyFill="1" applyBorder="1" numFmtId="1"/>
    <xf fontId="7298" fillId="7299" borderId="7298" applyFont="1" applyFill="1" applyBorder="1" numFmtId="2"/>
    <xf fontId="7299" fillId="7300" borderId="7299" applyFont="1" applyFill="1" applyBorder="1" numFmtId="2"/>
    <xf fontId="7300" fillId="7301" borderId="7300" applyFont="1" applyFill="1" applyBorder="1" numFmtId="2"/>
    <xf fontId="7301" fillId="7302" borderId="7301" applyFont="1" applyFill="1" applyBorder="1" numFmtId="165"/>
    <xf fontId="7302" fillId="7303" borderId="7302" applyFont="1" applyFill="1" applyBorder="1" numFmtId="164"/>
    <xf fontId="7303" fillId="7304" borderId="7303" applyFont="1" applyFill="1" applyBorder="1"/>
    <xf fontId="7304" fillId="7305" borderId="7304" applyFont="1" applyFill="1" applyBorder="1"/>
    <xf fontId="7305" fillId="7306" borderId="7305" applyFont="1" applyFill="1" applyBorder="1"/>
    <xf fontId="7306" fillId="7307" borderId="7306" applyFont="1" applyFill="1" applyBorder="1"/>
    <xf fontId="7307" fillId="7308" borderId="7307" applyFont="1" applyFill="1" applyBorder="1" numFmtId="164"/>
    <xf fontId="7308" fillId="7309" borderId="7308" applyFont="1" applyFill="1" applyBorder="1" numFmtId="164"/>
    <xf fontId="7309" fillId="7310" borderId="7309" applyFont="1" applyFill="1" applyBorder="1" numFmtId="1"/>
    <xf fontId="7310" fillId="7311" borderId="7310" applyFont="1" applyFill="1" applyBorder="1" numFmtId="2"/>
    <xf fontId="7311" fillId="7312" borderId="7311" applyFont="1" applyFill="1" applyBorder="1" numFmtId="2"/>
    <xf fontId="7312" fillId="7313" borderId="7312" applyFont="1" applyFill="1" applyBorder="1" numFmtId="2"/>
    <xf fontId="7313" fillId="7314" borderId="7313" applyFont="1" applyFill="1" applyBorder="1" numFmtId="165"/>
    <xf fontId="7314" fillId="7315" borderId="7314" applyFont="1" applyFill="1" applyBorder="1" numFmtId="164"/>
    <xf fontId="7315" fillId="7316" borderId="7315" applyFont="1" applyFill="1" applyBorder="1"/>
    <xf fontId="7316" fillId="7317" borderId="7316" applyFont="1" applyFill="1" applyBorder="1"/>
    <xf fontId="7317" fillId="7318" borderId="7317" applyFont="1" applyFill="1" applyBorder="1"/>
    <xf fontId="7318" fillId="7319" borderId="7318" applyFont="1" applyFill="1" applyBorder="1"/>
    <xf fontId="7319" fillId="7320" borderId="7319" applyFont="1" applyFill="1" applyBorder="1" numFmtId="164"/>
    <xf fontId="7320" fillId="7321" borderId="7320" applyFont="1" applyFill="1" applyBorder="1" numFmtId="164"/>
    <xf fontId="7321" fillId="7322" borderId="7321" applyFont="1" applyFill="1" applyBorder="1" numFmtId="1"/>
    <xf fontId="7322" fillId="7323" borderId="7322" applyFont="1" applyFill="1" applyBorder="1" numFmtId="2"/>
    <xf fontId="7323" fillId="7324" borderId="7323" applyFont="1" applyFill="1" applyBorder="1" numFmtId="2"/>
    <xf fontId="7324" fillId="7325" borderId="7324" applyFont="1" applyFill="1" applyBorder="1" numFmtId="2"/>
    <xf fontId="7325" fillId="7326" borderId="7325" applyFont="1" applyFill="1" applyBorder="1" numFmtId="165"/>
    <xf fontId="7326" fillId="7327" borderId="7326" applyFont="1" applyFill="1" applyBorder="1" numFmtId="164"/>
    <xf fontId="7327" fillId="7328" borderId="7327" applyFont="1" applyFill="1" applyBorder="1"/>
    <xf fontId="7328" fillId="7329" borderId="7328" applyFont="1" applyFill="1" applyBorder="1"/>
    <xf fontId="7329" fillId="7330" borderId="7329" applyFont="1" applyFill="1" applyBorder="1"/>
    <xf fontId="7330" fillId="7331" borderId="7330" applyFont="1" applyFill="1" applyBorder="1"/>
    <xf fontId="7331" fillId="7332" borderId="7331" applyFont="1" applyFill="1" applyBorder="1" numFmtId="164"/>
    <xf fontId="7332" fillId="7333" borderId="7332" applyFont="1" applyFill="1" applyBorder="1" numFmtId="164"/>
    <xf fontId="7333" fillId="7334" borderId="7333" applyFont="1" applyFill="1" applyBorder="1" numFmtId="1"/>
    <xf fontId="7334" fillId="7335" borderId="7334" applyFont="1" applyFill="1" applyBorder="1" numFmtId="2"/>
    <xf fontId="7335" fillId="7336" borderId="7335" applyFont="1" applyFill="1" applyBorder="1" numFmtId="2"/>
    <xf fontId="7336" fillId="7337" borderId="7336" applyFont="1" applyFill="1" applyBorder="1" numFmtId="2"/>
    <xf fontId="7337" fillId="7338" borderId="7337" applyFont="1" applyFill="1" applyBorder="1" numFmtId="165"/>
    <xf fontId="7338" fillId="7339" borderId="7338" applyFont="1" applyFill="1" applyBorder="1" numFmtId="164"/>
    <xf fontId="7339" fillId="7340" borderId="7339" applyFont="1" applyFill="1" applyBorder="1"/>
    <xf fontId="7340" fillId="7341" borderId="7340" applyFont="1" applyFill="1" applyBorder="1"/>
    <xf fontId="7341" fillId="7342" borderId="7341" applyFont="1" applyFill="1" applyBorder="1"/>
    <xf fontId="7342" fillId="7343" borderId="7342" applyFont="1" applyFill="1" applyBorder="1"/>
    <xf fontId="7343" fillId="7344" borderId="7343" applyFont="1" applyFill="1" applyBorder="1" numFmtId="164"/>
    <xf fontId="7344" fillId="7345" borderId="7344" applyFont="1" applyFill="1" applyBorder="1" numFmtId="164"/>
    <xf fontId="7345" fillId="7346" borderId="7345" applyFont="1" applyFill="1" applyBorder="1" numFmtId="1"/>
    <xf fontId="7346" fillId="7347" borderId="7346" applyFont="1" applyFill="1" applyBorder="1" numFmtId="2"/>
    <xf fontId="7347" fillId="7348" borderId="7347" applyFont="1" applyFill="1" applyBorder="1" numFmtId="2"/>
    <xf fontId="7348" fillId="7349" borderId="7348" applyFont="1" applyFill="1" applyBorder="1" numFmtId="2"/>
    <xf fontId="7349" fillId="7350" borderId="7349" applyFont="1" applyFill="1" applyBorder="1" numFmtId="165"/>
    <xf fontId="7350" fillId="7351" borderId="7350" applyFont="1" applyFill="1" applyBorder="1" numFmtId="164"/>
    <xf fontId="7351" fillId="7352" borderId="7351" applyFont="1" applyFill="1" applyBorder="1"/>
    <xf fontId="7352" fillId="7353" borderId="7352" applyFont="1" applyFill="1" applyBorder="1"/>
    <xf fontId="7353" fillId="7354" borderId="7353" applyFont="1" applyFill="1" applyBorder="1"/>
    <xf fontId="7354" fillId="7355" borderId="7354" applyFont="1" applyFill="1" applyBorder="1"/>
    <xf fontId="7355" fillId="7356" borderId="7355" applyFont="1" applyFill="1" applyBorder="1" numFmtId="164"/>
    <xf fontId="7356" fillId="7357" borderId="7356" applyFont="1" applyFill="1" applyBorder="1" numFmtId="164"/>
    <xf fontId="7357" fillId="7358" borderId="7357" applyFont="1" applyFill="1" applyBorder="1" numFmtId="1"/>
    <xf fontId="7358" fillId="7359" borderId="7358" applyFont="1" applyFill="1" applyBorder="1" numFmtId="2"/>
    <xf fontId="7359" fillId="7360" borderId="7359" applyFont="1" applyFill="1" applyBorder="1" numFmtId="2"/>
    <xf fontId="7360" fillId="7361" borderId="7360" applyFont="1" applyFill="1" applyBorder="1" numFmtId="2"/>
    <xf fontId="7361" fillId="7362" borderId="7361" applyFont="1" applyFill="1" applyBorder="1" numFmtId="165"/>
    <xf fontId="7362" fillId="7363" borderId="7362" applyFont="1" applyFill="1" applyBorder="1" numFmtId="164"/>
    <xf fontId="7363" fillId="7364" borderId="7363" applyFont="1" applyFill="1" applyBorder="1"/>
    <xf fontId="7364" fillId="7365" borderId="7364" applyFont="1" applyFill="1" applyBorder="1"/>
    <xf fontId="7365" fillId="7366" borderId="7365" applyFont="1" applyFill="1" applyBorder="1"/>
    <xf fontId="7366" fillId="7367" borderId="7366" applyFont="1" applyFill="1" applyBorder="1"/>
    <xf fontId="7367" fillId="7368" borderId="7367" applyFont="1" applyFill="1" applyBorder="1" numFmtId="164"/>
    <xf fontId="7368" fillId="7369" borderId="7368" applyFont="1" applyFill="1" applyBorder="1" numFmtId="164"/>
    <xf fontId="7369" fillId="7370" borderId="7369" applyFont="1" applyFill="1" applyBorder="1" numFmtId="1"/>
    <xf fontId="7370" fillId="7371" borderId="7370" applyFont="1" applyFill="1" applyBorder="1" numFmtId="2"/>
    <xf fontId="7371" fillId="7372" borderId="7371" applyFont="1" applyFill="1" applyBorder="1" numFmtId="2"/>
    <xf fontId="7372" fillId="7373" borderId="7372" applyFont="1" applyFill="1" applyBorder="1" numFmtId="2"/>
    <xf fontId="7373" fillId="7374" borderId="7373" applyFont="1" applyFill="1" applyBorder="1" numFmtId="165"/>
    <xf fontId="7374" fillId="7375" borderId="7374" applyFont="1" applyFill="1" applyBorder="1" numFmtId="164"/>
    <xf fontId="7375" fillId="7376" borderId="7375" applyFont="1" applyFill="1" applyBorder="1"/>
    <xf fontId="7376" fillId="7377" borderId="7376" applyFont="1" applyFill="1" applyBorder="1"/>
    <xf fontId="7377" fillId="7378" borderId="7377" applyFont="1" applyFill="1" applyBorder="1"/>
    <xf fontId="7378" fillId="7379" borderId="7378" applyFont="1" applyFill="1" applyBorder="1"/>
    <xf fontId="7379" fillId="7380" borderId="7379" applyFont="1" applyFill="1" applyBorder="1" numFmtId="164"/>
    <xf fontId="7380" fillId="7381" borderId="7380" applyFont="1" applyFill="1" applyBorder="1" numFmtId="164"/>
    <xf fontId="7381" fillId="7382" borderId="7381" applyFont="1" applyFill="1" applyBorder="1" numFmtId="1"/>
    <xf fontId="7382" fillId="7383" borderId="7382" applyFont="1" applyFill="1" applyBorder="1" numFmtId="2"/>
    <xf fontId="7383" fillId="7384" borderId="7383" applyFont="1" applyFill="1" applyBorder="1" numFmtId="2"/>
    <xf fontId="7384" fillId="7385" borderId="7384" applyFont="1" applyFill="1" applyBorder="1" numFmtId="2"/>
    <xf fontId="7385" fillId="7386" borderId="7385" applyFont="1" applyFill="1" applyBorder="1" numFmtId="165"/>
    <xf fontId="7386" fillId="7387" borderId="7386" applyFont="1" applyFill="1" applyBorder="1" numFmtId="164"/>
    <xf fontId="7387" fillId="7388" borderId="7387" applyFont="1" applyFill="1" applyBorder="1"/>
    <xf fontId="7388" fillId="7389" borderId="7388" applyFont="1" applyFill="1" applyBorder="1"/>
    <xf fontId="7389" fillId="7390" borderId="7389" applyFont="1" applyFill="1" applyBorder="1"/>
    <xf fontId="7390" fillId="7391" borderId="7390" applyFont="1" applyFill="1" applyBorder="1"/>
    <xf fontId="7391" fillId="7392" borderId="7391" applyFont="1" applyFill="1" applyBorder="1" numFmtId="164"/>
    <xf fontId="7392" fillId="7393" borderId="7392" applyFont="1" applyFill="1" applyBorder="1" numFmtId="164"/>
    <xf fontId="7393" fillId="7394" borderId="7393" applyFont="1" applyFill="1" applyBorder="1" numFmtId="1"/>
    <xf fontId="7394" fillId="7395" borderId="7394" applyFont="1" applyFill="1" applyBorder="1" numFmtId="2"/>
    <xf fontId="7395" fillId="7396" borderId="7395" applyFont="1" applyFill="1" applyBorder="1" numFmtId="2"/>
    <xf fontId="7396" fillId="7397" borderId="7396" applyFont="1" applyFill="1" applyBorder="1" numFmtId="2"/>
    <xf fontId="7397" fillId="7398" borderId="7397" applyFont="1" applyFill="1" applyBorder="1" numFmtId="165"/>
    <xf fontId="7398" fillId="7399" borderId="7398" applyFont="1" applyFill="1" applyBorder="1" numFmtId="164"/>
    <xf fontId="7399" fillId="7400" borderId="7399" applyFont="1" applyFill="1" applyBorder="1"/>
    <xf fontId="7400" fillId="7401" borderId="7400" applyFont="1" applyFill="1" applyBorder="1"/>
    <xf fontId="7401" fillId="7402" borderId="7401" applyFont="1" applyFill="1" applyBorder="1"/>
    <xf fontId="7402" fillId="7403" borderId="7402" applyFont="1" applyFill="1" applyBorder="1"/>
    <xf fontId="7403" fillId="7404" borderId="7403" applyFont="1" applyFill="1" applyBorder="1" numFmtId="164"/>
    <xf fontId="7404" fillId="7405" borderId="7404" applyFont="1" applyFill="1" applyBorder="1" numFmtId="164"/>
    <xf fontId="7405" fillId="7406" borderId="7405" applyFont="1" applyFill="1" applyBorder="1" numFmtId="1"/>
    <xf fontId="7406" fillId="7407" borderId="7406" applyFont="1" applyFill="1" applyBorder="1" numFmtId="2"/>
    <xf fontId="7407" fillId="7408" borderId="7407" applyFont="1" applyFill="1" applyBorder="1" numFmtId="2"/>
    <xf fontId="7408" fillId="7409" borderId="7408" applyFont="1" applyFill="1" applyBorder="1" numFmtId="2"/>
    <xf fontId="7409" fillId="7410" borderId="7409" applyFont="1" applyFill="1" applyBorder="1" numFmtId="165"/>
    <xf fontId="7410" fillId="7411" borderId="7410" applyFont="1" applyFill="1" applyBorder="1" numFmtId="164"/>
    <xf fontId="7411" fillId="7412" borderId="7411" applyFont="1" applyFill="1" applyBorder="1"/>
    <xf fontId="7412" fillId="7413" borderId="7412" applyFont="1" applyFill="1" applyBorder="1"/>
    <xf fontId="7413" fillId="7414" borderId="7413" applyFont="1" applyFill="1" applyBorder="1"/>
    <xf fontId="7414" fillId="7415" borderId="7414" applyFont="1" applyFill="1" applyBorder="1"/>
    <xf fontId="7415" fillId="7416" borderId="7415" applyFont="1" applyFill="1" applyBorder="1" numFmtId="164"/>
    <xf fontId="7416" fillId="7417" borderId="7416" applyFont="1" applyFill="1" applyBorder="1" numFmtId="164"/>
    <xf fontId="7417" fillId="7418" borderId="7417" applyFont="1" applyFill="1" applyBorder="1" numFmtId="1"/>
    <xf fontId="7418" fillId="7419" borderId="7418" applyFont="1" applyFill="1" applyBorder="1" numFmtId="2"/>
    <xf fontId="7419" fillId="7420" borderId="7419" applyFont="1" applyFill="1" applyBorder="1" numFmtId="2"/>
    <xf fontId="7420" fillId="7421" borderId="7420" applyFont="1" applyFill="1" applyBorder="1" numFmtId="2"/>
    <xf fontId="7421" fillId="7422" borderId="7421" applyFont="1" applyFill="1" applyBorder="1" numFmtId="165"/>
    <xf fontId="7422" fillId="7423" borderId="7422" applyFont="1" applyFill="1" applyBorder="1" numFmtId="164"/>
    <xf fontId="7423" fillId="7424" borderId="7423" applyFont="1" applyFill="1" applyBorder="1"/>
    <xf fontId="7424" fillId="7425" borderId="7424" applyFont="1" applyFill="1" applyBorder="1"/>
    <xf fontId="7425" fillId="7426" borderId="7425" applyFont="1" applyFill="1" applyBorder="1"/>
    <xf fontId="7426" fillId="7427" borderId="7426" applyFont="1" applyFill="1" applyBorder="1"/>
    <xf fontId="7427" fillId="7428" borderId="7427" applyFont="1" applyFill="1" applyBorder="1" numFmtId="164"/>
    <xf fontId="7428" fillId="7429" borderId="7428" applyFont="1" applyFill="1" applyBorder="1" numFmtId="164"/>
    <xf fontId="7429" fillId="7430" borderId="7429" applyFont="1" applyFill="1" applyBorder="1" numFmtId="1"/>
    <xf fontId="7430" fillId="7431" borderId="7430" applyFont="1" applyFill="1" applyBorder="1" numFmtId="2"/>
    <xf fontId="7431" fillId="7432" borderId="7431" applyFont="1" applyFill="1" applyBorder="1" numFmtId="2"/>
    <xf fontId="7432" fillId="7433" borderId="7432" applyFont="1" applyFill="1" applyBorder="1" numFmtId="2"/>
    <xf fontId="7433" fillId="7434" borderId="7433" applyFont="1" applyFill="1" applyBorder="1" numFmtId="165"/>
    <xf fontId="7434" fillId="7435" borderId="7434" applyFont="1" applyFill="1" applyBorder="1" numFmtId="164"/>
    <xf fontId="7435" fillId="7436" borderId="7435" applyFont="1" applyFill="1" applyBorder="1"/>
    <xf fontId="7436" fillId="7437" borderId="7436" applyFont="1" applyFill="1" applyBorder="1"/>
    <xf fontId="7437" fillId="7438" borderId="7437" applyFont="1" applyFill="1" applyBorder="1"/>
    <xf fontId="7438" fillId="7439" borderId="7438" applyFont="1" applyFill="1" applyBorder="1"/>
    <xf fontId="7439" fillId="7440" borderId="7439" applyFont="1" applyFill="1" applyBorder="1" numFmtId="164"/>
    <xf fontId="7440" fillId="7441" borderId="7440" applyFont="1" applyFill="1" applyBorder="1" numFmtId="164"/>
    <xf fontId="7441" fillId="7442" borderId="7441" applyFont="1" applyFill="1" applyBorder="1" numFmtId="1"/>
    <xf fontId="7442" fillId="7443" borderId="7442" applyFont="1" applyFill="1" applyBorder="1" numFmtId="2"/>
    <xf fontId="7443" fillId="7444" borderId="7443" applyFont="1" applyFill="1" applyBorder="1" numFmtId="2"/>
    <xf fontId="7444" fillId="7445" borderId="7444" applyFont="1" applyFill="1" applyBorder="1" numFmtId="2"/>
    <xf fontId="7445" fillId="7446" borderId="7445" applyFont="1" applyFill="1" applyBorder="1" numFmtId="165"/>
    <xf fontId="7446" fillId="7447" borderId="7446" applyFont="1" applyFill="1" applyBorder="1" numFmtId="164"/>
    <xf fontId="7447" fillId="7448" borderId="7447" applyFont="1" applyFill="1" applyBorder="1"/>
    <xf fontId="7448" fillId="7449" borderId="7448" applyFont="1" applyFill="1" applyBorder="1"/>
    <xf fontId="7449" fillId="7450" borderId="7449" applyFont="1" applyFill="1" applyBorder="1"/>
    <xf fontId="7450" fillId="7451" borderId="7450" applyFont="1" applyFill="1" applyBorder="1"/>
    <xf fontId="7451" fillId="7452" borderId="7451" applyFont="1" applyFill="1" applyBorder="1" numFmtId="164"/>
    <xf fontId="7452" fillId="7453" borderId="7452" applyFont="1" applyFill="1" applyBorder="1" numFmtId="164"/>
    <xf fontId="7453" fillId="7454" borderId="7453" applyFont="1" applyFill="1" applyBorder="1" numFmtId="1"/>
    <xf fontId="7454" fillId="7455" borderId="7454" applyFont="1" applyFill="1" applyBorder="1" numFmtId="2"/>
    <xf fontId="7455" fillId="7456" borderId="7455" applyFont="1" applyFill="1" applyBorder="1" numFmtId="2"/>
    <xf fontId="7456" fillId="7457" borderId="7456" applyFont="1" applyFill="1" applyBorder="1" numFmtId="2"/>
    <xf fontId="7457" fillId="7458" borderId="7457" applyFont="1" applyFill="1" applyBorder="1" numFmtId="165"/>
    <xf fontId="7458" fillId="7459" borderId="7458" applyFont="1" applyFill="1" applyBorder="1" numFmtId="164"/>
    <xf fontId="7459" fillId="7460" borderId="7459" applyFont="1" applyFill="1" applyBorder="1"/>
    <xf fontId="7460" fillId="7461" borderId="7460" applyFont="1" applyFill="1" applyBorder="1"/>
    <xf fontId="7461" fillId="7462" borderId="7461" applyFont="1" applyFill="1" applyBorder="1"/>
    <xf fontId="7462" fillId="7463" borderId="7462" applyFont="1" applyFill="1" applyBorder="1"/>
    <xf fontId="7463" fillId="7464" borderId="7463" applyFont="1" applyFill="1" applyBorder="1" numFmtId="164"/>
    <xf fontId="7464" fillId="7465" borderId="7464" applyFont="1" applyFill="1" applyBorder="1" numFmtId="164"/>
    <xf fontId="7465" fillId="7466" borderId="7465" applyFont="1" applyFill="1" applyBorder="1" numFmtId="1"/>
    <xf fontId="7466" fillId="7467" borderId="7466" applyFont="1" applyFill="1" applyBorder="1" numFmtId="2"/>
    <xf fontId="7467" fillId="7468" borderId="7467" applyFont="1" applyFill="1" applyBorder="1" numFmtId="2"/>
    <xf fontId="7468" fillId="7469" borderId="7468" applyFont="1" applyFill="1" applyBorder="1" numFmtId="2"/>
    <xf fontId="7469" fillId="7470" borderId="7469" applyFont="1" applyFill="1" applyBorder="1" numFmtId="165"/>
    <xf fontId="7470" fillId="7471" borderId="7470" applyFont="1" applyFill="1" applyBorder="1" numFmtId="164"/>
    <xf fontId="7471" fillId="7472" borderId="7471" applyFont="1" applyFill="1" applyBorder="1"/>
    <xf fontId="7472" fillId="7473" borderId="7472" applyFont="1" applyFill="1" applyBorder="1"/>
    <xf fontId="7473" fillId="7474" borderId="7473" applyFont="1" applyFill="1" applyBorder="1"/>
    <xf fontId="7474" fillId="7475" borderId="7474" applyFont="1" applyFill="1" applyBorder="1"/>
    <xf fontId="7475" fillId="7476" borderId="7475" applyFont="1" applyFill="1" applyBorder="1" numFmtId="164"/>
    <xf fontId="7476" fillId="7477" borderId="7476" applyFont="1" applyFill="1" applyBorder="1" numFmtId="164"/>
    <xf fontId="7477" fillId="7478" borderId="7477" applyFont="1" applyFill="1" applyBorder="1" numFmtId="1"/>
    <xf fontId="7478" fillId="7479" borderId="7478" applyFont="1" applyFill="1" applyBorder="1" numFmtId="2"/>
    <xf fontId="7479" fillId="7480" borderId="7479" applyFont="1" applyFill="1" applyBorder="1" numFmtId="2"/>
    <xf fontId="7480" fillId="7481" borderId="7480" applyFont="1" applyFill="1" applyBorder="1" numFmtId="2"/>
    <xf fontId="7481" fillId="7482" borderId="7481" applyFont="1" applyFill="1" applyBorder="1" numFmtId="165"/>
    <xf fontId="7482" fillId="7483" borderId="7482" applyFont="1" applyFill="1" applyBorder="1" numFmtId="164"/>
    <xf fontId="7483" fillId="7484" borderId="7483" applyFont="1" applyFill="1" applyBorder="1"/>
    <xf fontId="7484" fillId="7485" borderId="7484" applyFont="1" applyFill="1" applyBorder="1"/>
    <xf fontId="7485" fillId="7486" borderId="7485" applyFont="1" applyFill="1" applyBorder="1"/>
    <xf fontId="7486" fillId="7487" borderId="7486" applyFont="1" applyFill="1" applyBorder="1"/>
    <xf fontId="7487" fillId="7488" borderId="7487" applyFont="1" applyFill="1" applyBorder="1" numFmtId="164"/>
    <xf fontId="7488" fillId="7489" borderId="7488" applyFont="1" applyFill="1" applyBorder="1" numFmtId="164"/>
    <xf fontId="7489" fillId="7490" borderId="7489" applyFont="1" applyFill="1" applyBorder="1" numFmtId="1"/>
    <xf fontId="7490" fillId="7491" borderId="7490" applyFont="1" applyFill="1" applyBorder="1" numFmtId="2"/>
    <xf fontId="7491" fillId="7492" borderId="7491" applyFont="1" applyFill="1" applyBorder="1" numFmtId="2"/>
    <xf fontId="7492" fillId="7493" borderId="7492" applyFont="1" applyFill="1" applyBorder="1" numFmtId="2"/>
    <xf fontId="7493" fillId="7494" borderId="7493" applyFont="1" applyFill="1" applyBorder="1" numFmtId="165"/>
    <xf fontId="7494" fillId="7495" borderId="7494" applyFont="1" applyFill="1" applyBorder="1" numFmtId="164"/>
    <xf fontId="7495" fillId="7496" borderId="7495" applyFont="1" applyFill="1" applyBorder="1"/>
    <xf fontId="7496" fillId="7497" borderId="7496" applyFont="1" applyFill="1" applyBorder="1"/>
    <xf fontId="7497" fillId="7498" borderId="7497" applyFont="1" applyFill="1" applyBorder="1"/>
    <xf fontId="7498" fillId="7499" borderId="7498" applyFont="1" applyFill="1" applyBorder="1"/>
    <xf fontId="7499" fillId="7500" borderId="7499" applyFont="1" applyFill="1" applyBorder="1" numFmtId="164"/>
    <xf fontId="7500" fillId="7501" borderId="7500" applyFont="1" applyFill="1" applyBorder="1" numFmtId="164"/>
    <xf fontId="7501" fillId="7502" borderId="7501" applyFont="1" applyFill="1" applyBorder="1" numFmtId="1"/>
    <xf fontId="7502" fillId="7503" borderId="7502" applyFont="1" applyFill="1" applyBorder="1" numFmtId="2"/>
    <xf fontId="7503" fillId="7504" borderId="7503" applyFont="1" applyFill="1" applyBorder="1" numFmtId="2"/>
    <xf fontId="7504" fillId="7505" borderId="7504" applyFont="1" applyFill="1" applyBorder="1" numFmtId="2"/>
    <xf fontId="7505" fillId="7506" borderId="7505" applyFont="1" applyFill="1" applyBorder="1" numFmtId="165"/>
    <xf fontId="7506" fillId="7507" borderId="7506" applyFont="1" applyFill="1" applyBorder="1" numFmtId="164"/>
    <xf fontId="7507" fillId="7508" borderId="7507" applyFont="1" applyFill="1" applyBorder="1"/>
    <xf fontId="7508" fillId="7509" borderId="7508" applyFont="1" applyFill="1" applyBorder="1"/>
    <xf fontId="7509" fillId="7510" borderId="7509" applyFont="1" applyFill="1" applyBorder="1"/>
    <xf fontId="7510" fillId="7511" borderId="7510" applyFont="1" applyFill="1" applyBorder="1"/>
    <xf fontId="7511" fillId="7512" borderId="7511" applyFont="1" applyFill="1" applyBorder="1" numFmtId="164"/>
    <xf fontId="7512" fillId="7513" borderId="7512" applyFont="1" applyFill="1" applyBorder="1" numFmtId="164"/>
    <xf fontId="7513" fillId="7514" borderId="7513" applyFont="1" applyFill="1" applyBorder="1" numFmtId="1"/>
    <xf fontId="7514" fillId="7515" borderId="7514" applyFont="1" applyFill="1" applyBorder="1" numFmtId="2"/>
    <xf fontId="7515" fillId="7516" borderId="7515" applyFont="1" applyFill="1" applyBorder="1" numFmtId="2"/>
    <xf fontId="7516" fillId="7517" borderId="7516" applyFont="1" applyFill="1" applyBorder="1" numFmtId="2"/>
    <xf fontId="7517" fillId="7518" borderId="7517" applyFont="1" applyFill="1" applyBorder="1" numFmtId="165"/>
    <xf fontId="7518" fillId="7519" borderId="7518" applyFont="1" applyFill="1" applyBorder="1" numFmtId="164"/>
    <xf fontId="7519" fillId="7520" borderId="7519" applyFont="1" applyFill="1" applyBorder="1"/>
    <xf fontId="7520" fillId="7521" borderId="7520" applyFont="1" applyFill="1" applyBorder="1"/>
    <xf fontId="7521" fillId="7522" borderId="7521" applyFont="1" applyFill="1" applyBorder="1"/>
    <xf fontId="7522" fillId="7523" borderId="7522" applyFont="1" applyFill="1" applyBorder="1"/>
    <xf fontId="7523" fillId="7524" borderId="7523" applyFont="1" applyFill="1" applyBorder="1" numFmtId="164"/>
    <xf fontId="7524" fillId="7525" borderId="7524" applyFont="1" applyFill="1" applyBorder="1" numFmtId="164"/>
    <xf fontId="7525" fillId="7526" borderId="7525" applyFont="1" applyFill="1" applyBorder="1" numFmtId="1"/>
    <xf fontId="7526" fillId="7527" borderId="7526" applyFont="1" applyFill="1" applyBorder="1" numFmtId="2"/>
    <xf fontId="7527" fillId="7528" borderId="7527" applyFont="1" applyFill="1" applyBorder="1" numFmtId="2"/>
    <xf fontId="7528" fillId="7529" borderId="7528" applyFont="1" applyFill="1" applyBorder="1" numFmtId="2"/>
    <xf fontId="7529" fillId="7530" borderId="7529" applyFont="1" applyFill="1" applyBorder="1" numFmtId="165"/>
    <xf fontId="7530" fillId="7531" borderId="7530" applyFont="1" applyFill="1" applyBorder="1" numFmtId="164"/>
    <xf fontId="7531" fillId="7532" borderId="7531" applyFont="1" applyFill="1" applyBorder="1"/>
    <xf fontId="7532" fillId="7533" borderId="7532" applyFont="1" applyFill="1" applyBorder="1"/>
    <xf fontId="7533" fillId="7534" borderId="7533" applyFont="1" applyFill="1" applyBorder="1"/>
    <xf fontId="7534" fillId="7535" borderId="7534" applyFont="1" applyFill="1" applyBorder="1"/>
    <xf fontId="7535" fillId="7536" borderId="7535" applyFont="1" applyFill="1" applyBorder="1" numFmtId="164"/>
    <xf fontId="7536" fillId="7537" borderId="7536" applyFont="1" applyFill="1" applyBorder="1" numFmtId="164"/>
    <xf fontId="7537" fillId="7538" borderId="7537" applyFont="1" applyFill="1" applyBorder="1" numFmtId="1"/>
    <xf fontId="7538" fillId="7539" borderId="7538" applyFont="1" applyFill="1" applyBorder="1" numFmtId="2"/>
    <xf fontId="7539" fillId="7540" borderId="7539" applyFont="1" applyFill="1" applyBorder="1" numFmtId="2"/>
    <xf fontId="7540" fillId="7541" borderId="7540" applyFont="1" applyFill="1" applyBorder="1" numFmtId="2"/>
    <xf fontId="7541" fillId="7542" borderId="7541" applyFont="1" applyFill="1" applyBorder="1" numFmtId="165"/>
    <xf fontId="7542" fillId="7543" borderId="7542" applyFont="1" applyFill="1" applyBorder="1" numFmtId="164"/>
    <xf fontId="7543" fillId="7544" borderId="7543" applyFont="1" applyFill="1" applyBorder="1"/>
    <xf fontId="7544" fillId="7545" borderId="7544" applyFont="1" applyFill="1" applyBorder="1"/>
    <xf fontId="7545" fillId="7546" borderId="7545" applyFont="1" applyFill="1" applyBorder="1"/>
    <xf fontId="7546" fillId="7547" borderId="7546" applyFont="1" applyFill="1" applyBorder="1"/>
    <xf fontId="7547" fillId="7548" borderId="7547" applyFont="1" applyFill="1" applyBorder="1" numFmtId="164"/>
    <xf fontId="7548" fillId="7549" borderId="7548" applyFont="1" applyFill="1" applyBorder="1" numFmtId="164"/>
    <xf fontId="7549" fillId="7550" borderId="7549" applyFont="1" applyFill="1" applyBorder="1" numFmtId="1"/>
    <xf fontId="7550" fillId="7551" borderId="7550" applyFont="1" applyFill="1" applyBorder="1" numFmtId="2"/>
    <xf fontId="7551" fillId="7552" borderId="7551" applyFont="1" applyFill="1" applyBorder="1" numFmtId="2"/>
    <xf fontId="7552" fillId="7553" borderId="7552" applyFont="1" applyFill="1" applyBorder="1" numFmtId="2"/>
    <xf fontId="7553" fillId="7554" borderId="7553" applyFont="1" applyFill="1" applyBorder="1" numFmtId="165"/>
    <xf fontId="7554" fillId="7555" borderId="7554" applyFont="1" applyFill="1" applyBorder="1" numFmtId="164"/>
    <xf fontId="7555" fillId="7556" borderId="7555" applyFont="1" applyFill="1" applyBorder="1"/>
    <xf fontId="7556" fillId="7557" borderId="7556" applyFont="1" applyFill="1" applyBorder="1"/>
    <xf fontId="7557" fillId="7558" borderId="7557" applyFont="1" applyFill="1" applyBorder="1"/>
    <xf fontId="7558" fillId="7559" borderId="7558" applyFont="1" applyFill="1" applyBorder="1"/>
    <xf fontId="7559" fillId="7560" borderId="7559" applyFont="1" applyFill="1" applyBorder="1" numFmtId="164"/>
    <xf fontId="7560" fillId="7561" borderId="7560" applyFont="1" applyFill="1" applyBorder="1" numFmtId="164"/>
    <xf fontId="7561" fillId="7562" borderId="7561" applyFont="1" applyFill="1" applyBorder="1" numFmtId="1"/>
    <xf fontId="7562" fillId="7563" borderId="7562" applyFont="1" applyFill="1" applyBorder="1" numFmtId="2"/>
    <xf fontId="7563" fillId="7564" borderId="7563" applyFont="1" applyFill="1" applyBorder="1" numFmtId="2"/>
    <xf fontId="7564" fillId="7565" borderId="7564" applyFont="1" applyFill="1" applyBorder="1" numFmtId="2"/>
    <xf fontId="7565" fillId="7566" borderId="7565" applyFont="1" applyFill="1" applyBorder="1" numFmtId="165"/>
    <xf fontId="7566" fillId="7567" borderId="7566" applyFont="1" applyFill="1" applyBorder="1" numFmtId="164"/>
    <xf fontId="7567" fillId="7568" borderId="7567" applyFont="1" applyFill="1" applyBorder="1"/>
    <xf fontId="7568" fillId="7569" borderId="7568" applyFont="1" applyFill="1" applyBorder="1"/>
    <xf fontId="7569" fillId="7570" borderId="7569" applyFont="1" applyFill="1" applyBorder="1"/>
    <xf fontId="7570" fillId="7571" borderId="7570" applyFont="1" applyFill="1" applyBorder="1"/>
    <xf fontId="7571" fillId="7572" borderId="7571" applyFont="1" applyFill="1" applyBorder="1" numFmtId="164"/>
    <xf fontId="7572" fillId="7573" borderId="7572" applyFont="1" applyFill="1" applyBorder="1" numFmtId="164"/>
    <xf fontId="7573" fillId="7574" borderId="7573" applyFont="1" applyFill="1" applyBorder="1" numFmtId="1"/>
    <xf fontId="7574" fillId="7575" borderId="7574" applyFont="1" applyFill="1" applyBorder="1" numFmtId="2"/>
    <xf fontId="7575" fillId="7576" borderId="7575" applyFont="1" applyFill="1" applyBorder="1" numFmtId="2"/>
    <xf fontId="7576" fillId="7577" borderId="7576" applyFont="1" applyFill="1" applyBorder="1" numFmtId="2"/>
    <xf fontId="7577" fillId="7578" borderId="7577" applyFont="1" applyFill="1" applyBorder="1" numFmtId="165"/>
    <xf fontId="7578" fillId="7579" borderId="7578" applyFont="1" applyFill="1" applyBorder="1" numFmtId="164"/>
    <xf fontId="7579" fillId="7580" borderId="7579" applyFont="1" applyFill="1" applyBorder="1"/>
    <xf fontId="7580" fillId="7581" borderId="7580" applyFont="1" applyFill="1" applyBorder="1"/>
    <xf fontId="7581" fillId="7582" borderId="7581" applyFont="1" applyFill="1" applyBorder="1"/>
    <xf fontId="7582" fillId="7583" borderId="7582" applyFont="1" applyFill="1" applyBorder="1"/>
    <xf fontId="7583" fillId="7584" borderId="7583" applyFont="1" applyFill="1" applyBorder="1" numFmtId="164"/>
    <xf fontId="7584" fillId="7585" borderId="7584" applyFont="1" applyFill="1" applyBorder="1" numFmtId="164"/>
    <xf fontId="7585" fillId="7586" borderId="7585" applyFont="1" applyFill="1" applyBorder="1" numFmtId="1"/>
    <xf fontId="7586" fillId="7587" borderId="7586" applyFont="1" applyFill="1" applyBorder="1" numFmtId="2"/>
    <xf fontId="7587" fillId="7588" borderId="7587" applyFont="1" applyFill="1" applyBorder="1" numFmtId="2"/>
    <xf fontId="7588" fillId="7589" borderId="7588" applyFont="1" applyFill="1" applyBorder="1" numFmtId="2"/>
    <xf fontId="7589" fillId="7590" borderId="7589" applyFont="1" applyFill="1" applyBorder="1" numFmtId="165"/>
    <xf fontId="7590" fillId="7591" borderId="7590" applyFont="1" applyFill="1" applyBorder="1" numFmtId="164"/>
    <xf fontId="7591" fillId="7592" borderId="7591" applyFont="1" applyFill="1" applyBorder="1"/>
    <xf fontId="7592" fillId="7593" borderId="7592" applyFont="1" applyFill="1" applyBorder="1"/>
    <xf fontId="7593" fillId="7594" borderId="7593" applyFont="1" applyFill="1" applyBorder="1"/>
    <xf fontId="7594" fillId="7595" borderId="7594" applyFont="1" applyFill="1" applyBorder="1"/>
    <xf fontId="7595" fillId="7596" borderId="7595" applyFont="1" applyFill="1" applyBorder="1" numFmtId="164"/>
    <xf fontId="7596" fillId="7597" borderId="7596" applyFont="1" applyFill="1" applyBorder="1" numFmtId="164"/>
    <xf fontId="7597" fillId="7598" borderId="7597" applyFont="1" applyFill="1" applyBorder="1" numFmtId="1"/>
    <xf fontId="7598" fillId="7599" borderId="7598" applyFont="1" applyFill="1" applyBorder="1" numFmtId="2"/>
    <xf fontId="7599" fillId="7600" borderId="7599" applyFont="1" applyFill="1" applyBorder="1" numFmtId="2"/>
    <xf fontId="7600" fillId="7601" borderId="7600" applyFont="1" applyFill="1" applyBorder="1" numFmtId="2"/>
    <xf fontId="7601" fillId="7602" borderId="7601" applyFont="1" applyFill="1" applyBorder="1" numFmtId="165"/>
    <xf fontId="7602" fillId="7603" borderId="7602" applyFont="1" applyFill="1" applyBorder="1" numFmtId="164"/>
    <xf fontId="7603" fillId="7604" borderId="7603" applyFont="1" applyFill="1" applyBorder="1"/>
    <xf fontId="7604" fillId="7605" borderId="7604" applyFont="1" applyFill="1" applyBorder="1"/>
    <xf fontId="7605" fillId="7606" borderId="7605" applyFont="1" applyFill="1" applyBorder="1"/>
    <xf fontId="7606" fillId="7607" borderId="7606" applyFont="1" applyFill="1" applyBorder="1"/>
    <xf fontId="7607" fillId="7608" borderId="7607" applyFont="1" applyFill="1" applyBorder="1" numFmtId="164"/>
    <xf fontId="7608" fillId="7609" borderId="7608" applyFont="1" applyFill="1" applyBorder="1" numFmtId="164"/>
    <xf fontId="7609" fillId="7610" borderId="7609" applyFont="1" applyFill="1" applyBorder="1" numFmtId="1"/>
    <xf fontId="7610" fillId="7611" borderId="7610" applyFont="1" applyFill="1" applyBorder="1" numFmtId="2"/>
    <xf fontId="7611" fillId="7612" borderId="7611" applyFont="1" applyFill="1" applyBorder="1" numFmtId="2"/>
    <xf fontId="7612" fillId="7613" borderId="7612" applyFont="1" applyFill="1" applyBorder="1" numFmtId="2"/>
    <xf fontId="7613" fillId="7614" borderId="7613" applyFont="1" applyFill="1" applyBorder="1" numFmtId="165"/>
    <xf fontId="7614" fillId="7615" borderId="7614" applyFont="1" applyFill="1" applyBorder="1" numFmtId="164"/>
    <xf fontId="7615" fillId="7616" borderId="7615" applyFont="1" applyFill="1" applyBorder="1"/>
    <xf fontId="7616" fillId="7617" borderId="7616" applyFont="1" applyFill="1" applyBorder="1"/>
    <xf fontId="7617" fillId="7618" borderId="7617" applyFont="1" applyFill="1" applyBorder="1"/>
    <xf fontId="7618" fillId="7619" borderId="7618" applyFont="1" applyFill="1" applyBorder="1"/>
    <xf fontId="7619" fillId="7620" borderId="7619" applyFont="1" applyFill="1" applyBorder="1" numFmtId="164"/>
    <xf fontId="7620" fillId="7621" borderId="7620" applyFont="1" applyFill="1" applyBorder="1" numFmtId="164"/>
    <xf fontId="7621" fillId="7622" borderId="7621" applyFont="1" applyFill="1" applyBorder="1" numFmtId="1"/>
    <xf fontId="7622" fillId="7623" borderId="7622" applyFont="1" applyFill="1" applyBorder="1" numFmtId="2"/>
    <xf fontId="7623" fillId="7624" borderId="7623" applyFont="1" applyFill="1" applyBorder="1" numFmtId="2"/>
    <xf fontId="7624" fillId="7625" borderId="7624" applyFont="1" applyFill="1" applyBorder="1" numFmtId="2"/>
    <xf fontId="7625" fillId="7626" borderId="7625" applyFont="1" applyFill="1" applyBorder="1" numFmtId="165"/>
    <xf fontId="7626" fillId="7627" borderId="7626" applyFont="1" applyFill="1" applyBorder="1" numFmtId="164"/>
    <xf fontId="7627" fillId="7628" borderId="7627" applyFont="1" applyFill="1" applyBorder="1"/>
    <xf fontId="7628" fillId="7629" borderId="7628" applyFont="1" applyFill="1" applyBorder="1"/>
    <xf fontId="7629" fillId="7630" borderId="7629" applyFont="1" applyFill="1" applyBorder="1"/>
    <xf fontId="7630" fillId="7631" borderId="7630" applyFont="1" applyFill="1" applyBorder="1"/>
    <xf fontId="7631" fillId="7632" borderId="7631" applyFont="1" applyFill="1" applyBorder="1" numFmtId="164"/>
    <xf fontId="7632" fillId="7633" borderId="7632" applyFont="1" applyFill="1" applyBorder="1" numFmtId="164"/>
    <xf fontId="7633" fillId="7634" borderId="7633" applyFont="1" applyFill="1" applyBorder="1" numFmtId="1"/>
    <xf fontId="7634" fillId="7635" borderId="7634" applyFont="1" applyFill="1" applyBorder="1" numFmtId="2"/>
    <xf fontId="7635" fillId="7636" borderId="7635" applyFont="1" applyFill="1" applyBorder="1" numFmtId="2"/>
    <xf fontId="7636" fillId="7637" borderId="7636" applyFont="1" applyFill="1" applyBorder="1" numFmtId="2"/>
    <xf fontId="7637" fillId="7638" borderId="7637" applyFont="1" applyFill="1" applyBorder="1" numFmtId="165"/>
    <xf fontId="7638" fillId="7639" borderId="7638" applyFont="1" applyFill="1" applyBorder="1" numFmtId="164"/>
    <xf fontId="7639" fillId="7640" borderId="7639" applyFont="1" applyFill="1" applyBorder="1"/>
    <xf fontId="7640" fillId="7641" borderId="7640" applyFont="1" applyFill="1" applyBorder="1"/>
    <xf fontId="7641" fillId="7642" borderId="7641" applyFont="1" applyFill="1" applyBorder="1"/>
    <xf fontId="7642" fillId="7643" borderId="7642" applyFont="1" applyFill="1" applyBorder="1"/>
    <xf fontId="7643" fillId="7644" borderId="7643" applyFont="1" applyFill="1" applyBorder="1" numFmtId="164"/>
    <xf fontId="7644" fillId="7645" borderId="7644" applyFont="1" applyFill="1" applyBorder="1" numFmtId="164"/>
    <xf fontId="7645" fillId="7646" borderId="7645" applyFont="1" applyFill="1" applyBorder="1" numFmtId="1"/>
    <xf fontId="7646" fillId="7647" borderId="7646" applyFont="1" applyFill="1" applyBorder="1" numFmtId="2"/>
    <xf fontId="7647" fillId="7648" borderId="7647" applyFont="1" applyFill="1" applyBorder="1" numFmtId="2"/>
    <xf fontId="7648" fillId="7649" borderId="7648" applyFont="1" applyFill="1" applyBorder="1" numFmtId="2"/>
    <xf fontId="7649" fillId="7650" borderId="7649" applyFont="1" applyFill="1" applyBorder="1" numFmtId="165"/>
    <xf fontId="7650" fillId="7651" borderId="7650" applyFont="1" applyFill="1" applyBorder="1" numFmtId="164"/>
    <xf fontId="7651" fillId="7652" borderId="7651" applyFont="1" applyFill="1" applyBorder="1"/>
    <xf fontId="7652" fillId="7653" borderId="7652" applyFont="1" applyFill="1" applyBorder="1"/>
    <xf fontId="7653" fillId="7654" borderId="7653" applyFont="1" applyFill="1" applyBorder="1"/>
    <xf fontId="7654" fillId="7655" borderId="7654" applyFont="1" applyFill="1" applyBorder="1"/>
    <xf fontId="7655" fillId="7656" borderId="7655" applyFont="1" applyFill="1" applyBorder="1" numFmtId="164"/>
    <xf fontId="7656" fillId="7657" borderId="7656" applyFont="1" applyFill="1" applyBorder="1" numFmtId="164"/>
    <xf fontId="7657" fillId="7658" borderId="7657" applyFont="1" applyFill="1" applyBorder="1" numFmtId="1"/>
    <xf fontId="7658" fillId="7659" borderId="7658" applyFont="1" applyFill="1" applyBorder="1" numFmtId="2"/>
    <xf fontId="7659" fillId="7660" borderId="7659" applyFont="1" applyFill="1" applyBorder="1" numFmtId="2"/>
    <xf fontId="7660" fillId="7661" borderId="7660" applyFont="1" applyFill="1" applyBorder="1" numFmtId="2"/>
    <xf fontId="7661" fillId="7662" borderId="7661" applyFont="1" applyFill="1" applyBorder="1" numFmtId="165"/>
    <xf fontId="7662" fillId="7663" borderId="7662" applyFont="1" applyFill="1" applyBorder="1" numFmtId="164"/>
    <xf fontId="7663" fillId="7664" borderId="7663" applyFont="1" applyFill="1" applyBorder="1"/>
    <xf fontId="7664" fillId="7665" borderId="7664" applyFont="1" applyFill="1" applyBorder="1"/>
    <xf fontId="7665" fillId="7666" borderId="7665" applyFont="1" applyFill="1" applyBorder="1"/>
    <xf fontId="7666" fillId="7667" borderId="7666" applyFont="1" applyFill="1" applyBorder="1"/>
    <xf fontId="7667" fillId="7668" borderId="7667" applyFont="1" applyFill="1" applyBorder="1" numFmtId="164"/>
    <xf fontId="7668" fillId="7669" borderId="7668" applyFont="1" applyFill="1" applyBorder="1" numFmtId="164"/>
    <xf fontId="7669" fillId="7670" borderId="7669" applyFont="1" applyFill="1" applyBorder="1" numFmtId="1"/>
    <xf fontId="7670" fillId="7671" borderId="7670" applyFont="1" applyFill="1" applyBorder="1" numFmtId="2"/>
    <xf fontId="7671" fillId="7672" borderId="7671" applyFont="1" applyFill="1" applyBorder="1" numFmtId="2"/>
    <xf fontId="7672" fillId="7673" borderId="7672" applyFont="1" applyFill="1" applyBorder="1" numFmtId="2"/>
    <xf fontId="7673" fillId="7674" borderId="7673" applyFont="1" applyFill="1" applyBorder="1" numFmtId="165"/>
    <xf fontId="7674" fillId="7675" borderId="7674" applyFont="1" applyFill="1" applyBorder="1" numFmtId="164"/>
    <xf fontId="7675" fillId="7676" borderId="7675" applyFont="1" applyFill="1" applyBorder="1"/>
    <xf fontId="7676" fillId="7677" borderId="7676" applyFont="1" applyFill="1" applyBorder="1"/>
    <xf fontId="7677" fillId="7678" borderId="7677" applyFont="1" applyFill="1" applyBorder="1"/>
    <xf fontId="7678" fillId="7679" borderId="7678" applyFont="1" applyFill="1" applyBorder="1"/>
    <xf fontId="7679" fillId="7680" borderId="7679" applyFont="1" applyFill="1" applyBorder="1" numFmtId="164"/>
    <xf fontId="7680" fillId="7681" borderId="7680" applyFont="1" applyFill="1" applyBorder="1" numFmtId="164"/>
    <xf fontId="7681" fillId="7682" borderId="7681" applyFont="1" applyFill="1" applyBorder="1" numFmtId="1"/>
    <xf fontId="7682" fillId="7683" borderId="7682" applyFont="1" applyFill="1" applyBorder="1" numFmtId="2"/>
    <xf fontId="7683" fillId="7684" borderId="7683" applyFont="1" applyFill="1" applyBorder="1" numFmtId="2"/>
    <xf fontId="7684" fillId="7685" borderId="7684" applyFont="1" applyFill="1" applyBorder="1" numFmtId="2"/>
    <xf fontId="7685" fillId="7686" borderId="7685" applyFont="1" applyFill="1" applyBorder="1" numFmtId="165"/>
    <xf fontId="7686" fillId="7687" borderId="7686" applyFont="1" applyFill="1" applyBorder="1" numFmtId="164"/>
    <xf fontId="7687" fillId="7688" borderId="7687" applyFont="1" applyFill="1" applyBorder="1"/>
    <xf fontId="7688" fillId="7689" borderId="7688" applyFont="1" applyFill="1" applyBorder="1"/>
    <xf fontId="7689" fillId="7690" borderId="7689" applyFont="1" applyFill="1" applyBorder="1"/>
    <xf fontId="7690" fillId="7691" borderId="7690" applyFont="1" applyFill="1" applyBorder="1"/>
    <xf fontId="7691" fillId="7692" borderId="7691" applyFont="1" applyFill="1" applyBorder="1" numFmtId="164"/>
    <xf fontId="7692" fillId="7693" borderId="7692" applyFont="1" applyFill="1" applyBorder="1" numFmtId="164"/>
    <xf fontId="7693" fillId="7694" borderId="7693" applyFont="1" applyFill="1" applyBorder="1" numFmtId="1"/>
    <xf fontId="7694" fillId="7695" borderId="7694" applyFont="1" applyFill="1" applyBorder="1" numFmtId="2"/>
    <xf fontId="7695" fillId="7696" borderId="7695" applyFont="1" applyFill="1" applyBorder="1" numFmtId="2"/>
    <xf fontId="7696" fillId="7697" borderId="7696" applyFont="1" applyFill="1" applyBorder="1" numFmtId="2"/>
    <xf fontId="7697" fillId="7698" borderId="7697" applyFont="1" applyFill="1" applyBorder="1" numFmtId="165"/>
    <xf fontId="7698" fillId="7699" borderId="7698" applyFont="1" applyFill="1" applyBorder="1" numFmtId="164"/>
    <xf fontId="7699" fillId="7700" borderId="7699" applyFont="1" applyFill="1" applyBorder="1"/>
    <xf fontId="7700" fillId="7701" borderId="7700" applyFont="1" applyFill="1" applyBorder="1"/>
    <xf fontId="7701" fillId="7702" borderId="7701" applyFont="1" applyFill="1" applyBorder="1"/>
    <xf fontId="7702" fillId="7703" borderId="7702" applyFont="1" applyFill="1" applyBorder="1"/>
    <xf fontId="7703" fillId="7704" borderId="7703" applyFont="1" applyFill="1" applyBorder="1" numFmtId="164"/>
    <xf fontId="7704" fillId="7705" borderId="7704" applyFont="1" applyFill="1" applyBorder="1" numFmtId="164"/>
    <xf fontId="7705" fillId="7706" borderId="7705" applyFont="1" applyFill="1" applyBorder="1" numFmtId="1"/>
    <xf fontId="7706" fillId="7707" borderId="7706" applyFont="1" applyFill="1" applyBorder="1" numFmtId="2"/>
    <xf fontId="7707" fillId="7708" borderId="7707" applyFont="1" applyFill="1" applyBorder="1" numFmtId="2"/>
    <xf fontId="7708" fillId="7709" borderId="7708" applyFont="1" applyFill="1" applyBorder="1" numFmtId="2"/>
    <xf fontId="7709" fillId="7710" borderId="7709" applyFont="1" applyFill="1" applyBorder="1" numFmtId="165"/>
    <xf fontId="7710" fillId="7711" borderId="7710" applyFont="1" applyFill="1" applyBorder="1" numFmtId="164"/>
    <xf fontId="7711" fillId="7712" borderId="7711" applyFont="1" applyFill="1" applyBorder="1"/>
    <xf fontId="7712" fillId="7713" borderId="7712" applyFont="1" applyFill="1" applyBorder="1"/>
    <xf fontId="7713" fillId="7714" borderId="7713" applyFont="1" applyFill="1" applyBorder="1"/>
    <xf fontId="7714" fillId="7715" borderId="7714" applyFont="1" applyFill="1" applyBorder="1"/>
    <xf fontId="7715" fillId="7716" borderId="7715" applyFont="1" applyFill="1" applyBorder="1" numFmtId="164"/>
    <xf fontId="7716" fillId="7717" borderId="7716" applyFont="1" applyFill="1" applyBorder="1" numFmtId="164"/>
    <xf fontId="7717" fillId="7718" borderId="7717" applyFont="1" applyFill="1" applyBorder="1" numFmtId="1"/>
    <xf fontId="7718" fillId="7719" borderId="7718" applyFont="1" applyFill="1" applyBorder="1" numFmtId="2"/>
    <xf fontId="7719" fillId="7720" borderId="7719" applyFont="1" applyFill="1" applyBorder="1" numFmtId="2"/>
    <xf fontId="7720" fillId="7721" borderId="7720" applyFont="1" applyFill="1" applyBorder="1" numFmtId="2"/>
    <xf fontId="7721" fillId="7722" borderId="7721" applyFont="1" applyFill="1" applyBorder="1" numFmtId="165"/>
    <xf fontId="7722" fillId="7723" borderId="7722" applyFont="1" applyFill="1" applyBorder="1" numFmtId="164"/>
    <xf fontId="7723" fillId="7724" borderId="7723" applyFont="1" applyFill="1" applyBorder="1"/>
    <xf fontId="7724" fillId="7725" borderId="7724" applyFont="1" applyFill="1" applyBorder="1"/>
    <xf fontId="7725" fillId="7726" borderId="7725" applyFont="1" applyFill="1" applyBorder="1"/>
    <xf fontId="7726" fillId="7727" borderId="7726" applyFont="1" applyFill="1" applyBorder="1"/>
    <xf fontId="7727" fillId="7728" borderId="7727" applyFont="1" applyFill="1" applyBorder="1" numFmtId="164"/>
    <xf fontId="7728" fillId="7729" borderId="7728" applyFont="1" applyFill="1" applyBorder="1" numFmtId="164"/>
    <xf fontId="7729" fillId="7730" borderId="7729" applyFont="1" applyFill="1" applyBorder="1" numFmtId="1"/>
    <xf fontId="7730" fillId="7731" borderId="7730" applyFont="1" applyFill="1" applyBorder="1" numFmtId="2"/>
    <xf fontId="7731" fillId="7732" borderId="7731" applyFont="1" applyFill="1" applyBorder="1" numFmtId="2"/>
    <xf fontId="7732" fillId="7733" borderId="7732" applyFont="1" applyFill="1" applyBorder="1" numFmtId="2"/>
    <xf fontId="7733" fillId="7734" borderId="7733" applyFont="1" applyFill="1" applyBorder="1" numFmtId="165"/>
    <xf fontId="7734" fillId="7735" borderId="7734" applyFont="1" applyFill="1" applyBorder="1" numFmtId="164"/>
    <xf fontId="7735" fillId="7736" borderId="7735" applyFont="1" applyFill="1" applyBorder="1"/>
    <xf fontId="7736" fillId="7737" borderId="7736" applyFont="1" applyFill="1" applyBorder="1"/>
    <xf fontId="7737" fillId="7738" borderId="7737" applyFont="1" applyFill="1" applyBorder="1"/>
    <xf fontId="7738" fillId="7739" borderId="7738" applyFont="1" applyFill="1" applyBorder="1"/>
    <xf fontId="7739" fillId="7740" borderId="7739" applyFont="1" applyFill="1" applyBorder="1" numFmtId="164"/>
    <xf fontId="7740" fillId="7741" borderId="7740" applyFont="1" applyFill="1" applyBorder="1" numFmtId="164"/>
    <xf fontId="7741" fillId="7742" borderId="7741" applyFont="1" applyFill="1" applyBorder="1" numFmtId="1"/>
    <xf fontId="7742" fillId="7743" borderId="7742" applyFont="1" applyFill="1" applyBorder="1" numFmtId="2"/>
    <xf fontId="7743" fillId="7744" borderId="7743" applyFont="1" applyFill="1" applyBorder="1" numFmtId="2"/>
    <xf fontId="7744" fillId="7745" borderId="7744" applyFont="1" applyFill="1" applyBorder="1" numFmtId="2"/>
    <xf fontId="7745" fillId="7746" borderId="7745" applyFont="1" applyFill="1" applyBorder="1" numFmtId="165"/>
    <xf fontId="7746" fillId="7747" borderId="7746" applyFont="1" applyFill="1" applyBorder="1" numFmtId="164"/>
    <xf fontId="7747" fillId="7748" borderId="7747" applyFont="1" applyFill="1" applyBorder="1"/>
    <xf fontId="7748" fillId="7749" borderId="7748" applyFont="1" applyFill="1" applyBorder="1"/>
    <xf fontId="7749" fillId="7750" borderId="7749" applyFont="1" applyFill="1" applyBorder="1"/>
    <xf fontId="7750" fillId="7751" borderId="7750" applyFont="1" applyFill="1" applyBorder="1"/>
    <xf fontId="7751" fillId="7752" borderId="7751" applyFont="1" applyFill="1" applyBorder="1" numFmtId="164"/>
    <xf fontId="7752" fillId="7753" borderId="7752" applyFont="1" applyFill="1" applyBorder="1" numFmtId="164"/>
    <xf fontId="7753" fillId="7754" borderId="7753" applyFont="1" applyFill="1" applyBorder="1" numFmtId="1"/>
    <xf fontId="7754" fillId="7755" borderId="7754" applyFont="1" applyFill="1" applyBorder="1" numFmtId="2"/>
    <xf fontId="7755" fillId="7756" borderId="7755" applyFont="1" applyFill="1" applyBorder="1" numFmtId="2"/>
    <xf fontId="7756" fillId="7757" borderId="7756" applyFont="1" applyFill="1" applyBorder="1" numFmtId="2"/>
    <xf fontId="7757" fillId="7758" borderId="7757" applyFont="1" applyFill="1" applyBorder="1" numFmtId="165"/>
    <xf fontId="7758" fillId="7759" borderId="7758" applyFont="1" applyFill="1" applyBorder="1" numFmtId="164"/>
    <xf fontId="7759" fillId="7760" borderId="7759" applyFont="1" applyFill="1" applyBorder="1"/>
    <xf fontId="7760" fillId="7761" borderId="7760" applyFont="1" applyFill="1" applyBorder="1"/>
    <xf fontId="7761" fillId="7762" borderId="7761" applyFont="1" applyFill="1" applyBorder="1"/>
    <xf fontId="7762" fillId="7763" borderId="7762" applyFont="1" applyFill="1" applyBorder="1"/>
    <xf fontId="7763" fillId="7764" borderId="7763" applyFont="1" applyFill="1" applyBorder="1" numFmtId="164"/>
    <xf fontId="7764" fillId="7765" borderId="7764" applyFont="1" applyFill="1" applyBorder="1" numFmtId="164"/>
    <xf fontId="7765" fillId="7766" borderId="7765" applyFont="1" applyFill="1" applyBorder="1" numFmtId="1"/>
    <xf fontId="7766" fillId="7767" borderId="7766" applyFont="1" applyFill="1" applyBorder="1" numFmtId="2"/>
    <xf fontId="7767" fillId="7768" borderId="7767" applyFont="1" applyFill="1" applyBorder="1" numFmtId="2"/>
    <xf fontId="7768" fillId="7769" borderId="7768" applyFont="1" applyFill="1" applyBorder="1" numFmtId="2"/>
    <xf fontId="7769" fillId="7770" borderId="7769" applyFont="1" applyFill="1" applyBorder="1" numFmtId="165"/>
    <xf fontId="7770" fillId="7771" borderId="7770" applyFont="1" applyFill="1" applyBorder="1" numFmtId="164"/>
    <xf fontId="7771" fillId="7772" borderId="7771" applyFont="1" applyFill="1" applyBorder="1"/>
    <xf fontId="7772" fillId="7773" borderId="7772" applyFont="1" applyFill="1" applyBorder="1"/>
    <xf fontId="7773" fillId="7774" borderId="7773" applyFont="1" applyFill="1" applyBorder="1"/>
    <xf fontId="7774" fillId="7775" borderId="7774" applyFont="1" applyFill="1" applyBorder="1"/>
    <xf fontId="7775" fillId="7776" borderId="7775" applyFont="1" applyFill="1" applyBorder="1" numFmtId="164"/>
    <xf fontId="7776" fillId="7777" borderId="7776" applyFont="1" applyFill="1" applyBorder="1" numFmtId="164"/>
    <xf fontId="7777" fillId="7778" borderId="7777" applyFont="1" applyFill="1" applyBorder="1" numFmtId="1"/>
    <xf fontId="7778" fillId="7779" borderId="7778" applyFont="1" applyFill="1" applyBorder="1" numFmtId="2"/>
    <xf fontId="7779" fillId="7780" borderId="7779" applyFont="1" applyFill="1" applyBorder="1" numFmtId="2"/>
    <xf fontId="7780" fillId="7781" borderId="7780" applyFont="1" applyFill="1" applyBorder="1" numFmtId="2"/>
    <xf fontId="7781" fillId="7782" borderId="7781" applyFont="1" applyFill="1" applyBorder="1" numFmtId="165"/>
    <xf fontId="7782" fillId="7783" borderId="7782" applyFont="1" applyFill="1" applyBorder="1" numFmtId="164"/>
    <xf fontId="7783" fillId="7784" borderId="7783" applyFont="1" applyFill="1" applyBorder="1"/>
    <xf fontId="7784" fillId="7785" borderId="7784" applyFont="1" applyFill="1" applyBorder="1"/>
    <xf fontId="7785" fillId="7786" borderId="7785" applyFont="1" applyFill="1" applyBorder="1"/>
    <xf fontId="7786" fillId="7787" borderId="7786" applyFont="1" applyFill="1" applyBorder="1"/>
    <xf fontId="7787" fillId="7788" borderId="7787" applyFont="1" applyFill="1" applyBorder="1" numFmtId="164"/>
    <xf fontId="7788" fillId="7789" borderId="7788" applyFont="1" applyFill="1" applyBorder="1" numFmtId="164"/>
    <xf fontId="7789" fillId="7790" borderId="7789" applyFont="1" applyFill="1" applyBorder="1" numFmtId="1"/>
    <xf fontId="7790" fillId="7791" borderId="7790" applyFont="1" applyFill="1" applyBorder="1" numFmtId="2"/>
    <xf fontId="7791" fillId="7792" borderId="7791" applyFont="1" applyFill="1" applyBorder="1" numFmtId="2"/>
    <xf fontId="7792" fillId="7793" borderId="7792" applyFont="1" applyFill="1" applyBorder="1" numFmtId="2"/>
    <xf fontId="7793" fillId="7794" borderId="7793" applyFont="1" applyFill="1" applyBorder="1" numFmtId="165"/>
    <xf fontId="7794" fillId="7795" borderId="7794" applyFont="1" applyFill="1" applyBorder="1" numFmtId="164"/>
    <xf fontId="7795" fillId="7796" borderId="7795" applyFont="1" applyFill="1" applyBorder="1"/>
    <xf fontId="7796" fillId="7797" borderId="7796" applyFont="1" applyFill="1" applyBorder="1"/>
    <xf fontId="7797" fillId="7798" borderId="7797" applyFont="1" applyFill="1" applyBorder="1"/>
    <xf fontId="7798" fillId="7799" borderId="7798" applyFont="1" applyFill="1" applyBorder="1"/>
    <xf fontId="7799" fillId="7800" borderId="7799" applyFont="1" applyFill="1" applyBorder="1" numFmtId="164"/>
    <xf fontId="7800" fillId="7801" borderId="7800" applyFont="1" applyFill="1" applyBorder="1" numFmtId="164"/>
    <xf fontId="7801" fillId="7802" borderId="7801" applyFont="1" applyFill="1" applyBorder="1" numFmtId="1"/>
    <xf fontId="7802" fillId="7803" borderId="7802" applyFont="1" applyFill="1" applyBorder="1" numFmtId="2"/>
    <xf fontId="7803" fillId="7804" borderId="7803" applyFont="1" applyFill="1" applyBorder="1" numFmtId="2"/>
    <xf fontId="7804" fillId="7805" borderId="7804" applyFont="1" applyFill="1" applyBorder="1" numFmtId="2"/>
    <xf fontId="7805" fillId="7806" borderId="7805" applyFont="1" applyFill="1" applyBorder="1" numFmtId="165"/>
    <xf fontId="7806" fillId="7807" borderId="7806" applyFont="1" applyFill="1" applyBorder="1" numFmtId="164"/>
    <xf fontId="7807" fillId="7808" borderId="7807" applyFont="1" applyFill="1" applyBorder="1"/>
    <xf fontId="7808" fillId="7809" borderId="7808" applyFont="1" applyFill="1" applyBorder="1"/>
    <xf fontId="7809" fillId="7810" borderId="7809" applyFont="1" applyFill="1" applyBorder="1"/>
    <xf fontId="7810" fillId="7811" borderId="7810" applyFont="1" applyFill="1" applyBorder="1"/>
    <xf fontId="7811" fillId="7812" borderId="7811" applyFont="1" applyFill="1" applyBorder="1" numFmtId="164"/>
    <xf fontId="7812" fillId="7813" borderId="7812" applyFont="1" applyFill="1" applyBorder="1" numFmtId="164"/>
    <xf fontId="7813" fillId="7814" borderId="7813" applyFont="1" applyFill="1" applyBorder="1" numFmtId="1"/>
    <xf fontId="7814" fillId="7815" borderId="7814" applyFont="1" applyFill="1" applyBorder="1" numFmtId="2"/>
    <xf fontId="7815" fillId="7816" borderId="7815" applyFont="1" applyFill="1" applyBorder="1" numFmtId="2"/>
    <xf fontId="7816" fillId="7817" borderId="7816" applyFont="1" applyFill="1" applyBorder="1" numFmtId="2"/>
    <xf fontId="7817" fillId="7818" borderId="7817" applyFont="1" applyFill="1" applyBorder="1" numFmtId="165"/>
    <xf fontId="7818" fillId="7819" borderId="7818" applyFont="1" applyFill="1" applyBorder="1" numFmtId="164"/>
    <xf fontId="7819" fillId="7820" borderId="7819" applyFont="1" applyFill="1" applyBorder="1"/>
    <xf fontId="7820" fillId="7821" borderId="7820" applyFont="1" applyFill="1" applyBorder="1"/>
    <xf fontId="7821" fillId="7822" borderId="7821" applyFont="1" applyFill="1" applyBorder="1"/>
    <xf fontId="7822" fillId="7823" borderId="7822" applyFont="1" applyFill="1" applyBorder="1"/>
    <xf fontId="7823" fillId="7824" borderId="7823" applyFont="1" applyFill="1" applyBorder="1" numFmtId="164"/>
    <xf fontId="7824" fillId="7825" borderId="7824" applyFont="1" applyFill="1" applyBorder="1" numFmtId="164"/>
    <xf fontId="7825" fillId="7826" borderId="7825" applyFont="1" applyFill="1" applyBorder="1" numFmtId="1"/>
    <xf fontId="7826" fillId="7827" borderId="7826" applyFont="1" applyFill="1" applyBorder="1" numFmtId="2"/>
    <xf fontId="7827" fillId="7828" borderId="7827" applyFont="1" applyFill="1" applyBorder="1" numFmtId="2"/>
    <xf fontId="7828" fillId="7829" borderId="7828" applyFont="1" applyFill="1" applyBorder="1" numFmtId="2"/>
    <xf fontId="7829" fillId="7830" borderId="7829" applyFont="1" applyFill="1" applyBorder="1" numFmtId="165"/>
    <xf fontId="7830" fillId="7831" borderId="7830" applyFont="1" applyFill="1" applyBorder="1" numFmtId="164"/>
    <xf fontId="7831" fillId="7832" borderId="7831" applyFont="1" applyFill="1" applyBorder="1"/>
    <xf fontId="7832" fillId="7833" borderId="7832" applyFont="1" applyFill="1" applyBorder="1"/>
    <xf fontId="7833" fillId="7834" borderId="7833" applyFont="1" applyFill="1" applyBorder="1"/>
    <xf fontId="7834" fillId="7835" borderId="7834" applyFont="1" applyFill="1" applyBorder="1"/>
    <xf fontId="7835" fillId="7836" borderId="7835" applyFont="1" applyFill="1" applyBorder="1" numFmtId="164"/>
    <xf fontId="7836" fillId="7837" borderId="7836" applyFont="1" applyFill="1" applyBorder="1" numFmtId="164"/>
    <xf fontId="7837" fillId="7838" borderId="7837" applyFont="1" applyFill="1" applyBorder="1" numFmtId="1"/>
    <xf fontId="7838" fillId="7839" borderId="7838" applyFont="1" applyFill="1" applyBorder="1" numFmtId="2"/>
    <xf fontId="7839" fillId="7840" borderId="7839" applyFont="1" applyFill="1" applyBorder="1" numFmtId="2"/>
    <xf fontId="7840" fillId="7841" borderId="7840" applyFont="1" applyFill="1" applyBorder="1" numFmtId="2"/>
    <xf fontId="7841" fillId="7842" borderId="7841" applyFont="1" applyFill="1" applyBorder="1" numFmtId="165"/>
    <xf fontId="7842" fillId="7843" borderId="7842" applyFont="1" applyFill="1" applyBorder="1" numFmtId="164"/>
    <xf fontId="7843" fillId="7844" borderId="7843" applyFont="1" applyFill="1" applyBorder="1"/>
    <xf fontId="7844" fillId="7845" borderId="7844" applyFont="1" applyFill="1" applyBorder="1"/>
    <xf fontId="7845" fillId="7846" borderId="7845" applyFont="1" applyFill="1" applyBorder="1"/>
    <xf fontId="7846" fillId="7847" borderId="7846" applyFont="1" applyFill="1" applyBorder="1"/>
    <xf fontId="7847" fillId="7848" borderId="7847" applyFont="1" applyFill="1" applyBorder="1" numFmtId="164"/>
    <xf fontId="7848" fillId="7849" borderId="7848" applyFont="1" applyFill="1" applyBorder="1" numFmtId="164"/>
    <xf fontId="7849" fillId="7850" borderId="7849" applyFont="1" applyFill="1" applyBorder="1" numFmtId="1"/>
    <xf fontId="7850" fillId="7851" borderId="7850" applyFont="1" applyFill="1" applyBorder="1" numFmtId="2"/>
    <xf fontId="7851" fillId="7852" borderId="7851" applyFont="1" applyFill="1" applyBorder="1" numFmtId="2"/>
    <xf fontId="7852" fillId="7853" borderId="7852" applyFont="1" applyFill="1" applyBorder="1" numFmtId="2"/>
    <xf fontId="7853" fillId="7854" borderId="7853" applyFont="1" applyFill="1" applyBorder="1" numFmtId="165"/>
    <xf fontId="7854" fillId="7855" borderId="7854" applyFont="1" applyFill="1" applyBorder="1"/>
    <xf fontId="7855" fillId="7856" borderId="7855" applyFont="1" applyFill="1" applyBorder="1"/>
    <xf fontId="7856" fillId="7857" borderId="7856" applyFont="1" applyFill="1" applyBorder="1"/>
    <xf fontId="7857" fillId="7858" borderId="7857" applyFont="1" applyFill="1" applyBorder="1"/>
    <xf fontId="7858" fillId="7859" borderId="7858" applyFont="1" applyFill="1" applyBorder="1"/>
    <xf fontId="7859" fillId="7860" borderId="7859" applyFont="1" applyFill="1" applyBorder="1" numFmtId="164"/>
    <xf fontId="7860" fillId="7861" borderId="7860" applyFont="1" applyFill="1" applyBorder="1" numFmtId="164"/>
    <xf fontId="7861" fillId="7862" borderId="7861" applyFont="1" applyFill="1" applyBorder="1" numFmtId="1"/>
    <xf fontId="7862" fillId="7863" borderId="7862" applyFont="1" applyFill="1" applyBorder="1" numFmtId="2"/>
    <xf fontId="7863" fillId="7864" borderId="7863" applyFont="1" applyFill="1" applyBorder="1" numFmtId="2"/>
    <xf fontId="7864" fillId="7865" borderId="7864" applyFont="1" applyFill="1" applyBorder="1" numFmtId="2"/>
    <xf fontId="7865" fillId="7866" borderId="7865" applyFont="1" applyFill="1" applyBorder="1" numFmtId="165"/>
    <xf fontId="7866" fillId="7867" borderId="7866" applyFont="1" applyFill="1" applyBorder="1" numFmtId="164"/>
    <xf fontId="7867" fillId="7868" borderId="7867" applyFont="1" applyFill="1" applyBorder="1"/>
    <xf fontId="7868" fillId="7869" borderId="7868" applyFont="1" applyFill="1" applyBorder="1"/>
    <xf fontId="7869" fillId="7870" borderId="7869" applyFont="1" applyFill="1" applyBorder="1"/>
    <xf fontId="7870" fillId="7871" borderId="7870" applyFont="1" applyFill="1" applyBorder="1"/>
    <xf fontId="7871" fillId="7872" borderId="7871" applyFont="1" applyFill="1" applyBorder="1" numFmtId="164"/>
    <xf fontId="7872" fillId="7873" borderId="7872" applyFont="1" applyFill="1" applyBorder="1" numFmtId="164"/>
    <xf fontId="7873" fillId="7874" borderId="7873" applyFont="1" applyFill="1" applyBorder="1" numFmtId="1"/>
    <xf fontId="7874" fillId="7875" borderId="7874" applyFont="1" applyFill="1" applyBorder="1" numFmtId="2"/>
    <xf fontId="7875" fillId="7876" borderId="7875" applyFont="1" applyFill="1" applyBorder="1" numFmtId="2"/>
    <xf fontId="7876" fillId="7877" borderId="7876" applyFont="1" applyFill="1" applyBorder="1" numFmtId="2"/>
    <xf fontId="7877" fillId="7878" borderId="7877" applyFont="1" applyFill="1" applyBorder="1" numFmtId="165"/>
    <xf fontId="7878" fillId="7879" borderId="7878" applyFont="1" applyFill="1" applyBorder="1" numFmtId="164"/>
    <xf fontId="7879" fillId="7880" borderId="7879" applyFont="1" applyFill="1" applyBorder="1"/>
    <xf fontId="7880" fillId="7881" borderId="7880" applyFont="1" applyFill="1" applyBorder="1"/>
    <xf fontId="7881" fillId="7882" borderId="7881" applyFont="1" applyFill="1" applyBorder="1"/>
    <xf fontId="7882" fillId="7883" borderId="7882" applyFont="1" applyFill="1" applyBorder="1"/>
    <xf fontId="7883" fillId="7884" borderId="7883" applyFont="1" applyFill="1" applyBorder="1" numFmtId="164"/>
    <xf fontId="7884" fillId="7885" borderId="7884" applyFont="1" applyFill="1" applyBorder="1" numFmtId="164"/>
    <xf fontId="7885" fillId="7886" borderId="7885" applyFont="1" applyFill="1" applyBorder="1" numFmtId="1"/>
    <xf fontId="7886" fillId="7887" borderId="7886" applyFont="1" applyFill="1" applyBorder="1" numFmtId="2"/>
    <xf fontId="7887" fillId="7888" borderId="7887" applyFont="1" applyFill="1" applyBorder="1" numFmtId="2"/>
    <xf fontId="7888" fillId="7889" borderId="7888" applyFont="1" applyFill="1" applyBorder="1" numFmtId="2"/>
    <xf fontId="7889" fillId="7890" borderId="7889" applyFont="1" applyFill="1" applyBorder="1" numFmtId="165"/>
    <xf fontId="7890" fillId="7891" borderId="7890" applyFont="1" applyFill="1" applyBorder="1" numFmtId="164"/>
    <xf fontId="7891" fillId="7892" borderId="7891" applyFont="1" applyFill="1" applyBorder="1"/>
    <xf fontId="7892" fillId="7893" borderId="7892" applyFont="1" applyFill="1" applyBorder="1"/>
    <xf fontId="7893" fillId="7894" borderId="7893" applyFont="1" applyFill="1" applyBorder="1"/>
    <xf fontId="7894" fillId="7895" borderId="7894" applyFont="1" applyFill="1" applyBorder="1"/>
    <xf fontId="7895" fillId="7896" borderId="7895" applyFont="1" applyFill="1" applyBorder="1" numFmtId="164"/>
    <xf fontId="7896" fillId="7897" borderId="7896" applyFont="1" applyFill="1" applyBorder="1" numFmtId="164"/>
    <xf fontId="7897" fillId="7898" borderId="7897" applyFont="1" applyFill="1" applyBorder="1" numFmtId="1"/>
    <xf fontId="7898" fillId="7899" borderId="7898" applyFont="1" applyFill="1" applyBorder="1" numFmtId="2"/>
    <xf fontId="7899" fillId="7900" borderId="7899" applyFont="1" applyFill="1" applyBorder="1" numFmtId="2"/>
    <xf fontId="7900" fillId="7901" borderId="7900" applyFont="1" applyFill="1" applyBorder="1" numFmtId="2"/>
    <xf fontId="7901" fillId="7902" borderId="7901" applyFont="1" applyFill="1" applyBorder="1" numFmtId="165"/>
    <xf fontId="7902" fillId="7903" borderId="7902" applyFont="1" applyFill="1" applyBorder="1" numFmtId="164"/>
    <xf fontId="7903" fillId="7904" borderId="7903" applyFont="1" applyFill="1" applyBorder="1"/>
    <xf fontId="7904" fillId="7905" borderId="7904" applyFont="1" applyFill="1" applyBorder="1"/>
    <xf fontId="7905" fillId="7906" borderId="7905" applyFont="1" applyFill="1" applyBorder="1"/>
    <xf fontId="7906" fillId="7907" borderId="7906" applyFont="1" applyFill="1" applyBorder="1"/>
    <xf fontId="7907" fillId="7908" borderId="7907" applyFont="1" applyFill="1" applyBorder="1" numFmtId="164"/>
    <xf fontId="7908" fillId="7909" borderId="7908" applyFont="1" applyFill="1" applyBorder="1" numFmtId="164"/>
    <xf fontId="7909" fillId="7910" borderId="7909" applyFont="1" applyFill="1" applyBorder="1" numFmtId="1"/>
    <xf fontId="7910" fillId="7911" borderId="7910" applyFont="1" applyFill="1" applyBorder="1" numFmtId="2"/>
    <xf fontId="7911" fillId="7912" borderId="7911" applyFont="1" applyFill="1" applyBorder="1" numFmtId="2"/>
    <xf fontId="7912" fillId="7913" borderId="7912" applyFont="1" applyFill="1" applyBorder="1" numFmtId="2"/>
    <xf fontId="7913" fillId="7914" borderId="7913" applyFont="1" applyFill="1" applyBorder="1" numFmtId="165"/>
    <xf fontId="7914" fillId="7915" borderId="7914" applyFont="1" applyFill="1" applyBorder="1"/>
    <xf fontId="7915" fillId="7916" borderId="7915" applyFont="1" applyFill="1" applyBorder="1"/>
    <xf fontId="7916" fillId="7917" borderId="7916" applyFont="1" applyFill="1" applyBorder="1"/>
    <xf fontId="7917" fillId="7918" borderId="7917" applyFont="1" applyFill="1" applyBorder="1"/>
    <xf fontId="7918" fillId="7919" borderId="7918" applyFont="1" applyFill="1" applyBorder="1"/>
    <xf fontId="7919" fillId="7920" borderId="7919" applyFont="1" applyFill="1" applyBorder="1" numFmtId="164"/>
    <xf fontId="7920" fillId="7921" borderId="7920" applyFont="1" applyFill="1" applyBorder="1" numFmtId="164"/>
    <xf fontId="7921" fillId="7922" borderId="7921" applyFont="1" applyFill="1" applyBorder="1" numFmtId="1"/>
    <xf fontId="7922" fillId="7923" borderId="7922" applyFont="1" applyFill="1" applyBorder="1" numFmtId="2"/>
    <xf fontId="7923" fillId="7924" borderId="7923" applyFont="1" applyFill="1" applyBorder="1" numFmtId="2"/>
    <xf fontId="7924" fillId="7925" borderId="7924" applyFont="1" applyFill="1" applyBorder="1" numFmtId="2"/>
    <xf fontId="7925" fillId="7926" borderId="7925" applyFont="1" applyFill="1" applyBorder="1" numFmtId="165"/>
    <xf fontId="7926" fillId="7927" borderId="7926" applyFont="1" applyFill="1" applyBorder="1" numFmtId="164"/>
    <xf fontId="7927" fillId="7928" borderId="7927" applyFont="1" applyFill="1" applyBorder="1"/>
    <xf fontId="7928" fillId="7929" borderId="7928" applyFont="1" applyFill="1" applyBorder="1"/>
    <xf fontId="7929" fillId="7930" borderId="7929" applyFont="1" applyFill="1" applyBorder="1"/>
    <xf fontId="7930" fillId="7931" borderId="7930" applyFont="1" applyFill="1" applyBorder="1"/>
    <xf fontId="7931" fillId="7932" borderId="7931" applyFont="1" applyFill="1" applyBorder="1" numFmtId="164"/>
    <xf fontId="7932" fillId="7933" borderId="7932" applyFont="1" applyFill="1" applyBorder="1" numFmtId="164"/>
    <xf fontId="7933" fillId="7934" borderId="7933" applyFont="1" applyFill="1" applyBorder="1" numFmtId="1"/>
    <xf fontId="7934" fillId="7935" borderId="7934" applyFont="1" applyFill="1" applyBorder="1" numFmtId="2"/>
    <xf fontId="7935" fillId="7936" borderId="7935" applyFont="1" applyFill="1" applyBorder="1" numFmtId="2"/>
    <xf fontId="7936" fillId="7937" borderId="7936" applyFont="1" applyFill="1" applyBorder="1" numFmtId="2"/>
    <xf fontId="7937" fillId="7938" borderId="7937" applyFont="1" applyFill="1" applyBorder="1" numFmtId="165"/>
    <xf fontId="7938" fillId="7939" borderId="7938" applyFont="1" applyFill="1" applyBorder="1" numFmtId="164"/>
    <xf fontId="7939" fillId="7940" borderId="7939" applyFont="1" applyFill="1" applyBorder="1"/>
    <xf fontId="7940" fillId="7941" borderId="7940" applyFont="1" applyFill="1" applyBorder="1"/>
    <xf fontId="7941" fillId="7942" borderId="7941" applyFont="1" applyFill="1" applyBorder="1"/>
    <xf fontId="7942" fillId="7943" borderId="7942" applyFont="1" applyFill="1" applyBorder="1"/>
    <xf fontId="7943" fillId="7944" borderId="7943" applyFont="1" applyFill="1" applyBorder="1" numFmtId="164"/>
    <xf fontId="7944" fillId="7945" borderId="7944" applyFont="1" applyFill="1" applyBorder="1" numFmtId="164"/>
    <xf fontId="7945" fillId="7946" borderId="7945" applyFont="1" applyFill="1" applyBorder="1" numFmtId="1"/>
    <xf fontId="7946" fillId="7947" borderId="7946" applyFont="1" applyFill="1" applyBorder="1" numFmtId="2"/>
    <xf fontId="7947" fillId="7948" borderId="7947" applyFont="1" applyFill="1" applyBorder="1" numFmtId="2"/>
    <xf fontId="7948" fillId="7949" borderId="7948" applyFont="1" applyFill="1" applyBorder="1" numFmtId="2"/>
    <xf fontId="7949" fillId="7950" borderId="7949" applyFont="1" applyFill="1" applyBorder="1" numFmtId="165"/>
    <xf fontId="7950" fillId="7951" borderId="7950" applyFont="1" applyFill="1" applyBorder="1"/>
    <xf fontId="7951" fillId="7952" borderId="7951" applyFont="1" applyFill="1" applyBorder="1"/>
    <xf fontId="7952" fillId="7953" borderId="7952" applyFont="1" applyFill="1" applyBorder="1"/>
    <xf fontId="7953" fillId="7954" borderId="7953" applyFont="1" applyFill="1" applyBorder="1"/>
    <xf fontId="7954" fillId="7955" borderId="7954" applyFont="1" applyFill="1" applyBorder="1"/>
    <xf fontId="7955" fillId="7956" borderId="7955" applyFont="1" applyFill="1" applyBorder="1" numFmtId="164"/>
    <xf fontId="7956" fillId="7957" borderId="7956" applyFont="1" applyFill="1" applyBorder="1" numFmtId="164"/>
    <xf fontId="7957" fillId="7958" borderId="7957" applyFont="1" applyFill="1" applyBorder="1" numFmtId="1"/>
    <xf fontId="7958" fillId="7959" borderId="7958" applyFont="1" applyFill="1" applyBorder="1" numFmtId="2"/>
    <xf fontId="7959" fillId="7960" borderId="7959" applyFont="1" applyFill="1" applyBorder="1" numFmtId="2"/>
    <xf fontId="7960" fillId="7961" borderId="7960" applyFont="1" applyFill="1" applyBorder="1" numFmtId="2"/>
    <xf fontId="7961" fillId="7962" borderId="7961" applyFont="1" applyFill="1" applyBorder="1" numFmtId="165"/>
    <xf fontId="7962" fillId="7963" borderId="7962" applyFont="1" applyFill="1" applyBorder="1"/>
    <xf fontId="7963" fillId="7964" borderId="7963" applyFont="1" applyFill="1" applyBorder="1"/>
    <xf fontId="7964" fillId="7965" borderId="7964" applyFont="1" applyFill="1" applyBorder="1"/>
    <xf fontId="7965" fillId="7966" borderId="7965" applyFont="1" applyFill="1" applyBorder="1"/>
    <xf fontId="7966" fillId="7967" borderId="7966" applyFont="1" applyFill="1" applyBorder="1"/>
    <xf fontId="7967" fillId="7968" borderId="7967" applyFont="1" applyFill="1" applyBorder="1" numFmtId="164"/>
    <xf fontId="7968" fillId="7969" borderId="7968" applyFont="1" applyFill="1" applyBorder="1" numFmtId="164"/>
    <xf fontId="7969" fillId="7970" borderId="7969" applyFont="1" applyFill="1" applyBorder="1" numFmtId="1"/>
    <xf fontId="7970" fillId="7971" borderId="7970" applyFont="1" applyFill="1" applyBorder="1" numFmtId="2"/>
    <xf fontId="7971" fillId="7972" borderId="7971" applyFont="1" applyFill="1" applyBorder="1" numFmtId="2"/>
    <xf fontId="7972" fillId="7973" borderId="7972" applyFont="1" applyFill="1" applyBorder="1" numFmtId="2"/>
    <xf fontId="7973" fillId="7974" borderId="7973" applyFont="1" applyFill="1" applyBorder="1" numFmtId="165"/>
    <xf fontId="7974" fillId="7975" borderId="7974" applyFont="1" applyFill="1" applyBorder="1" numFmtId="164"/>
    <xf fontId="7975" fillId="7976" borderId="7975" applyFont="1" applyFill="1" applyBorder="1"/>
    <xf fontId="7976" fillId="7977" borderId="7976" applyFont="1" applyFill="1" applyBorder="1"/>
    <xf fontId="7977" fillId="7978" borderId="7977" applyFont="1" applyFill="1" applyBorder="1"/>
    <xf fontId="7978" fillId="7979" borderId="7978" applyFont="1" applyFill="1" applyBorder="1"/>
    <xf fontId="7979" fillId="7980" borderId="7979" applyFont="1" applyFill="1" applyBorder="1" numFmtId="164"/>
    <xf fontId="7980" fillId="7981" borderId="7980" applyFont="1" applyFill="1" applyBorder="1" numFmtId="164"/>
    <xf fontId="7981" fillId="7982" borderId="7981" applyFont="1" applyFill="1" applyBorder="1" numFmtId="1"/>
    <xf fontId="7982" fillId="7983" borderId="7982" applyFont="1" applyFill="1" applyBorder="1" numFmtId="2"/>
    <xf fontId="7983" fillId="7984" borderId="7983" applyFont="1" applyFill="1" applyBorder="1" numFmtId="2"/>
    <xf fontId="7984" fillId="7985" borderId="7984" applyFont="1" applyFill="1" applyBorder="1" numFmtId="2"/>
    <xf fontId="7985" fillId="7986" borderId="7985" applyFont="1" applyFill="1" applyBorder="1" numFmtId="165"/>
    <xf fontId="7986" fillId="7987" borderId="7986" applyFont="1" applyFill="1" applyBorder="1" numFmtId="164"/>
    <xf fontId="7987" fillId="7988" borderId="7987" applyFont="1" applyFill="1" applyBorder="1"/>
    <xf fontId="7988" fillId="7989" borderId="7988" applyFont="1" applyFill="1" applyBorder="1"/>
    <xf fontId="7989" fillId="7990" borderId="7989" applyFont="1" applyFill="1" applyBorder="1"/>
    <xf fontId="7990" fillId="7991" borderId="7990" applyFont="1" applyFill="1" applyBorder="1"/>
    <xf fontId="7991" fillId="7992" borderId="7991" applyFont="1" applyFill="1" applyBorder="1" numFmtId="164"/>
    <xf fontId="7992" fillId="7993" borderId="7992" applyFont="1" applyFill="1" applyBorder="1" numFmtId="164"/>
    <xf fontId="7993" fillId="7994" borderId="7993" applyFont="1" applyFill="1" applyBorder="1" numFmtId="1"/>
    <xf fontId="7994" fillId="7995" borderId="7994" applyFont="1" applyFill="1" applyBorder="1" numFmtId="2"/>
    <xf fontId="7995" fillId="7996" borderId="7995" applyFont="1" applyFill="1" applyBorder="1" numFmtId="2"/>
    <xf fontId="7996" fillId="7997" borderId="7996" applyFont="1" applyFill="1" applyBorder="1" numFmtId="2"/>
    <xf fontId="7997" fillId="7998" borderId="7997" applyFont="1" applyFill="1" applyBorder="1" numFmtId="165"/>
    <xf fontId="7998" fillId="7999" borderId="7998" applyFont="1" applyFill="1" applyBorder="1"/>
    <xf fontId="7999" fillId="8000" borderId="7999" applyFont="1" applyFill="1" applyBorder="1"/>
    <xf fontId="8000" fillId="8001" borderId="8000" applyFont="1" applyFill="1" applyBorder="1"/>
    <xf fontId="8001" fillId="8002" borderId="8001" applyFont="1" applyFill="1" applyBorder="1"/>
    <xf fontId="8002" fillId="8003" borderId="8002" applyFont="1" applyFill="1" applyBorder="1"/>
    <xf fontId="8003" fillId="8004" borderId="8003" applyFont="1" applyFill="1" applyBorder="1" numFmtId="164"/>
    <xf fontId="8004" fillId="8005" borderId="8004" applyFont="1" applyFill="1" applyBorder="1" numFmtId="164"/>
    <xf fontId="8005" fillId="8006" borderId="8005" applyFont="1" applyFill="1" applyBorder="1" numFmtId="1"/>
    <xf fontId="8006" fillId="8007" borderId="8006" applyFont="1" applyFill="1" applyBorder="1" numFmtId="2"/>
    <xf fontId="8007" fillId="8008" borderId="8007" applyFont="1" applyFill="1" applyBorder="1" numFmtId="2"/>
    <xf fontId="8008" fillId="8009" borderId="8008" applyFont="1" applyFill="1" applyBorder="1" numFmtId="2"/>
    <xf fontId="8009" fillId="8010" borderId="8009" applyFont="1" applyFill="1" applyBorder="1" numFmtId="165"/>
    <xf fontId="8010" fillId="8011" borderId="8010" applyFont="1" applyFill="1" applyBorder="1"/>
    <xf fontId="8011" fillId="8012" borderId="8011" applyFont="1" applyFill="1" applyBorder="1"/>
    <xf fontId="8012" fillId="8013" borderId="8012" applyFont="1" applyFill="1" applyBorder="1"/>
    <xf fontId="8013" fillId="8014" borderId="8013" applyFont="1" applyFill="1" applyBorder="1"/>
    <xf fontId="8014" fillId="8015" borderId="8014" applyFont="1" applyFill="1" applyBorder="1"/>
    <xf fontId="8015" fillId="8016" borderId="8015" applyFont="1" applyFill="1" applyBorder="1"/>
    <xf fontId="8016" fillId="8017" borderId="8016" applyFont="1" applyFill="1" applyBorder="1" numFmtId="164"/>
    <xf fontId="8017" fillId="8018" borderId="8017" applyFont="1" applyFill="1" applyBorder="1"/>
    <xf fontId="8018" fillId="8019" borderId="8018" applyFont="1" applyFill="1" applyBorder="1" numFmtId="2"/>
    <xf fontId="8019" fillId="8020" borderId="8019" applyFont="1" applyFill="1" applyBorder="1" numFmtId="2"/>
    <xf fontId="8020" fillId="8021" borderId="8020" applyFont="1" applyFill="1" applyBorder="1" numFmtId="2"/>
    <xf fontId="8021" fillId="8022" borderId="8021" applyFont="1" applyFill="1" applyBorder="1" numFmtId="164"/>
    <xf fontId="8022" fillId="8023" borderId="8022" applyFont="1" applyFill="1" applyBorder="1"/>
    <xf fontId="8023" fillId="8024" borderId="8023" applyFont="1" applyFill="1" applyBorder="1"/>
    <xf fontId="8024" fillId="8025" borderId="8024" applyFont="1" applyFill="1" applyBorder="1"/>
    <xf fontId="8025" fillId="8026" borderId="8025" applyFont="1" applyFill="1" applyBorder="1"/>
    <xf fontId="8026" fillId="8027" borderId="8026" applyFont="1" applyFill="1" applyBorder="1"/>
    <xf fontId="8027" fillId="8028" borderId="8027" applyFont="1" applyFill="1" applyBorder="1" numFmtId="164"/>
    <xf fontId="8028" fillId="8029" borderId="8028" applyFont="1" applyFill="1" applyBorder="1" numFmtId="164"/>
    <xf fontId="8029" fillId="8030" borderId="8029" applyFont="1" applyFill="1" applyBorder="1" numFmtId="1"/>
    <xf fontId="8030" fillId="8031" borderId="8030" applyFont="1" applyFill="1" applyBorder="1" numFmtId="2"/>
    <xf fontId="8031" fillId="8032" borderId="8031" applyFont="1" applyFill="1" applyBorder="1" numFmtId="2"/>
    <xf fontId="8032" fillId="8033" borderId="8032" applyFont="1" applyFill="1" applyBorder="1" numFmtId="2"/>
    <xf fontId="8033" fillId="8034" borderId="8033" applyFont="1" applyFill="1" applyBorder="1" numFmtId="165"/>
    <xf fontId="8034" fillId="8035" borderId="8034" applyFont="1" applyFill="1" applyBorder="1" numFmtId="164"/>
    <xf fontId="8035" fillId="8036" borderId="8035" applyFont="1" applyFill="1" applyBorder="1"/>
    <xf fontId="8036" fillId="8037" borderId="8036" applyFont="1" applyFill="1" applyBorder="1"/>
    <xf fontId="8037" fillId="8038" borderId="8037" applyFont="1" applyFill="1" applyBorder="1"/>
    <xf fontId="8038" fillId="8039" borderId="8038" applyFont="1" applyFill="1" applyBorder="1"/>
    <xf fontId="8039" fillId="8040" borderId="8039" applyFont="1" applyFill="1" applyBorder="1" numFmtId="164"/>
    <xf fontId="8040" fillId="8041" borderId="8040" applyFont="1" applyFill="1" applyBorder="1" numFmtId="164"/>
    <xf fontId="8041" fillId="8042" borderId="8041" applyFont="1" applyFill="1" applyBorder="1" numFmtId="1"/>
    <xf fontId="8042" fillId="8043" borderId="8042" applyFont="1" applyFill="1" applyBorder="1" numFmtId="2"/>
    <xf fontId="8043" fillId="8044" borderId="8043" applyFont="1" applyFill="1" applyBorder="1" numFmtId="2"/>
    <xf fontId="8044" fillId="8045" borderId="8044" applyFont="1" applyFill="1" applyBorder="1" numFmtId="2"/>
    <xf fontId="8045" fillId="8046" borderId="8045" applyFont="1" applyFill="1" applyBorder="1" numFmtId="165"/>
    <xf fontId="8046" fillId="8047" borderId="8046" applyFont="1" applyFill="1" applyBorder="1" numFmtId="164"/>
    <xf fontId="8047" fillId="8048" borderId="8047" applyFont="1" applyFill="1" applyBorder="1"/>
    <xf fontId="8048" fillId="8049" borderId="8048" applyFont="1" applyFill="1" applyBorder="1"/>
    <xf fontId="8049" fillId="8050" borderId="8049" applyFont="1" applyFill="1" applyBorder="1"/>
    <xf fontId="8050" fillId="8051" borderId="8050" applyFont="1" applyFill="1" applyBorder="1"/>
    <xf fontId="8051" fillId="8052" borderId="8051" applyFont="1" applyFill="1" applyBorder="1" numFmtId="164"/>
    <xf fontId="8052" fillId="8053" borderId="8052" applyFont="1" applyFill="1" applyBorder="1" numFmtId="164"/>
    <xf fontId="8053" fillId="8054" borderId="8053" applyFont="1" applyFill="1" applyBorder="1" numFmtId="1"/>
    <xf fontId="8054" fillId="8055" borderId="8054" applyFont="1" applyFill="1" applyBorder="1" numFmtId="2"/>
    <xf fontId="8055" fillId="8056" borderId="8055" applyFont="1" applyFill="1" applyBorder="1" numFmtId="2"/>
    <xf fontId="8056" fillId="8057" borderId="8056" applyFont="1" applyFill="1" applyBorder="1" numFmtId="2"/>
    <xf fontId="8057" fillId="8058" borderId="8057" applyFont="1" applyFill="1" applyBorder="1" numFmtId="165"/>
    <xf fontId="8058" fillId="8059" borderId="8058" applyFont="1" applyFill="1" applyBorder="1"/>
    <xf fontId="8059" fillId="8060" borderId="8059" applyFont="1" applyFill="1" applyBorder="1"/>
    <xf fontId="8060" fillId="8061" borderId="8060" applyFont="1" applyFill="1" applyBorder="1"/>
    <xf fontId="8061" fillId="8062" borderId="8061" applyFont="1" applyFill="1" applyBorder="1"/>
    <xf fontId="8062" fillId="8063" borderId="8062" applyFont="1" applyFill="1" applyBorder="1"/>
    <xf fontId="8063" fillId="8064" borderId="8063" applyFont="1" applyFill="1" applyBorder="1" numFmtId="164"/>
    <xf fontId="8064" fillId="8065" borderId="8064" applyFont="1" applyFill="1" applyBorder="1" numFmtId="164"/>
    <xf fontId="8065" fillId="8066" borderId="8065" applyFont="1" applyFill="1" applyBorder="1" numFmtId="1"/>
    <xf fontId="8066" fillId="8067" borderId="8066" applyFont="1" applyFill="1" applyBorder="1" numFmtId="2"/>
    <xf fontId="8067" fillId="8068" borderId="8067" applyFont="1" applyFill="1" applyBorder="1" numFmtId="2"/>
    <xf fontId="8068" fillId="8069" borderId="8068" applyFont="1" applyFill="1" applyBorder="1" numFmtId="2"/>
    <xf fontId="8069" fillId="8070" borderId="8069" applyFont="1" applyFill="1" applyBorder="1" numFmtId="165"/>
    <xf fontId="8070" fillId="8071" borderId="8070" applyFont="1" applyFill="1" applyBorder="1"/>
    <xf fontId="8071" fillId="8072" borderId="8071" applyFont="1" applyFill="1" applyBorder="1"/>
    <xf fontId="8072" fillId="8073" borderId="8072" applyFont="1" applyFill="1" applyBorder="1"/>
    <xf fontId="8073" fillId="8074" borderId="8073" applyFont="1" applyFill="1" applyBorder="1"/>
    <xf fontId="8074" fillId="8075" borderId="8074" applyFont="1" applyFill="1" applyBorder="1"/>
    <xf fontId="8075" fillId="8076" borderId="8075" applyFont="1" applyFill="1" applyBorder="1"/>
    <xf fontId="8076" fillId="8077" borderId="8076" applyFont="1" applyFill="1" applyBorder="1" numFmtId="164"/>
    <xf fontId="8077" fillId="8078" borderId="8077" applyFont="1" applyFill="1" applyBorder="1"/>
    <xf fontId="8078" fillId="8079" borderId="8078" applyFont="1" applyFill="1" applyBorder="1" numFmtId="2"/>
    <xf fontId="8079" fillId="8080" borderId="8079" applyFont="1" applyFill="1" applyBorder="1" numFmtId="2"/>
    <xf fontId="8080" fillId="8081" borderId="8080" applyFont="1" applyFill="1" applyBorder="1" numFmtId="2"/>
    <xf fontId="8081" fillId="8082" borderId="8081" applyFont="1" applyFill="1" applyBorder="1" numFmtId="164"/>
    <xf fontId="8082" fillId="8083" borderId="8082" applyFont="1" applyFill="1" applyBorder="1"/>
    <xf fontId="8083" fillId="8084" borderId="8083" applyFont="1" applyFill="1" applyBorder="1"/>
    <xf fontId="8084" fillId="8085" borderId="8084" applyFont="1" applyFill="1" applyBorder="1"/>
    <xf fontId="8085" fillId="8086" borderId="8085" applyFont="1" applyFill="1" applyBorder="1"/>
    <xf fontId="8086" fillId="8087" borderId="8086" applyFont="1" applyFill="1" applyBorder="1"/>
    <xf fontId="8087" fillId="8088" borderId="8087" applyFont="1" applyFill="1" applyBorder="1" numFmtId="164"/>
    <xf fontId="8088" fillId="8089" borderId="8088" applyFont="1" applyFill="1" applyBorder="1" numFmtId="164"/>
    <xf fontId="8089" fillId="8090" borderId="8089" applyFont="1" applyFill="1" applyBorder="1" numFmtId="1"/>
    <xf fontId="8090" fillId="8091" borderId="8090" applyFont="1" applyFill="1" applyBorder="1" numFmtId="2"/>
    <xf fontId="8091" fillId="8092" borderId="8091" applyFont="1" applyFill="1" applyBorder="1" numFmtId="2"/>
    <xf fontId="8092" fillId="8093" borderId="8092" applyFont="1" applyFill="1" applyBorder="1" numFmtId="2"/>
    <xf fontId="8093" fillId="8094" borderId="8093" applyFont="1" applyFill="1" applyBorder="1" numFmtId="165"/>
    <xf fontId="8094" fillId="8095" borderId="8094" applyFont="1" applyFill="1" applyBorder="1" numFmtId="164"/>
    <xf fontId="8095" fillId="8096" borderId="8095" applyFont="1" applyFill="1" applyBorder="1"/>
    <xf fontId="8096" fillId="8097" borderId="8096" applyFont="1" applyFill="1" applyBorder="1"/>
    <xf fontId="8097" fillId="8098" borderId="8097" applyFont="1" applyFill="1" applyBorder="1"/>
    <xf fontId="8098" fillId="8099" borderId="8098" applyFont="1" applyFill="1" applyBorder="1"/>
    <xf fontId="8099" fillId="8100" borderId="8099" applyFont="1" applyFill="1" applyBorder="1"/>
    <xf fontId="8100" fillId="8101" borderId="8100" applyFont="1" applyFill="1" applyBorder="1" numFmtId="164"/>
    <xf fontId="8101" fillId="8102" borderId="8101" applyFont="1" applyFill="1" applyBorder="1"/>
    <xf fontId="8102" fillId="8103" borderId="8102" applyFont="1" applyFill="1" applyBorder="1" numFmtId="2"/>
    <xf fontId="8103" fillId="8104" borderId="8103" applyFont="1" applyFill="1" applyBorder="1" numFmtId="2"/>
    <xf fontId="8104" fillId="8105" borderId="8104" applyFont="1" applyFill="1" applyBorder="1" numFmtId="2"/>
    <xf fontId="8105" fillId="8106" borderId="8105" applyFont="1" applyFill="1" applyBorder="1" numFmtId="164"/>
    <xf fontId="8106" fillId="8107" borderId="8106" applyFont="1" applyFill="1" applyBorder="1"/>
    <xf fontId="8107" fillId="8108" borderId="8107" applyFont="1" applyFill="1" applyBorder="1"/>
    <xf fontId="8108" fillId="8109" borderId="8108" applyFont="1" applyFill="1" applyBorder="1"/>
    <xf fontId="8109" fillId="8110" borderId="8109" applyFont="1" applyFill="1" applyBorder="1"/>
    <xf fontId="8110" fillId="8111" borderId="8110" applyFont="1" applyFill="1" applyBorder="1"/>
    <xf fontId="8111" fillId="8112" borderId="8111" applyFont="1" applyFill="1" applyBorder="1" numFmtId="164"/>
    <xf fontId="8112" fillId="8113" borderId="8112" applyFont="1" applyFill="1" applyBorder="1" numFmtId="164"/>
    <xf fontId="8113" fillId="8114" borderId="8113" applyFont="1" applyFill="1" applyBorder="1" numFmtId="1"/>
    <xf fontId="8114" fillId="8115" borderId="8114" applyFont="1" applyFill="1" applyBorder="1" numFmtId="2"/>
    <xf fontId="8115" fillId="8116" borderId="8115" applyFont="1" applyFill="1" applyBorder="1" numFmtId="2"/>
    <xf fontId="8116" fillId="8117" borderId="8116" applyFont="1" applyFill="1" applyBorder="1" numFmtId="2"/>
    <xf fontId="8117" fillId="8118" borderId="8117" applyFont="1" applyFill="1" applyBorder="1" numFmtId="165"/>
    <xf fontId="8118" fillId="8119" borderId="8118" applyFont="1" applyFill="1" applyBorder="1"/>
    <xf fontId="8119" fillId="8120" borderId="8119" applyFont="1" applyFill="1" applyBorder="1"/>
    <xf fontId="8120" fillId="8121" borderId="8120" applyFont="1" applyFill="1" applyBorder="1"/>
    <xf fontId="8121" fillId="8122" borderId="8121" applyFont="1" applyFill="1" applyBorder="1"/>
    <xf fontId="8122" fillId="8123" borderId="8122" applyFont="1" applyFill="1" applyBorder="1"/>
    <xf fontId="8123" fillId="8124" borderId="8123" applyFont="1" applyFill="1" applyBorder="1"/>
    <xf fontId="8124" fillId="8125" borderId="8124" applyFont="1" applyFill="1" applyBorder="1" numFmtId="164"/>
    <xf fontId="8125" fillId="8126" borderId="8125" applyFont="1" applyFill="1" applyBorder="1"/>
    <xf fontId="8126" fillId="8127" borderId="8126" applyFont="1" applyFill="1" applyBorder="1" numFmtId="2"/>
    <xf fontId="8127" fillId="8128" borderId="8127" applyFont="1" applyFill="1" applyBorder="1" numFmtId="2"/>
    <xf fontId="8128" fillId="8129" borderId="8128" applyFont="1" applyFill="1" applyBorder="1" numFmtId="2"/>
    <xf fontId="8129" fillId="8130" borderId="8129" applyFont="1" applyFill="1" applyBorder="1" numFmtId="164"/>
    <xf fontId="8130" fillId="8131" borderId="8130" applyFont="1" applyFill="1" applyBorder="1"/>
    <xf fontId="8131" fillId="8132" borderId="8131" applyFont="1" applyFill="1" applyBorder="1"/>
    <xf fontId="8132" fillId="8133" borderId="8132" applyFont="1" applyFill="1" applyBorder="1"/>
    <xf fontId="8133" fillId="8134" borderId="8133" applyFont="1" applyFill="1" applyBorder="1"/>
    <xf fontId="8134" fillId="8135" borderId="8134" applyFont="1" applyFill="1" applyBorder="1"/>
    <xf fontId="8135" fillId="8136" borderId="8135" applyFont="1" applyFill="1" applyBorder="1" numFmtId="164"/>
    <xf fontId="8136" fillId="8137" borderId="8136" applyFont="1" applyFill="1" applyBorder="1" numFmtId="164"/>
    <xf fontId="8137" fillId="8138" borderId="8137" applyFont="1" applyFill="1" applyBorder="1" numFmtId="1"/>
    <xf fontId="8138" fillId="8139" borderId="8138" applyFont="1" applyFill="1" applyBorder="1" numFmtId="2"/>
    <xf fontId="8139" fillId="8140" borderId="8139" applyFont="1" applyFill="1" applyBorder="1" numFmtId="2"/>
    <xf fontId="8140" fillId="8141" borderId="8140" applyFont="1" applyFill="1" applyBorder="1" numFmtId="2"/>
    <xf fontId="8141" fillId="8142" borderId="8141" applyFont="1" applyFill="1" applyBorder="1" numFmtId="165"/>
    <xf fontId="8142" fillId="8143" borderId="8142" applyFont="1" applyFill="1" applyBorder="1" numFmtId="164"/>
    <xf fontId="8143" fillId="8144" borderId="8143" applyFont="1" applyFill="1" applyBorder="1"/>
    <xf fontId="8144" fillId="8145" borderId="8144" applyFont="1" applyFill="1" applyBorder="1"/>
    <xf fontId="8145" fillId="8146" borderId="8145" applyFont="1" applyFill="1" applyBorder="1"/>
    <xf fontId="8146" fillId="8147" borderId="8146" applyFont="1" applyFill="1" applyBorder="1"/>
    <xf fontId="8147" fillId="8148" borderId="8147" applyFont="1" applyFill="1" applyBorder="1" numFmtId="164"/>
    <xf fontId="8148" fillId="8149" borderId="8148" applyFont="1" applyFill="1" applyBorder="1" numFmtId="164"/>
    <xf fontId="8149" fillId="8150" borderId="8149" applyFont="1" applyFill="1" applyBorder="1" numFmtId="1"/>
    <xf fontId="8150" fillId="8151" borderId="8150" applyFont="1" applyFill="1" applyBorder="1" numFmtId="2"/>
    <xf fontId="8151" fillId="8152" borderId="8151" applyFont="1" applyFill="1" applyBorder="1" numFmtId="2"/>
    <xf fontId="8152" fillId="8153" borderId="8152" applyFont="1" applyFill="1" applyBorder="1" numFmtId="2"/>
    <xf fontId="8153" fillId="8154" borderId="8153" applyFont="1" applyFill="1" applyBorder="1" numFmtId="165"/>
    <xf fontId="8154" fillId="8155" borderId="8154" applyFont="1" applyFill="1" applyBorder="1"/>
    <xf fontId="8155" fillId="8156" borderId="8155" applyFont="1" applyFill="1" applyBorder="1"/>
    <xf fontId="8156" fillId="8157" borderId="8156" applyFont="1" applyFill="1" applyBorder="1"/>
    <xf fontId="8157" fillId="8158" borderId="8157" applyFont="1" applyFill="1" applyBorder="1"/>
    <xf fontId="8158" fillId="8159" borderId="8158" applyFont="1" applyFill="1" applyBorder="1"/>
    <xf fontId="8159" fillId="8160" borderId="8159" applyFont="1" applyFill="1" applyBorder="1" numFmtId="164"/>
    <xf fontId="8160" fillId="8161" borderId="8160" applyFont="1" applyFill="1" applyBorder="1" numFmtId="164"/>
    <xf fontId="8161" fillId="8162" borderId="8161" applyFont="1" applyFill="1" applyBorder="1" numFmtId="1"/>
    <xf fontId="8162" fillId="8163" borderId="8162" applyFont="1" applyFill="1" applyBorder="1" numFmtId="2"/>
    <xf fontId="8163" fillId="8164" borderId="8163" applyFont="1" applyFill="1" applyBorder="1" numFmtId="2"/>
    <xf fontId="8164" fillId="8165" borderId="8164" applyFont="1" applyFill="1" applyBorder="1" numFmtId="2"/>
    <xf fontId="8165" fillId="8166" borderId="8165" applyFont="1" applyFill="1" applyBorder="1" numFmtId="165"/>
    <xf fontId="8166" fillId="8167" borderId="8166" applyFont="1" applyFill="1" applyBorder="1" numFmtId="164"/>
    <xf fontId="8167" fillId="8168" borderId="8167" applyFont="1" applyFill="1" applyBorder="1"/>
    <xf fontId="8168" fillId="8169" borderId="8168" applyFont="1" applyFill="1" applyBorder="1"/>
    <xf fontId="8169" fillId="8170" borderId="8169" applyFont="1" applyFill="1" applyBorder="1"/>
    <xf fontId="8170" fillId="8171" borderId="8170" applyFont="1" applyFill="1" applyBorder="1"/>
    <xf fontId="8171" fillId="8172" borderId="8171" applyFont="1" applyFill="1" applyBorder="1"/>
    <xf fontId="8172" fillId="8173" borderId="8172" applyFont="1" applyFill="1" applyBorder="1" numFmtId="164"/>
    <xf fontId="8173" fillId="8174" borderId="8173" applyFont="1" applyFill="1" applyBorder="1"/>
    <xf fontId="8174" fillId="8175" borderId="8174" applyFont="1" applyFill="1" applyBorder="1" numFmtId="2"/>
    <xf fontId="8175" fillId="8176" borderId="8175" applyFont="1" applyFill="1" applyBorder="1" numFmtId="2"/>
    <xf fontId="8176" fillId="8177" borderId="8176" applyFont="1" applyFill="1" applyBorder="1" numFmtId="2"/>
    <xf fontId="8177" fillId="8178" borderId="8177" applyFont="1" applyFill="1" applyBorder="1" numFmtId="164"/>
    <xf fontId="8178" fillId="8179" borderId="8178" applyFont="1" applyFill="1" applyBorder="1"/>
    <xf fontId="8179" fillId="8180" borderId="8179" applyFont="1" applyFill="1" applyBorder="1"/>
    <xf fontId="8180" fillId="8181" borderId="8180" applyFont="1" applyFill="1" applyBorder="1"/>
    <xf fontId="8181" fillId="8182" borderId="8181" applyFont="1" applyFill="1" applyBorder="1"/>
    <xf fontId="8182" fillId="8183" borderId="8182" applyFont="1" applyFill="1" applyBorder="1"/>
    <xf fontId="8183" fillId="8184" borderId="8183" applyFont="1" applyFill="1" applyBorder="1" numFmtId="164"/>
    <xf fontId="8184" fillId="8185" borderId="8184" applyFont="1" applyFill="1" applyBorder="1" numFmtId="164"/>
    <xf fontId="8185" fillId="8186" borderId="8185" applyFont="1" applyFill="1" applyBorder="1" numFmtId="1"/>
    <xf fontId="8186" fillId="8187" borderId="8186" applyFont="1" applyFill="1" applyBorder="1" numFmtId="2"/>
    <xf fontId="8187" fillId="8188" borderId="8187" applyFont="1" applyFill="1" applyBorder="1" numFmtId="2"/>
    <xf fontId="8188" fillId="8189" borderId="8188" applyFont="1" applyFill="1" applyBorder="1" numFmtId="2"/>
    <xf fontId="8189" fillId="8190" borderId="8189" applyFont="1" applyFill="1" applyBorder="1" numFmtId="165"/>
    <xf fontId="8190" fillId="8191" borderId="8190" applyFont="1" applyFill="1" applyBorder="1" numFmtId="164"/>
    <xf fontId="8191" fillId="8192" borderId="8191" applyFont="1" applyFill="1" applyBorder="1"/>
    <xf fontId="8192" fillId="8193" borderId="8192" applyFont="1" applyFill="1" applyBorder="1"/>
    <xf fontId="8193" fillId="8194" borderId="8193" applyFont="1" applyFill="1" applyBorder="1"/>
    <xf fontId="8194" fillId="8195" borderId="8194" applyFont="1" applyFill="1" applyBorder="1"/>
    <xf fontId="8195" fillId="8196" borderId="8195" applyFont="1" applyFill="1" applyBorder="1"/>
    <xf fontId="8196" fillId="8197" borderId="8196" applyFont="1" applyFill="1" applyBorder="1" numFmtId="164"/>
    <xf fontId="8197" fillId="8198" borderId="8197" applyFont="1" applyFill="1" applyBorder="1"/>
    <xf fontId="8198" fillId="8199" borderId="8198" applyFont="1" applyFill="1" applyBorder="1" numFmtId="2"/>
    <xf fontId="8199" fillId="8200" borderId="8199" applyFont="1" applyFill="1" applyBorder="1" numFmtId="2"/>
    <xf fontId="8200" fillId="8201" borderId="8200" applyFont="1" applyFill="1" applyBorder="1" numFmtId="2"/>
    <xf fontId="8201" fillId="8202" borderId="8201" applyFont="1" applyFill="1" applyBorder="1" numFmtId="164"/>
    <xf fontId="8202" fillId="8203" borderId="8202" applyFont="1" applyFill="1" applyBorder="1"/>
    <xf fontId="8203" fillId="8204" borderId="8203" applyFont="1" applyFill="1" applyBorder="1"/>
    <xf fontId="8204" fillId="8205" borderId="8204" applyFont="1" applyFill="1" applyBorder="1"/>
    <xf fontId="8205" fillId="8206" borderId="8205" applyFont="1" applyFill="1" applyBorder="1"/>
    <xf fontId="8206" fillId="8207" borderId="8206" applyFont="1" applyFill="1" applyBorder="1"/>
    <xf fontId="8207" fillId="8208" borderId="8207" applyFont="1" applyFill="1" applyBorder="1" numFmtId="164"/>
    <xf fontId="8208" fillId="8209" borderId="8208" applyFont="1" applyFill="1" applyBorder="1" numFmtId="164"/>
    <xf fontId="8209" fillId="8210" borderId="8209" applyFont="1" applyFill="1" applyBorder="1" numFmtId="1"/>
    <xf fontId="8210" fillId="8211" borderId="8210" applyFont="1" applyFill="1" applyBorder="1" numFmtId="2"/>
    <xf fontId="8211" fillId="8212" borderId="8211" applyFont="1" applyFill="1" applyBorder="1" numFmtId="2"/>
    <xf fontId="8212" fillId="8213" borderId="8212" applyFont="1" applyFill="1" applyBorder="1" numFmtId="2"/>
    <xf fontId="8213" fillId="8214" borderId="8213" applyFont="1" applyFill="1" applyBorder="1" numFmtId="165"/>
    <xf fontId="8214" fillId="8215" borderId="8214" applyFont="1" applyFill="1" applyBorder="1" numFmtId="164"/>
    <xf fontId="8215" fillId="8216" borderId="8215" applyFont="1" applyFill="1" applyBorder="1"/>
    <xf fontId="8216" fillId="8217" borderId="8216" applyFont="1" applyFill="1" applyBorder="1"/>
    <xf fontId="8217" fillId="8218" borderId="8217" applyFont="1" applyFill="1" applyBorder="1"/>
    <xf fontId="8218" fillId="8219" borderId="8218" applyFont="1" applyFill="1" applyBorder="1"/>
    <xf fontId="8219" fillId="8220" borderId="8219" applyFont="1" applyFill="1" applyBorder="1" numFmtId="164"/>
    <xf fontId="8220" fillId="8221" borderId="8220" applyFont="1" applyFill="1" applyBorder="1" numFmtId="164"/>
    <xf fontId="8221" fillId="8222" borderId="8221" applyFont="1" applyFill="1" applyBorder="1" numFmtId="1"/>
    <xf fontId="8222" fillId="8223" borderId="8222" applyFont="1" applyFill="1" applyBorder="1" numFmtId="2"/>
    <xf fontId="8223" fillId="8224" borderId="8223" applyFont="1" applyFill="1" applyBorder="1" numFmtId="2"/>
    <xf fontId="8224" fillId="8225" borderId="8224" applyFont="1" applyFill="1" applyBorder="1" numFmtId="2"/>
    <xf fontId="8225" fillId="8226" borderId="8225" applyFont="1" applyFill="1" applyBorder="1" numFmtId="165"/>
    <xf fontId="8226" fillId="8227" borderId="8226" applyFont="1" applyFill="1" applyBorder="1"/>
    <xf fontId="8227" fillId="8228" borderId="8227" applyFont="1" applyFill="1" applyBorder="1"/>
    <xf fontId="8228" fillId="8229" borderId="8228" applyFont="1" applyFill="1" applyBorder="1"/>
    <xf fontId="8229" fillId="8230" borderId="8229" applyFont="1" applyFill="1" applyBorder="1"/>
    <xf fontId="8230" fillId="8231" borderId="8230" applyFont="1" applyFill="1" applyBorder="1"/>
    <xf fontId="8231" fillId="8232" borderId="8231" applyFont="1" applyFill="1" applyBorder="1" numFmtId="164"/>
    <xf fontId="8232" fillId="8233" borderId="8232" applyFont="1" applyFill="1" applyBorder="1" numFmtId="164"/>
    <xf fontId="8233" fillId="8234" borderId="8233" applyFont="1" applyFill="1" applyBorder="1" numFmtId="1"/>
    <xf fontId="8234" fillId="8235" borderId="8234" applyFont="1" applyFill="1" applyBorder="1" numFmtId="2"/>
    <xf fontId="8235" fillId="8236" borderId="8235" applyFont="1" applyFill="1" applyBorder="1" numFmtId="2"/>
    <xf fontId="8236" fillId="8237" borderId="8236" applyFont="1" applyFill="1" applyBorder="1" numFmtId="2"/>
    <xf fontId="8237" fillId="8238" borderId="8237" applyFont="1" applyFill="1" applyBorder="1" numFmtId="165"/>
    <xf fontId="8238" fillId="8239" borderId="8238" applyFont="1" applyFill="1" applyBorder="1" numFmtId="164"/>
    <xf fontId="8239" fillId="8240" borderId="8239" applyFont="1" applyFill="1" applyBorder="1"/>
    <xf fontId="8240" fillId="8241" borderId="8240" applyFont="1" applyFill="1" applyBorder="1"/>
    <xf fontId="8241" fillId="8242" borderId="8241" applyFont="1" applyFill="1" applyBorder="1"/>
    <xf fontId="8242" fillId="8243" borderId="8242" applyFont="1" applyFill="1" applyBorder="1"/>
    <xf fontId="8243" fillId="8244" borderId="8243" applyFont="1" applyFill="1" applyBorder="1" numFmtId="164"/>
    <xf fontId="8244" fillId="8245" borderId="8244" applyFont="1" applyFill="1" applyBorder="1" numFmtId="164"/>
    <xf fontId="8245" fillId="8246" borderId="8245" applyFont="1" applyFill="1" applyBorder="1" numFmtId="1"/>
    <xf fontId="8246" fillId="8247" borderId="8246" applyFont="1" applyFill="1" applyBorder="1" numFmtId="2"/>
    <xf fontId="8247" fillId="8248" borderId="8247" applyFont="1" applyFill="1" applyBorder="1" numFmtId="2"/>
    <xf fontId="8248" fillId="8249" borderId="8248" applyFont="1" applyFill="1" applyBorder="1" numFmtId="2"/>
    <xf fontId="8249" fillId="8250" borderId="8249" applyFont="1" applyFill="1" applyBorder="1" numFmtId="165"/>
    <xf fontId="8250" fillId="8251" borderId="8250" applyFont="1" applyFill="1" applyBorder="1" numFmtId="164"/>
    <xf fontId="8251" fillId="8252" borderId="8251" applyFont="1" applyFill="1" applyBorder="1"/>
    <xf fontId="8252" fillId="8253" borderId="8252" applyFont="1" applyFill="1" applyBorder="1"/>
    <xf fontId="8253" fillId="8254" borderId="8253" applyFont="1" applyFill="1" applyBorder="1"/>
    <xf fontId="8254" fillId="8255" borderId="8254" applyFont="1" applyFill="1" applyBorder="1"/>
    <xf fontId="8255" fillId="8256" borderId="8255" applyFont="1" applyFill="1" applyBorder="1"/>
    <xf fontId="8256" fillId="8257" borderId="8256" applyFont="1" applyFill="1" applyBorder="1" numFmtId="164"/>
    <xf fontId="8257" fillId="8258" borderId="8257" applyFont="1" applyFill="1" applyBorder="1"/>
    <xf fontId="8258" fillId="8259" borderId="8258" applyFont="1" applyFill="1" applyBorder="1" numFmtId="2"/>
    <xf fontId="8259" fillId="8260" borderId="8259" applyFont="1" applyFill="1" applyBorder="1" numFmtId="2"/>
    <xf fontId="8260" fillId="8261" borderId="8260" applyFont="1" applyFill="1" applyBorder="1" numFmtId="2"/>
    <xf fontId="8261" fillId="8262" borderId="8261" applyFont="1" applyFill="1" applyBorder="1" numFmtId="164"/>
    <xf fontId="8262" fillId="8263" borderId="8262" applyFont="1" applyFill="1" applyBorder="1"/>
    <xf fontId="8263" fillId="8264" borderId="8263" applyFont="1" applyFill="1" applyBorder="1"/>
    <xf fontId="8264" fillId="8265" borderId="8264" applyFont="1" applyFill="1" applyBorder="1"/>
    <xf fontId="8265" fillId="8266" borderId="8265" applyFont="1" applyFill="1" applyBorder="1"/>
    <xf fontId="8266" fillId="8267" borderId="8266" applyFont="1" applyFill="1" applyBorder="1"/>
    <xf fontId="8267" fillId="8268" borderId="8267" applyFont="1" applyFill="1" applyBorder="1" numFmtId="164"/>
    <xf fontId="8268" fillId="8269" borderId="8268" applyFont="1" applyFill="1" applyBorder="1" numFmtId="164"/>
    <xf fontId="8269" fillId="8270" borderId="8269" applyFont="1" applyFill="1" applyBorder="1" numFmtId="1"/>
    <xf fontId="8270" fillId="8271" borderId="8270" applyFont="1" applyFill="1" applyBorder="1" numFmtId="2"/>
    <xf fontId="8271" fillId="8272" borderId="8271" applyFont="1" applyFill="1" applyBorder="1" numFmtId="2"/>
    <xf fontId="8272" fillId="8273" borderId="8272" applyFont="1" applyFill="1" applyBorder="1" numFmtId="2"/>
    <xf fontId="8273" fillId="8274" borderId="8273" applyFont="1" applyFill="1" applyBorder="1" numFmtId="165"/>
    <xf fontId="8274" fillId="8275" borderId="8274" applyFont="1" applyFill="1" applyBorder="1" numFmtId="164"/>
    <xf fontId="8275" fillId="8276" borderId="8275" applyFont="1" applyFill="1" applyBorder="1"/>
    <xf fontId="8276" fillId="8277" borderId="8276" applyFont="1" applyFill="1" applyBorder="1"/>
    <xf fontId="8277" fillId="8278" borderId="8277" applyFont="1" applyFill="1" applyBorder="1"/>
    <xf fontId="8278" fillId="8279" borderId="8278" applyFont="1" applyFill="1" applyBorder="1"/>
    <xf fontId="8279" fillId="8280" borderId="8279" applyFont="1" applyFill="1" applyBorder="1"/>
    <xf fontId="8280" fillId="8281" borderId="8280" applyFont="1" applyFill="1" applyBorder="1" numFmtId="164"/>
    <xf fontId="8281" fillId="8282" borderId="8281" applyFont="1" applyFill="1" applyBorder="1"/>
    <xf fontId="8282" fillId="8283" borderId="8282" applyFont="1" applyFill="1" applyBorder="1" numFmtId="2"/>
    <xf fontId="8283" fillId="8284" borderId="8283" applyFont="1" applyFill="1" applyBorder="1" numFmtId="2"/>
    <xf fontId="8284" fillId="8285" borderId="8284" applyFont="1" applyFill="1" applyBorder="1" numFmtId="2"/>
    <xf fontId="8285" fillId="8286" borderId="8285" applyFont="1" applyFill="1" applyBorder="1" numFmtId="164"/>
    <xf fontId="8286" fillId="8287" borderId="8286" applyFont="1" applyFill="1" applyBorder="1"/>
    <xf fontId="8287" fillId="8288" borderId="8287" applyFont="1" applyFill="1" applyBorder="1"/>
    <xf fontId="8288" fillId="8289" borderId="8288" applyFont="1" applyFill="1" applyBorder="1"/>
    <xf fontId="8289" fillId="8290" borderId="8289" applyFont="1" applyFill="1" applyBorder="1"/>
    <xf fontId="8290" fillId="8291" borderId="8290" applyFont="1" applyFill="1" applyBorder="1"/>
    <xf fontId="8291" fillId="8292" borderId="8291" applyFont="1" applyFill="1" applyBorder="1" numFmtId="164"/>
    <xf fontId="8292" fillId="8293" borderId="8292" applyFont="1" applyFill="1" applyBorder="1" numFmtId="164"/>
    <xf fontId="8293" fillId="8294" borderId="8293" applyFont="1" applyFill="1" applyBorder="1" numFmtId="1"/>
    <xf fontId="8294" fillId="8295" borderId="8294" applyFont="1" applyFill="1" applyBorder="1" numFmtId="2"/>
    <xf fontId="8295" fillId="8296" borderId="8295" applyFont="1" applyFill="1" applyBorder="1" numFmtId="2"/>
    <xf fontId="8296" fillId="8297" borderId="8296" applyFont="1" applyFill="1" applyBorder="1" numFmtId="2"/>
    <xf fontId="8297" fillId="8298" borderId="8297" applyFont="1" applyFill="1" applyBorder="1" numFmtId="165"/>
    <xf fontId="8298" fillId="8299" borderId="8298" applyFont="1" applyFill="1" applyBorder="1"/>
    <xf fontId="8299" fillId="8300" borderId="8299" applyFont="1" applyFill="1" applyBorder="1"/>
    <xf fontId="8300" fillId="8301" borderId="8300" applyFont="1" applyFill="1" applyBorder="1"/>
    <xf fontId="8301" fillId="8302" borderId="8301" applyFont="1" applyFill="1" applyBorder="1"/>
    <xf fontId="8302" fillId="8303" borderId="8302" applyFont="1" applyFill="1" applyBorder="1"/>
    <xf fontId="8303" fillId="8304" borderId="8303" applyFont="1" applyFill="1" applyBorder="1" numFmtId="164"/>
    <xf fontId="8304" fillId="8305" borderId="8304" applyFont="1" applyFill="1" applyBorder="1" numFmtId="164"/>
    <xf fontId="8305" fillId="8306" borderId="8305" applyFont="1" applyFill="1" applyBorder="1" numFmtId="1"/>
    <xf fontId="8306" fillId="8307" borderId="8306" applyFont="1" applyFill="1" applyBorder="1" numFmtId="2"/>
    <xf fontId="8307" fillId="8308" borderId="8307" applyFont="1" applyFill="1" applyBorder="1" numFmtId="2"/>
    <xf fontId="8308" fillId="8309" borderId="8308" applyFont="1" applyFill="1" applyBorder="1" numFmtId="2"/>
    <xf fontId="8309" fillId="8310" borderId="8309" applyFont="1" applyFill="1" applyBorder="1" numFmtId="165"/>
    <xf fontId="8310" fillId="8311" borderId="8310" applyFont="1" applyFill="1" applyBorder="1" numFmtId="164"/>
    <xf fontId="8311" fillId="8312" borderId="8311" applyFont="1" applyFill="1" applyBorder="1"/>
    <xf fontId="8312" fillId="8313" borderId="8312" applyFont="1" applyFill="1" applyBorder="1"/>
    <xf fontId="8313" fillId="8314" borderId="8313" applyFont="1" applyFill="1" applyBorder="1"/>
    <xf fontId="8314" fillId="8315" borderId="8314" applyFont="1" applyFill="1" applyBorder="1"/>
    <xf fontId="8315" fillId="8316" borderId="8315" applyFont="1" applyFill="1" applyBorder="1" numFmtId="164"/>
    <xf fontId="8316" fillId="8317" borderId="8316" applyFont="1" applyFill="1" applyBorder="1" numFmtId="164"/>
    <xf fontId="8317" fillId="8318" borderId="8317" applyFont="1" applyFill="1" applyBorder="1" numFmtId="1"/>
    <xf fontId="8318" fillId="8319" borderId="8318" applyFont="1" applyFill="1" applyBorder="1" numFmtId="2"/>
    <xf fontId="8319" fillId="8320" borderId="8319" applyFont="1" applyFill="1" applyBorder="1" numFmtId="2"/>
    <xf fontId="8320" fillId="8321" borderId="8320" applyFont="1" applyFill="1" applyBorder="1" numFmtId="2"/>
    <xf fontId="8321" fillId="8322" borderId="8321" applyFont="1" applyFill="1" applyBorder="1" numFmtId="165"/>
    <xf fontId="8322" fillId="8323" borderId="8322" applyFont="1" applyFill="1" applyBorder="1" numFmtId="164"/>
    <xf fontId="8323" fillId="8324" borderId="8323" applyFont="1" applyFill="1" applyBorder="1"/>
    <xf fontId="8324" fillId="8325" borderId="8324" applyFont="1" applyFill="1" applyBorder="1"/>
    <xf fontId="8325" fillId="8326" borderId="8325" applyFont="1" applyFill="1" applyBorder="1"/>
    <xf fontId="8326" fillId="8327" borderId="8326" applyFont="1" applyFill="1" applyBorder="1"/>
    <xf fontId="8327" fillId="8328" borderId="8327" applyFont="1" applyFill="1" applyBorder="1" numFmtId="164"/>
    <xf fontId="8328" fillId="8329" borderId="8328" applyFont="1" applyFill="1" applyBorder="1" numFmtId="164"/>
    <xf fontId="8329" fillId="8330" borderId="8329" applyFont="1" applyFill="1" applyBorder="1" numFmtId="1"/>
    <xf fontId="8330" fillId="8331" borderId="8330" applyFont="1" applyFill="1" applyBorder="1" numFmtId="2"/>
    <xf fontId="8331" fillId="8332" borderId="8331" applyFont="1" applyFill="1" applyBorder="1" numFmtId="2"/>
    <xf fontId="8332" fillId="8333" borderId="8332" applyFont="1" applyFill="1" applyBorder="1" numFmtId="2"/>
    <xf fontId="8333" fillId="8334" borderId="8333" applyFont="1" applyFill="1" applyBorder="1" numFmtId="165"/>
    <xf fontId="8334" fillId="8335" borderId="8334" applyFont="1" applyFill="1" applyBorder="1" numFmtId="164"/>
    <xf fontId="8335" fillId="8336" borderId="8335" applyFont="1" applyFill="1" applyBorder="1"/>
    <xf fontId="8336" fillId="8337" borderId="8336" applyFont="1" applyFill="1" applyBorder="1"/>
    <xf fontId="8337" fillId="8338" borderId="8337" applyFont="1" applyFill="1" applyBorder="1"/>
    <xf fontId="8338" fillId="8339" borderId="8338" applyFont="1" applyFill="1" applyBorder="1"/>
    <xf fontId="8339" fillId="8340" borderId="8339" applyFont="1" applyFill="1" applyBorder="1" numFmtId="164"/>
    <xf fontId="8340" fillId="8341" borderId="8340" applyFont="1" applyFill="1" applyBorder="1" numFmtId="164"/>
    <xf fontId="8341" fillId="8342" borderId="8341" applyFont="1" applyFill="1" applyBorder="1" numFmtId="1"/>
    <xf fontId="8342" fillId="8343" borderId="8342" applyFont="1" applyFill="1" applyBorder="1" numFmtId="2"/>
    <xf fontId="8343" fillId="8344" borderId="8343" applyFont="1" applyFill="1" applyBorder="1" numFmtId="2"/>
    <xf fontId="8344" fillId="8345" borderId="8344" applyFont="1" applyFill="1" applyBorder="1" numFmtId="2"/>
    <xf fontId="8345" fillId="8346" borderId="8345" applyFont="1" applyFill="1" applyBorder="1" numFmtId="165"/>
    <xf fontId="8346" fillId="8347" borderId="8346" applyFont="1" applyFill="1" applyBorder="1" numFmtId="164"/>
    <xf fontId="8347" fillId="8348" borderId="8347" applyFont="1" applyFill="1" applyBorder="1"/>
    <xf fontId="8348" fillId="8349" borderId="8348" applyFont="1" applyFill="1" applyBorder="1"/>
    <xf fontId="8349" fillId="8350" borderId="8349" applyFont="1" applyFill="1" applyBorder="1"/>
    <xf fontId="8350" fillId="8351" borderId="8350" applyFont="1" applyFill="1" applyBorder="1"/>
    <xf fontId="8351" fillId="8352" borderId="8351" applyFont="1" applyFill="1" applyBorder="1" numFmtId="164"/>
    <xf fontId="8352" fillId="8353" borderId="8352" applyFont="1" applyFill="1" applyBorder="1" numFmtId="164"/>
    <xf fontId="8353" fillId="8354" borderId="8353" applyFont="1" applyFill="1" applyBorder="1" numFmtId="1"/>
    <xf fontId="8354" fillId="8355" borderId="8354" applyFont="1" applyFill="1" applyBorder="1" numFmtId="2"/>
    <xf fontId="8355" fillId="8356" borderId="8355" applyFont="1" applyFill="1" applyBorder="1" numFmtId="2"/>
    <xf fontId="8356" fillId="8357" borderId="8356" applyFont="1" applyFill="1" applyBorder="1" numFmtId="2"/>
    <xf fontId="8357" fillId="8358" borderId="8357" applyFont="1" applyFill="1" applyBorder="1" numFmtId="165"/>
    <xf fontId="8358" fillId="8359" borderId="8358" applyFont="1" applyFill="1" applyBorder="1" numFmtId="164"/>
    <xf fontId="8359" fillId="8360" borderId="8359" applyFont="1" applyFill="1" applyBorder="1"/>
    <xf fontId="8360" fillId="8361" borderId="8360" applyFont="1" applyFill="1" applyBorder="1"/>
    <xf fontId="8361" fillId="8362" borderId="8361" applyFont="1" applyFill="1" applyBorder="1"/>
    <xf fontId="8362" fillId="8363" borderId="8362" applyFont="1" applyFill="1" applyBorder="1"/>
    <xf fontId="8363" fillId="8364" borderId="8363" applyFont="1" applyFill="1" applyBorder="1" numFmtId="164"/>
    <xf fontId="8364" fillId="8365" borderId="8364" applyFont="1" applyFill="1" applyBorder="1" numFmtId="164"/>
    <xf fontId="8365" fillId="8366" borderId="8365" applyFont="1" applyFill="1" applyBorder="1" numFmtId="1"/>
    <xf fontId="8366" fillId="8367" borderId="8366" applyFont="1" applyFill="1" applyBorder="1" numFmtId="2"/>
    <xf fontId="8367" fillId="8368" borderId="8367" applyFont="1" applyFill="1" applyBorder="1" numFmtId="2"/>
    <xf fontId="8368" fillId="8369" borderId="8368" applyFont="1" applyFill="1" applyBorder="1" numFmtId="2"/>
    <xf fontId="8369" fillId="8370" borderId="8369" applyFont="1" applyFill="1" applyBorder="1" numFmtId="165"/>
    <xf fontId="8370" fillId="8371" borderId="8370" applyFont="1" applyFill="1" applyBorder="1" numFmtId="164"/>
    <xf fontId="8371" fillId="8372" borderId="8371" applyFont="1" applyFill="1" applyBorder="1"/>
    <xf fontId="8372" fillId="8373" borderId="8372" applyFont="1" applyFill="1" applyBorder="1"/>
    <xf fontId="8373" fillId="8374" borderId="8373" applyFont="1" applyFill="1" applyBorder="1"/>
    <xf fontId="8374" fillId="8375" borderId="8374" applyFont="1" applyFill="1" applyBorder="1"/>
    <xf fontId="8375" fillId="8376" borderId="8375" applyFont="1" applyFill="1" applyBorder="1" numFmtId="164"/>
    <xf fontId="8376" fillId="8377" borderId="8376" applyFont="1" applyFill="1" applyBorder="1" numFmtId="164"/>
    <xf fontId="8377" fillId="8378" borderId="8377" applyFont="1" applyFill="1" applyBorder="1" numFmtId="1"/>
    <xf fontId="8378" fillId="8379" borderId="8378" applyFont="1" applyFill="1" applyBorder="1" numFmtId="2"/>
    <xf fontId="8379" fillId="8380" borderId="8379" applyFont="1" applyFill="1" applyBorder="1" numFmtId="2"/>
    <xf fontId="8380" fillId="8381" borderId="8380" applyFont="1" applyFill="1" applyBorder="1" numFmtId="2"/>
    <xf fontId="8381" fillId="8382" borderId="8381" applyFont="1" applyFill="1" applyBorder="1" numFmtId="165"/>
    <xf fontId="8382" fillId="8383" borderId="8382" applyFont="1" applyFill="1" applyBorder="1" numFmtId="164"/>
    <xf fontId="8383" fillId="8384" borderId="8383" applyFont="1" applyFill="1" applyBorder="1"/>
    <xf fontId="8384" fillId="8385" borderId="8384" applyFont="1" applyFill="1" applyBorder="1"/>
    <xf fontId="8385" fillId="8386" borderId="8385" applyFont="1" applyFill="1" applyBorder="1"/>
    <xf fontId="8386" fillId="8387" borderId="8386" applyFont="1" applyFill="1" applyBorder="1"/>
    <xf fontId="8387" fillId="8388" borderId="8387" applyFont="1" applyFill="1" applyBorder="1" numFmtId="164"/>
    <xf fontId="8388" fillId="8389" borderId="8388" applyFont="1" applyFill="1" applyBorder="1" numFmtId="164"/>
    <xf fontId="8389" fillId="8390" borderId="8389" applyFont="1" applyFill="1" applyBorder="1" numFmtId="1"/>
    <xf fontId="8390" fillId="8391" borderId="8390" applyFont="1" applyFill="1" applyBorder="1" numFmtId="2"/>
    <xf fontId="8391" fillId="8392" borderId="8391" applyFont="1" applyFill="1" applyBorder="1" numFmtId="2"/>
    <xf fontId="8392" fillId="8393" borderId="8392" applyFont="1" applyFill="1" applyBorder="1" numFmtId="2"/>
    <xf fontId="8393" fillId="8394" borderId="8393" applyFont="1" applyFill="1" applyBorder="1" numFmtId="165"/>
    <xf fontId="8394" fillId="8395" borderId="8394" applyFont="1" applyFill="1" applyBorder="1" numFmtId="164"/>
    <xf fontId="8395" fillId="8396" borderId="8395" applyFont="1" applyFill="1" applyBorder="1"/>
    <xf fontId="8396" fillId="8397" borderId="8396" applyFont="1" applyFill="1" applyBorder="1"/>
    <xf fontId="8397" fillId="8398" borderId="8397" applyFont="1" applyFill="1" applyBorder="1"/>
    <xf fontId="8398" fillId="8399" borderId="8398" applyFont="1" applyFill="1" applyBorder="1"/>
    <xf fontId="8399" fillId="8400" borderId="8399" applyFont="1" applyFill="1" applyBorder="1" numFmtId="164"/>
    <xf fontId="8400" fillId="8401" borderId="8400" applyFont="1" applyFill="1" applyBorder="1" numFmtId="164"/>
    <xf fontId="8401" fillId="8402" borderId="8401" applyFont="1" applyFill="1" applyBorder="1" numFmtId="1"/>
    <xf fontId="8402" fillId="8403" borderId="8402" applyFont="1" applyFill="1" applyBorder="1" numFmtId="2"/>
    <xf fontId="8403" fillId="8404" borderId="8403" applyFont="1" applyFill="1" applyBorder="1" numFmtId="2"/>
    <xf fontId="8404" fillId="8405" borderId="8404" applyFont="1" applyFill="1" applyBorder="1" numFmtId="2"/>
    <xf fontId="8405" fillId="8406" borderId="8405" applyFont="1" applyFill="1" applyBorder="1" numFmtId="165"/>
    <xf fontId="8406" fillId="8407" borderId="8406" applyFont="1" applyFill="1" applyBorder="1" numFmtId="164"/>
    <xf fontId="8407" fillId="8408" borderId="8407" applyFont="1" applyFill="1" applyBorder="1"/>
    <xf fontId="8408" fillId="8409" borderId="8408" applyFont="1" applyFill="1" applyBorder="1"/>
    <xf fontId="8409" fillId="8410" borderId="8409" applyFont="1" applyFill="1" applyBorder="1"/>
    <xf fontId="8410" fillId="8411" borderId="8410" applyFont="1" applyFill="1" applyBorder="1"/>
    <xf fontId="8411" fillId="8412" borderId="8411" applyFont="1" applyFill="1" applyBorder="1" numFmtId="164"/>
    <xf fontId="8412" fillId="8413" borderId="8412" applyFont="1" applyFill="1" applyBorder="1" numFmtId="164"/>
    <xf fontId="8413" fillId="8414" borderId="8413" applyFont="1" applyFill="1" applyBorder="1" numFmtId="1"/>
    <xf fontId="8414" fillId="8415" borderId="8414" applyFont="1" applyFill="1" applyBorder="1" numFmtId="2"/>
    <xf fontId="8415" fillId="8416" borderId="8415" applyFont="1" applyFill="1" applyBorder="1" numFmtId="2"/>
    <xf fontId="8416" fillId="8417" borderId="8416" applyFont="1" applyFill="1" applyBorder="1" numFmtId="2"/>
    <xf fontId="8417" fillId="8418" borderId="8417" applyFont="1" applyFill="1" applyBorder="1" numFmtId="165"/>
    <xf fontId="8418" fillId="8419" borderId="8418" applyFont="1" applyFill="1" applyBorder="1" numFmtId="164"/>
    <xf fontId="8419" fillId="8420" borderId="8419" applyFont="1" applyFill="1" applyBorder="1"/>
    <xf fontId="8420" fillId="8421" borderId="8420" applyFont="1" applyFill="1" applyBorder="1"/>
    <xf fontId="8421" fillId="8422" borderId="8421" applyFont="1" applyFill="1" applyBorder="1"/>
    <xf fontId="8422" fillId="8423" borderId="8422" applyFont="1" applyFill="1" applyBorder="1"/>
    <xf fontId="8423" fillId="8424" borderId="8423" applyFont="1" applyFill="1" applyBorder="1"/>
    <xf fontId="8424" fillId="8425" borderId="8424" applyFont="1" applyFill="1" applyBorder="1" numFmtId="164"/>
    <xf fontId="8425" fillId="8426" borderId="8425" applyFont="1" applyFill="1" applyBorder="1"/>
    <xf fontId="8426" fillId="8427" borderId="8426" applyFont="1" applyFill="1" applyBorder="1" numFmtId="2"/>
    <xf fontId="8427" fillId="8428" borderId="8427" applyFont="1" applyFill="1" applyBorder="1" numFmtId="2"/>
    <xf fontId="8428" fillId="8429" borderId="8428" applyFont="1" applyFill="1" applyBorder="1" numFmtId="2"/>
    <xf fontId="8429" fillId="8430" borderId="8429" applyFont="1" applyFill="1" applyBorder="1" numFmtId="164"/>
    <xf fontId="8430" fillId="8431" borderId="8430" applyFont="1" applyFill="1" applyBorder="1"/>
    <xf fontId="8431" fillId="8432" borderId="8431" applyFont="1" applyFill="1" applyBorder="1"/>
    <xf fontId="8432" fillId="8433" borderId="8432" applyFont="1" applyFill="1" applyBorder="1"/>
    <xf fontId="8433" fillId="8434" borderId="8433" applyFont="1" applyFill="1" applyBorder="1"/>
    <xf fontId="8434" fillId="8435" borderId="8434" applyFont="1" applyFill="1" applyBorder="1"/>
    <xf fontId="8435" fillId="8436" borderId="8435" applyFont="1" applyFill="1" applyBorder="1" numFmtId="164"/>
    <xf fontId="8436" fillId="8437" borderId="8436" applyFont="1" applyFill="1" applyBorder="1" numFmtId="164"/>
    <xf fontId="8437" fillId="8438" borderId="8437" applyFont="1" applyFill="1" applyBorder="1" numFmtId="1"/>
    <xf fontId="8438" fillId="8439" borderId="8438" applyFont="1" applyFill="1" applyBorder="1" numFmtId="2"/>
    <xf fontId="8439" fillId="8440" borderId="8439" applyFont="1" applyFill="1" applyBorder="1" numFmtId="2"/>
    <xf fontId="8440" fillId="8441" borderId="8440" applyFont="1" applyFill="1" applyBorder="1" numFmtId="2"/>
    <xf fontId="8441" fillId="8442" borderId="8441" applyFont="1" applyFill="1" applyBorder="1" numFmtId="165"/>
    <xf fontId="8442" fillId="8443" borderId="8442" applyFont="1" applyFill="1" applyBorder="1" numFmtId="164"/>
    <xf fontId="8443" fillId="8444" borderId="8443" applyFont="1" applyFill="1" applyBorder="1"/>
    <xf fontId="8444" fillId="8445" borderId="8444" applyFont="1" applyFill="1" applyBorder="1"/>
    <xf fontId="8445" fillId="8446" borderId="8445" applyFont="1" applyFill="1" applyBorder="1"/>
    <xf fontId="8446" fillId="8447" borderId="8446" applyFont="1" applyFill="1" applyBorder="1"/>
    <xf fontId="8447" fillId="8448" borderId="8447" applyFont="1" applyFill="1" applyBorder="1" numFmtId="164"/>
    <xf fontId="8448" fillId="8449" borderId="8448" applyFont="1" applyFill="1" applyBorder="1" numFmtId="164"/>
    <xf fontId="8449" fillId="8450" borderId="8449" applyFont="1" applyFill="1" applyBorder="1" numFmtId="1"/>
    <xf fontId="8450" fillId="8451" borderId="8450" applyFont="1" applyFill="1" applyBorder="1" numFmtId="2"/>
    <xf fontId="8451" fillId="8452" borderId="8451" applyFont="1" applyFill="1" applyBorder="1" numFmtId="2"/>
    <xf fontId="8452" fillId="8453" borderId="8452" applyFont="1" applyFill="1" applyBorder="1" numFmtId="2"/>
    <xf fontId="8453" fillId="8454" borderId="8453" applyFont="1" applyFill="1" applyBorder="1" numFmtId="165"/>
    <xf fontId="8454" fillId="8455" borderId="8454" applyFont="1" applyFill="1" applyBorder="1" numFmtId="164"/>
    <xf fontId="8455" fillId="8456" borderId="8455" applyFont="1" applyFill="1" applyBorder="1"/>
    <xf fontId="8456" fillId="8457" borderId="8456" applyFont="1" applyFill="1" applyBorder="1"/>
    <xf fontId="8457" fillId="8458" borderId="8457" applyFont="1" applyFill="1" applyBorder="1"/>
    <xf fontId="8458" fillId="8459" borderId="8458" applyFont="1" applyFill="1" applyBorder="1"/>
    <xf fontId="8459" fillId="8460" borderId="8459" applyFont="1" applyFill="1" applyBorder="1" numFmtId="164"/>
    <xf fontId="8460" fillId="8461" borderId="8460" applyFont="1" applyFill="1" applyBorder="1" numFmtId="164"/>
    <xf fontId="8461" fillId="8462" borderId="8461" applyFont="1" applyFill="1" applyBorder="1" numFmtId="1"/>
    <xf fontId="8462" fillId="8463" borderId="8462" applyFont="1" applyFill="1" applyBorder="1" numFmtId="2"/>
    <xf fontId="8463" fillId="8464" borderId="8463" applyFont="1" applyFill="1" applyBorder="1" numFmtId="2"/>
    <xf fontId="8464" fillId="8465" borderId="8464" applyFont="1" applyFill="1" applyBorder="1" numFmtId="2"/>
    <xf fontId="8465" fillId="8466" borderId="8465" applyFont="1" applyFill="1" applyBorder="1" numFmtId="165"/>
    <xf fontId="8466" fillId="8467" borderId="8466" applyFont="1" applyFill="1" applyBorder="1" numFmtId="164"/>
    <xf fontId="8467" fillId="8468" borderId="8467" applyFont="1" applyFill="1" applyBorder="1"/>
    <xf fontId="8468" fillId="8469" borderId="8468" applyFont="1" applyFill="1" applyBorder="1"/>
    <xf fontId="8469" fillId="8470" borderId="8469" applyFont="1" applyFill="1" applyBorder="1"/>
    <xf fontId="8470" fillId="8471" borderId="8470" applyFont="1" applyFill="1" applyBorder="1"/>
    <xf fontId="8471" fillId="8472" borderId="8471" applyFont="1" applyFill="1" applyBorder="1" numFmtId="164"/>
    <xf fontId="8472" fillId="8473" borderId="8472" applyFont="1" applyFill="1" applyBorder="1" numFmtId="164"/>
    <xf fontId="8473" fillId="8474" borderId="8473" applyFont="1" applyFill="1" applyBorder="1" numFmtId="1"/>
    <xf fontId="8474" fillId="8475" borderId="8474" applyFont="1" applyFill="1" applyBorder="1" numFmtId="2"/>
    <xf fontId="8475" fillId="8476" borderId="8475" applyFont="1" applyFill="1" applyBorder="1" numFmtId="2"/>
    <xf fontId="8476" fillId="8477" borderId="8476" applyFont="1" applyFill="1" applyBorder="1" numFmtId="2"/>
    <xf fontId="8477" fillId="8478" borderId="8477" applyFont="1" applyFill="1" applyBorder="1" numFmtId="165"/>
    <xf fontId="8478" fillId="8479" borderId="8478" applyFont="1" applyFill="1" applyBorder="1" numFmtId="164"/>
    <xf fontId="8479" fillId="8480" borderId="8479" applyFont="1" applyFill="1" applyBorder="1"/>
    <xf fontId="8480" fillId="8481" borderId="8480" applyFont="1" applyFill="1" applyBorder="1"/>
    <xf fontId="8481" fillId="8482" borderId="8481" applyFont="1" applyFill="1" applyBorder="1"/>
    <xf fontId="8482" fillId="8483" borderId="8482" applyFont="1" applyFill="1" applyBorder="1"/>
    <xf fontId="8483" fillId="8484" borderId="8483" applyFont="1" applyFill="1" applyBorder="1" numFmtId="164"/>
    <xf fontId="8484" fillId="8485" borderId="8484" applyFont="1" applyFill="1" applyBorder="1" numFmtId="164"/>
    <xf fontId="8485" fillId="8486" borderId="8485" applyFont="1" applyFill="1" applyBorder="1" numFmtId="1"/>
    <xf fontId="8486" fillId="8487" borderId="8486" applyFont="1" applyFill="1" applyBorder="1" numFmtId="2"/>
    <xf fontId="8487" fillId="8488" borderId="8487" applyFont="1" applyFill="1" applyBorder="1" numFmtId="2"/>
    <xf fontId="8488" fillId="8489" borderId="8488" applyFont="1" applyFill="1" applyBorder="1" numFmtId="2"/>
    <xf fontId="8489" fillId="8490" borderId="8489" applyFont="1" applyFill="1" applyBorder="1" numFmtId="165"/>
    <xf fontId="8490" fillId="8491" borderId="8490" applyFont="1" applyFill="1" applyBorder="1" numFmtId="164"/>
    <xf fontId="8491" fillId="8492" borderId="8491" applyFont="1" applyFill="1" applyBorder="1"/>
    <xf fontId="8492" fillId="8493" borderId="8492" applyFont="1" applyFill="1" applyBorder="1"/>
    <xf fontId="8493" fillId="8494" borderId="8493" applyFont="1" applyFill="1" applyBorder="1"/>
    <xf fontId="8494" fillId="8495" borderId="8494" applyFont="1" applyFill="1" applyBorder="1"/>
    <xf fontId="8495" fillId="8496" borderId="8495" applyFont="1" applyFill="1" applyBorder="1" numFmtId="164"/>
    <xf fontId="8496" fillId="8497" borderId="8496" applyFont="1" applyFill="1" applyBorder="1" numFmtId="164"/>
    <xf fontId="8497" fillId="8498" borderId="8497" applyFont="1" applyFill="1" applyBorder="1" numFmtId="1"/>
    <xf fontId="8498" fillId="8499" borderId="8498" applyFont="1" applyFill="1" applyBorder="1" numFmtId="2"/>
    <xf fontId="8499" fillId="8500" borderId="8499" applyFont="1" applyFill="1" applyBorder="1" numFmtId="2"/>
    <xf fontId="8500" fillId="8501" borderId="8500" applyFont="1" applyFill="1" applyBorder="1" numFmtId="2"/>
    <xf fontId="8501" fillId="8502" borderId="8501" applyFont="1" applyFill="1" applyBorder="1" numFmtId="165"/>
    <xf fontId="8502" fillId="8503" borderId="8502" applyFont="1" applyFill="1" applyBorder="1" numFmtId="164"/>
    <xf fontId="8503" fillId="8504" borderId="8503" applyFont="1" applyFill="1" applyBorder="1"/>
    <xf fontId="8504" fillId="8505" borderId="8504" applyFont="1" applyFill="1" applyBorder="1"/>
    <xf fontId="8505" fillId="8506" borderId="8505" applyFont="1" applyFill="1" applyBorder="1"/>
    <xf fontId="8506" fillId="8507" borderId="8506" applyFont="1" applyFill="1" applyBorder="1"/>
    <xf fontId="8507" fillId="8508" borderId="8507" applyFont="1" applyFill="1" applyBorder="1" numFmtId="164"/>
    <xf fontId="8508" fillId="8509" borderId="8508" applyFont="1" applyFill="1" applyBorder="1" numFmtId="164"/>
    <xf fontId="8509" fillId="8510" borderId="8509" applyFont="1" applyFill="1" applyBorder="1" numFmtId="1"/>
    <xf fontId="8510" fillId="8511" borderId="8510" applyFont="1" applyFill="1" applyBorder="1" numFmtId="2"/>
    <xf fontId="8511" fillId="8512" borderId="8511" applyFont="1" applyFill="1" applyBorder="1" numFmtId="2"/>
    <xf fontId="8512" fillId="8513" borderId="8512" applyFont="1" applyFill="1" applyBorder="1" numFmtId="2"/>
    <xf fontId="8513" fillId="8514" borderId="8513" applyFont="1" applyFill="1" applyBorder="1" numFmtId="165"/>
    <xf fontId="8514" fillId="8515" borderId="8514" applyFont="1" applyFill="1" applyBorder="1" numFmtId="164"/>
    <xf fontId="8515" fillId="8516" borderId="8515" applyFont="1" applyFill="1" applyBorder="1"/>
    <xf fontId="8516" fillId="8517" borderId="8516" applyFont="1" applyFill="1" applyBorder="1"/>
    <xf fontId="8517" fillId="8518" borderId="8517" applyFont="1" applyFill="1" applyBorder="1"/>
    <xf fontId="8518" fillId="8519" borderId="8518" applyFont="1" applyFill="1" applyBorder="1"/>
    <xf fontId="8519" fillId="8520" borderId="8519" applyFont="1" applyFill="1" applyBorder="1" numFmtId="164"/>
    <xf fontId="8520" fillId="8521" borderId="8520" applyFont="1" applyFill="1" applyBorder="1" numFmtId="164"/>
    <xf fontId="8521" fillId="8522" borderId="8521" applyFont="1" applyFill="1" applyBorder="1" numFmtId="1"/>
    <xf fontId="8522" fillId="8523" borderId="8522" applyFont="1" applyFill="1" applyBorder="1" numFmtId="2"/>
    <xf fontId="8523" fillId="8524" borderId="8523" applyFont="1" applyFill="1" applyBorder="1" numFmtId="2"/>
    <xf fontId="8524" fillId="8525" borderId="8524" applyFont="1" applyFill="1" applyBorder="1" numFmtId="2"/>
    <xf fontId="8525" fillId="8526" borderId="8525" applyFont="1" applyFill="1" applyBorder="1" numFmtId="165"/>
    <xf fontId="8526" fillId="8527" borderId="8526" applyFont="1" applyFill="1" applyBorder="1" numFmtId="164"/>
    <xf fontId="8527" fillId="8528" borderId="8527" applyFont="1" applyFill="1" applyBorder="1"/>
    <xf fontId="8528" fillId="8529" borderId="8528" applyFont="1" applyFill="1" applyBorder="1"/>
    <xf fontId="8529" fillId="8530" borderId="8529" applyFont="1" applyFill="1" applyBorder="1"/>
    <xf fontId="8530" fillId="8531" borderId="8530" applyFont="1" applyFill="1" applyBorder="1"/>
    <xf fontId="8531" fillId="8532" borderId="8531" applyFont="1" applyFill="1" applyBorder="1" numFmtId="164"/>
    <xf fontId="8532" fillId="8533" borderId="8532" applyFont="1" applyFill="1" applyBorder="1" numFmtId="164"/>
    <xf fontId="8533" fillId="8534" borderId="8533" applyFont="1" applyFill="1" applyBorder="1" numFmtId="1"/>
    <xf fontId="8534" fillId="8535" borderId="8534" applyFont="1" applyFill="1" applyBorder="1" numFmtId="2"/>
    <xf fontId="8535" fillId="8536" borderId="8535" applyFont="1" applyFill="1" applyBorder="1" numFmtId="2"/>
    <xf fontId="8536" fillId="8537" borderId="8536" applyFont="1" applyFill="1" applyBorder="1" numFmtId="2"/>
    <xf fontId="8537" fillId="8538" borderId="8537" applyFont="1" applyFill="1" applyBorder="1" numFmtId="165"/>
    <xf fontId="8538" fillId="8539" borderId="8538" applyFont="1" applyFill="1" applyBorder="1" numFmtId="164"/>
    <xf fontId="8539" fillId="8540" borderId="8539" applyFont="1" applyFill="1" applyBorder="1"/>
    <xf fontId="8540" fillId="8541" borderId="8540" applyFont="1" applyFill="1" applyBorder="1"/>
    <xf fontId="8541" fillId="8542" borderId="8541" applyFont="1" applyFill="1" applyBorder="1"/>
    <xf fontId="8542" fillId="8543" borderId="8542" applyFont="1" applyFill="1" applyBorder="1"/>
    <xf fontId="8543" fillId="8544" borderId="8543" applyFont="1" applyFill="1" applyBorder="1" numFmtId="164"/>
    <xf fontId="8544" fillId="8545" borderId="8544" applyFont="1" applyFill="1" applyBorder="1" numFmtId="164"/>
    <xf fontId="8545" fillId="8546" borderId="8545" applyFont="1" applyFill="1" applyBorder="1" numFmtId="1"/>
    <xf fontId="8546" fillId="8547" borderId="8546" applyFont="1" applyFill="1" applyBorder="1" numFmtId="2"/>
    <xf fontId="8547" fillId="8548" borderId="8547" applyFont="1" applyFill="1" applyBorder="1" numFmtId="2"/>
    <xf fontId="8548" fillId="8549" borderId="8548" applyFont="1" applyFill="1" applyBorder="1" numFmtId="2"/>
    <xf fontId="8549" fillId="8550" borderId="8549" applyFont="1" applyFill="1" applyBorder="1" numFmtId="165"/>
    <xf fontId="8550" fillId="8551" borderId="8550" applyFont="1" applyFill="1" applyBorder="1" numFmtId="164"/>
    <xf fontId="8551" fillId="8552" borderId="8551" applyFont="1" applyFill="1" applyBorder="1"/>
    <xf fontId="8552" fillId="8553" borderId="8552" applyFont="1" applyFill="1" applyBorder="1"/>
    <xf fontId="8553" fillId="8554" borderId="8553" applyFont="1" applyFill="1" applyBorder="1"/>
    <xf fontId="8554" fillId="8555" borderId="8554" applyFont="1" applyFill="1" applyBorder="1"/>
    <xf fontId="8555" fillId="8556" borderId="8555" applyFont="1" applyFill="1" applyBorder="1" numFmtId="164"/>
    <xf fontId="8556" fillId="8557" borderId="8556" applyFont="1" applyFill="1" applyBorder="1" numFmtId="164"/>
    <xf fontId="8557" fillId="8558" borderId="8557" applyFont="1" applyFill="1" applyBorder="1" numFmtId="1"/>
    <xf fontId="8558" fillId="8559" borderId="8558" applyFont="1" applyFill="1" applyBorder="1" numFmtId="2"/>
    <xf fontId="8559" fillId="8560" borderId="8559" applyFont="1" applyFill="1" applyBorder="1" numFmtId="2"/>
    <xf fontId="8560" fillId="8561" borderId="8560" applyFont="1" applyFill="1" applyBorder="1" numFmtId="2"/>
    <xf fontId="8561" fillId="8562" borderId="8561" applyFont="1" applyFill="1" applyBorder="1" numFmtId="165"/>
    <xf fontId="8562" fillId="8563" borderId="8562" applyFont="1" applyFill="1" applyBorder="1" numFmtId="164"/>
    <xf fontId="8563" fillId="8564" borderId="8563" applyFont="1" applyFill="1" applyBorder="1"/>
    <xf fontId="8564" fillId="8565" borderId="8564" applyFont="1" applyFill="1" applyBorder="1"/>
    <xf fontId="8565" fillId="8566" borderId="8565" applyFont="1" applyFill="1" applyBorder="1"/>
    <xf fontId="8566" fillId="8567" borderId="8566" applyFont="1" applyFill="1" applyBorder="1"/>
    <xf fontId="8567" fillId="8568" borderId="8567" applyFont="1" applyFill="1" applyBorder="1" numFmtId="164"/>
    <xf fontId="8568" fillId="8569" borderId="8568" applyFont="1" applyFill="1" applyBorder="1" numFmtId="164"/>
    <xf fontId="8569" fillId="8570" borderId="8569" applyFont="1" applyFill="1" applyBorder="1" numFmtId="1"/>
    <xf fontId="8570" fillId="8571" borderId="8570" applyFont="1" applyFill="1" applyBorder="1" numFmtId="2"/>
    <xf fontId="8571" fillId="8572" borderId="8571" applyFont="1" applyFill="1" applyBorder="1" numFmtId="2"/>
    <xf fontId="8572" fillId="8573" borderId="8572" applyFont="1" applyFill="1" applyBorder="1" numFmtId="2"/>
    <xf fontId="8573" fillId="8574" borderId="8573" applyFont="1" applyFill="1" applyBorder="1" numFmtId="165"/>
    <xf fontId="8574" fillId="8575" borderId="8574" applyFont="1" applyFill="1" applyBorder="1" numFmtId="164"/>
    <xf fontId="8575" fillId="8576" borderId="8575" applyFont="1" applyFill="1" applyBorder="1"/>
    <xf fontId="8576" fillId="8577" borderId="8576" applyFont="1" applyFill="1" applyBorder="1"/>
    <xf fontId="8577" fillId="8578" borderId="8577" applyFont="1" applyFill="1" applyBorder="1"/>
    <xf fontId="8578" fillId="8579" borderId="8578" applyFont="1" applyFill="1" applyBorder="1"/>
    <xf fontId="8579" fillId="8580" borderId="8579" applyFont="1" applyFill="1" applyBorder="1" numFmtId="164"/>
    <xf fontId="8580" fillId="8581" borderId="8580" applyFont="1" applyFill="1" applyBorder="1" numFmtId="164"/>
    <xf fontId="8581" fillId="8582" borderId="8581" applyFont="1" applyFill="1" applyBorder="1" numFmtId="1"/>
    <xf fontId="8582" fillId="8583" borderId="8582" applyFont="1" applyFill="1" applyBorder="1" numFmtId="2"/>
    <xf fontId="8583" fillId="8584" borderId="8583" applyFont="1" applyFill="1" applyBorder="1" numFmtId="2"/>
    <xf fontId="8584" fillId="8585" borderId="8584" applyFont="1" applyFill="1" applyBorder="1" numFmtId="2"/>
    <xf fontId="8585" fillId="8586" borderId="8585" applyFont="1" applyFill="1" applyBorder="1" numFmtId="165"/>
    <xf fontId="8586" fillId="8587" borderId="8586" applyFont="1" applyFill="1" applyBorder="1" numFmtId="164"/>
    <xf fontId="8587" fillId="8588" borderId="8587" applyFont="1" applyFill="1" applyBorder="1"/>
    <xf fontId="8588" fillId="8589" borderId="8588" applyFont="1" applyFill="1" applyBorder="1"/>
    <xf fontId="8589" fillId="8590" borderId="8589" applyFont="1" applyFill="1" applyBorder="1"/>
    <xf fontId="8590" fillId="8591" borderId="8590" applyFont="1" applyFill="1" applyBorder="1"/>
    <xf fontId="8591" fillId="8592" borderId="8591" applyFont="1" applyFill="1" applyBorder="1" numFmtId="164"/>
    <xf fontId="8592" fillId="8593" borderId="8592" applyFont="1" applyFill="1" applyBorder="1" numFmtId="164"/>
    <xf fontId="8593" fillId="8594" borderId="8593" applyFont="1" applyFill="1" applyBorder="1" numFmtId="1"/>
    <xf fontId="8594" fillId="8595" borderId="8594" applyFont="1" applyFill="1" applyBorder="1" numFmtId="2"/>
    <xf fontId="8595" fillId="8596" borderId="8595" applyFont="1" applyFill="1" applyBorder="1" numFmtId="2"/>
    <xf fontId="8596" fillId="8597" borderId="8596" applyFont="1" applyFill="1" applyBorder="1" numFmtId="2"/>
    <xf fontId="8597" fillId="8598" borderId="8597" applyFont="1" applyFill="1" applyBorder="1" numFmtId="165"/>
    <xf fontId="8598" fillId="8599" borderId="8598" applyFont="1" applyFill="1" applyBorder="1" numFmtId="164"/>
    <xf fontId="8599" fillId="8600" borderId="8599" applyFont="1" applyFill="1" applyBorder="1"/>
    <xf fontId="8600" fillId="8601" borderId="8600" applyFont="1" applyFill="1" applyBorder="1"/>
    <xf fontId="8601" fillId="8602" borderId="8601" applyFont="1" applyFill="1" applyBorder="1"/>
    <xf fontId="8602" fillId="8603" borderId="8602" applyFont="1" applyFill="1" applyBorder="1"/>
    <xf fontId="8603" fillId="8604" borderId="8603" applyFont="1" applyFill="1" applyBorder="1" numFmtId="164"/>
    <xf fontId="8604" fillId="8605" borderId="8604" applyFont="1" applyFill="1" applyBorder="1" numFmtId="164"/>
    <xf fontId="8605" fillId="8606" borderId="8605" applyFont="1" applyFill="1" applyBorder="1" numFmtId="1"/>
    <xf fontId="8606" fillId="8607" borderId="8606" applyFont="1" applyFill="1" applyBorder="1" numFmtId="2"/>
    <xf fontId="8607" fillId="8608" borderId="8607" applyFont="1" applyFill="1" applyBorder="1" numFmtId="2"/>
    <xf fontId="8608" fillId="8609" borderId="8608" applyFont="1" applyFill="1" applyBorder="1" numFmtId="2"/>
    <xf fontId="8609" fillId="8610" borderId="8609" applyFont="1" applyFill="1" applyBorder="1" numFmtId="165"/>
    <xf fontId="8610" fillId="8611" borderId="8610" applyFont="1" applyFill="1" applyBorder="1"/>
    <xf fontId="8611" fillId="8612" borderId="8611" applyFont="1" applyFill="1" applyBorder="1"/>
    <xf fontId="8612" fillId="8613" borderId="8612" applyFont="1" applyFill="1" applyBorder="1"/>
    <xf fontId="8613" fillId="8614" borderId="8613" applyFont="1" applyFill="1" applyBorder="1"/>
    <xf fontId="8614" fillId="8615" borderId="8614" applyFont="1" applyFill="1" applyBorder="1"/>
    <xf fontId="8615" fillId="8616" borderId="8615" applyFont="1" applyFill="1" applyBorder="1" numFmtId="164"/>
    <xf fontId="8616" fillId="8617" borderId="8616" applyFont="1" applyFill="1" applyBorder="1" numFmtId="164"/>
    <xf fontId="8617" fillId="8618" borderId="8617" applyFont="1" applyFill="1" applyBorder="1" numFmtId="1"/>
    <xf fontId="8618" fillId="8619" borderId="8618" applyFont="1" applyFill="1" applyBorder="1" numFmtId="2"/>
    <xf fontId="8619" fillId="8620" borderId="8619" applyFont="1" applyFill="1" applyBorder="1" numFmtId="2"/>
    <xf fontId="8620" fillId="8621" borderId="8620" applyFont="1" applyFill="1" applyBorder="1" numFmtId="2"/>
    <xf fontId="8621" fillId="8622" borderId="8621" applyFont="1" applyFill="1" applyBorder="1" numFmtId="165"/>
    <xf fontId="8622" fillId="8623" borderId="8622" applyFont="1" applyFill="1" applyBorder="1" numFmtId="164"/>
    <xf fontId="8623" fillId="8624" borderId="8623" applyFont="1" applyFill="1" applyBorder="1"/>
    <xf fontId="8624" fillId="8625" borderId="8624" applyFont="1" applyFill="1" applyBorder="1"/>
    <xf fontId="8625" fillId="8626" borderId="8625" applyFont="1" applyFill="1" applyBorder="1"/>
    <xf fontId="8626" fillId="8627" borderId="8626" applyFont="1" applyFill="1" applyBorder="1"/>
    <xf fontId="8627" fillId="8628" borderId="8627" applyFont="1" applyFill="1" applyBorder="1" numFmtId="164"/>
    <xf fontId="8628" fillId="8629" borderId="8628" applyFont="1" applyFill="1" applyBorder="1" numFmtId="164"/>
    <xf fontId="8629" fillId="8630" borderId="8629" applyFont="1" applyFill="1" applyBorder="1" numFmtId="1"/>
    <xf fontId="8630" fillId="8631" borderId="8630" applyFont="1" applyFill="1" applyBorder="1" numFmtId="2"/>
    <xf fontId="8631" fillId="8632" borderId="8631" applyFont="1" applyFill="1" applyBorder="1" numFmtId="2"/>
    <xf fontId="8632" fillId="8633" borderId="8632" applyFont="1" applyFill="1" applyBorder="1" numFmtId="2"/>
    <xf fontId="8633" fillId="8634" borderId="8633" applyFont="1" applyFill="1" applyBorder="1" numFmtId="165"/>
    <xf fontId="8634" fillId="8635" borderId="8634" applyFont="1" applyFill="1" applyBorder="1" numFmtId="164"/>
    <xf fontId="8635" fillId="8636" borderId="8635" applyFont="1" applyFill="1" applyBorder="1"/>
    <xf fontId="8636" fillId="8637" borderId="8636" applyFont="1" applyFill="1" applyBorder="1"/>
    <xf fontId="8637" fillId="8638" borderId="8637" applyFont="1" applyFill="1" applyBorder="1"/>
    <xf fontId="8638" fillId="8639" borderId="8638" applyFont="1" applyFill="1" applyBorder="1"/>
    <xf fontId="8639" fillId="8640" borderId="8639" applyFont="1" applyFill="1" applyBorder="1" numFmtId="164"/>
    <xf fontId="8640" fillId="8641" borderId="8640" applyFont="1" applyFill="1" applyBorder="1" numFmtId="164"/>
    <xf fontId="8641" fillId="8642" borderId="8641" applyFont="1" applyFill="1" applyBorder="1" numFmtId="1"/>
    <xf fontId="8642" fillId="8643" borderId="8642" applyFont="1" applyFill="1" applyBorder="1" numFmtId="2"/>
    <xf fontId="8643" fillId="8644" borderId="8643" applyFont="1" applyFill="1" applyBorder="1" numFmtId="2"/>
    <xf fontId="8644" fillId="8645" borderId="8644" applyFont="1" applyFill="1" applyBorder="1" numFmtId="2"/>
    <xf fontId="8645" fillId="8646" borderId="8645" applyFont="1" applyFill="1" applyBorder="1" numFmtId="165"/>
    <xf fontId="8646" fillId="8647" borderId="8646" applyFont="1" applyFill="1" applyBorder="1" numFmtId="164"/>
    <xf fontId="8647" fillId="8648" borderId="8647" applyFont="1" applyFill="1" applyBorder="1"/>
    <xf fontId="8648" fillId="8649" borderId="8648" applyFont="1" applyFill="1" applyBorder="1"/>
    <xf fontId="8649" fillId="8650" borderId="8649" applyFont="1" applyFill="1" applyBorder="1"/>
    <xf fontId="8650" fillId="8651" borderId="8650" applyFont="1" applyFill="1" applyBorder="1"/>
    <xf fontId="8651" fillId="8652" borderId="8651" applyFont="1" applyFill="1" applyBorder="1" numFmtId="164"/>
    <xf fontId="8652" fillId="8653" borderId="8652" applyFont="1" applyFill="1" applyBorder="1" numFmtId="164"/>
    <xf fontId="8653" fillId="8654" borderId="8653" applyFont="1" applyFill="1" applyBorder="1" numFmtId="1"/>
    <xf fontId="8654" fillId="8655" borderId="8654" applyFont="1" applyFill="1" applyBorder="1" numFmtId="2"/>
    <xf fontId="8655" fillId="8656" borderId="8655" applyFont="1" applyFill="1" applyBorder="1" numFmtId="2"/>
    <xf fontId="8656" fillId="8657" borderId="8656" applyFont="1" applyFill="1" applyBorder="1" numFmtId="2"/>
    <xf fontId="8657" fillId="8658" borderId="8657" applyFont="1" applyFill="1" applyBorder="1" numFmtId="165"/>
    <xf fontId="8658" fillId="8659" borderId="8658" applyFont="1" applyFill="1" applyBorder="1" numFmtId="164"/>
    <xf fontId="8659" fillId="8660" borderId="8659" applyFont="1" applyFill="1" applyBorder="1"/>
    <xf fontId="8660" fillId="8661" borderId="8660" applyFont="1" applyFill="1" applyBorder="1"/>
    <xf fontId="8661" fillId="8662" borderId="8661" applyFont="1" applyFill="1" applyBorder="1"/>
    <xf fontId="8662" fillId="8663" borderId="8662" applyFont="1" applyFill="1" applyBorder="1"/>
    <xf fontId="8663" fillId="8664" borderId="8663" applyFont="1" applyFill="1" applyBorder="1" numFmtId="164"/>
    <xf fontId="8664" fillId="8665" borderId="8664" applyFont="1" applyFill="1" applyBorder="1" numFmtId="164"/>
    <xf fontId="8665" fillId="8666" borderId="8665" applyFont="1" applyFill="1" applyBorder="1" numFmtId="1"/>
    <xf fontId="8666" fillId="8667" borderId="8666" applyFont="1" applyFill="1" applyBorder="1" numFmtId="2"/>
    <xf fontId="8667" fillId="8668" borderId="8667" applyFont="1" applyFill="1" applyBorder="1" numFmtId="2"/>
    <xf fontId="8668" fillId="8669" borderId="8668" applyFont="1" applyFill="1" applyBorder="1" numFmtId="2"/>
    <xf fontId="8669" fillId="8670" borderId="8669" applyFont="1" applyFill="1" applyBorder="1" numFmtId="165"/>
    <xf fontId="8670" fillId="8671" borderId="8670" applyFont="1" applyFill="1" applyBorder="1" numFmtId="164"/>
    <xf fontId="8671" fillId="8672" borderId="8671" applyFont="1" applyFill="1" applyBorder="1"/>
    <xf fontId="8672" fillId="8673" borderId="8672" applyFont="1" applyFill="1" applyBorder="1"/>
    <xf fontId="8673" fillId="8674" borderId="8673" applyFont="1" applyFill="1" applyBorder="1"/>
    <xf fontId="8674" fillId="8675" borderId="8674" applyFont="1" applyFill="1" applyBorder="1"/>
    <xf fontId="8675" fillId="8676" borderId="8675" applyFont="1" applyFill="1" applyBorder="1" numFmtId="164"/>
    <xf fontId="8676" fillId="8677" borderId="8676" applyFont="1" applyFill="1" applyBorder="1" numFmtId="164"/>
    <xf fontId="8677" fillId="8678" borderId="8677" applyFont="1" applyFill="1" applyBorder="1" numFmtId="1"/>
    <xf fontId="8678" fillId="8679" borderId="8678" applyFont="1" applyFill="1" applyBorder="1" numFmtId="2"/>
    <xf fontId="8679" fillId="8680" borderId="8679" applyFont="1" applyFill="1" applyBorder="1" numFmtId="2"/>
    <xf fontId="8680" fillId="8681" borderId="8680" applyFont="1" applyFill="1" applyBorder="1" numFmtId="2"/>
    <xf fontId="8681" fillId="8682" borderId="8681" applyFont="1" applyFill="1" applyBorder="1" numFmtId="165"/>
    <xf fontId="8682" fillId="8683" borderId="8682" applyFont="1" applyFill="1" applyBorder="1" numFmtId="164"/>
    <xf fontId="8683" fillId="8684" borderId="8683" applyFont="1" applyFill="1" applyBorder="1"/>
    <xf fontId="8684" fillId="8685" borderId="8684" applyFont="1" applyFill="1" applyBorder="1"/>
    <xf fontId="8685" fillId="8686" borderId="8685" applyFont="1" applyFill="1" applyBorder="1"/>
    <xf fontId="8686" fillId="8687" borderId="8686" applyFont="1" applyFill="1" applyBorder="1"/>
    <xf fontId="8687" fillId="8688" borderId="8687" applyFont="1" applyFill="1" applyBorder="1" numFmtId="164"/>
    <xf fontId="8688" fillId="8689" borderId="8688" applyFont="1" applyFill="1" applyBorder="1" numFmtId="164"/>
    <xf fontId="8689" fillId="8690" borderId="8689" applyFont="1" applyFill="1" applyBorder="1" numFmtId="1"/>
    <xf fontId="8690" fillId="8691" borderId="8690" applyFont="1" applyFill="1" applyBorder="1" numFmtId="2"/>
    <xf fontId="8691" fillId="8692" borderId="8691" applyFont="1" applyFill="1" applyBorder="1" numFmtId="2"/>
    <xf fontId="8692" fillId="8693" borderId="8692" applyFont="1" applyFill="1" applyBorder="1" numFmtId="2"/>
    <xf fontId="8693" fillId="8694" borderId="8693" applyFont="1" applyFill="1" applyBorder="1" numFmtId="165"/>
    <xf fontId="8694" fillId="8695" borderId="8694" applyFont="1" applyFill="1" applyBorder="1" numFmtId="164"/>
    <xf fontId="8695" fillId="8696" borderId="8695" applyFont="1" applyFill="1" applyBorder="1"/>
    <xf fontId="8696" fillId="8697" borderId="8696" applyFont="1" applyFill="1" applyBorder="1"/>
    <xf fontId="8697" fillId="8698" borderId="8697" applyFont="1" applyFill="1" applyBorder="1"/>
    <xf fontId="8698" fillId="8699" borderId="8698" applyFont="1" applyFill="1" applyBorder="1"/>
    <xf fontId="8699" fillId="8700" borderId="8699" applyFont="1" applyFill="1" applyBorder="1" numFmtId="164"/>
    <xf fontId="8700" fillId="8701" borderId="8700" applyFont="1" applyFill="1" applyBorder="1" numFmtId="164"/>
    <xf fontId="8701" fillId="8702" borderId="8701" applyFont="1" applyFill="1" applyBorder="1" numFmtId="1"/>
    <xf fontId="8702" fillId="8703" borderId="8702" applyFont="1" applyFill="1" applyBorder="1" numFmtId="2"/>
    <xf fontId="8703" fillId="8704" borderId="8703" applyFont="1" applyFill="1" applyBorder="1" numFmtId="2"/>
    <xf fontId="8704" fillId="8705" borderId="8704" applyFont="1" applyFill="1" applyBorder="1" numFmtId="2"/>
    <xf fontId="8705" fillId="8706" borderId="8705" applyFont="1" applyFill="1" applyBorder="1" numFmtId="165"/>
    <xf fontId="8706" fillId="8707" borderId="8706" applyFont="1" applyFill="1" applyBorder="1" numFmtId="164"/>
    <xf fontId="8707" fillId="8708" borderId="8707" applyFont="1" applyFill="1" applyBorder="1"/>
    <xf fontId="8708" fillId="8709" borderId="8708" applyFont="1" applyFill="1" applyBorder="1"/>
    <xf fontId="8709" fillId="8710" borderId="8709" applyFont="1" applyFill="1" applyBorder="1"/>
    <xf fontId="8710" fillId="8711" borderId="8710" applyFont="1" applyFill="1" applyBorder="1"/>
    <xf fontId="8711" fillId="8712" borderId="8711" applyFont="1" applyFill="1" applyBorder="1" numFmtId="164"/>
    <xf fontId="8712" fillId="8713" borderId="8712" applyFont="1" applyFill="1" applyBorder="1" numFmtId="164"/>
    <xf fontId="8713" fillId="8714" borderId="8713" applyFont="1" applyFill="1" applyBorder="1" numFmtId="1"/>
    <xf fontId="8714" fillId="8715" borderId="8714" applyFont="1" applyFill="1" applyBorder="1" numFmtId="2"/>
    <xf fontId="8715" fillId="8716" borderId="8715" applyFont="1" applyFill="1" applyBorder="1" numFmtId="2"/>
    <xf fontId="8716" fillId="8717" borderId="8716" applyFont="1" applyFill="1" applyBorder="1" numFmtId="2"/>
    <xf fontId="8717" fillId="8718" borderId="8717" applyFont="1" applyFill="1" applyBorder="1" numFmtId="165"/>
    <xf fontId="8718" fillId="8719" borderId="8718" applyFont="1" applyFill="1" applyBorder="1" numFmtId="164"/>
    <xf fontId="8719" fillId="8720" borderId="8719" applyFont="1" applyFill="1" applyBorder="1"/>
    <xf fontId="8720" fillId="8721" borderId="8720" applyFont="1" applyFill="1" applyBorder="1"/>
    <xf fontId="8721" fillId="8722" borderId="8721" applyFont="1" applyFill="1" applyBorder="1"/>
    <xf fontId="8722" fillId="8723" borderId="8722" applyFont="1" applyFill="1" applyBorder="1"/>
    <xf fontId="8723" fillId="8724" borderId="8723" applyFont="1" applyFill="1" applyBorder="1" numFmtId="164"/>
    <xf fontId="8724" fillId="8725" borderId="8724" applyFont="1" applyFill="1" applyBorder="1" numFmtId="164"/>
    <xf fontId="8725" fillId="8726" borderId="8725" applyFont="1" applyFill="1" applyBorder="1" numFmtId="1"/>
    <xf fontId="8726" fillId="8727" borderId="8726" applyFont="1" applyFill="1" applyBorder="1" numFmtId="2"/>
    <xf fontId="8727" fillId="8728" borderId="8727" applyFont="1" applyFill="1" applyBorder="1" numFmtId="2"/>
    <xf fontId="8728" fillId="8729" borderId="8728" applyFont="1" applyFill="1" applyBorder="1" numFmtId="2"/>
    <xf fontId="8729" fillId="8730" borderId="8729" applyFont="1" applyFill="1" applyBorder="1" numFmtId="165"/>
    <xf fontId="8730" fillId="8731" borderId="8730" applyFont="1" applyFill="1" applyBorder="1" numFmtId="164"/>
    <xf fontId="8731" fillId="8732" borderId="8731" applyFont="1" applyFill="1" applyBorder="1"/>
    <xf fontId="8732" fillId="8733" borderId="8732" applyFont="1" applyFill="1" applyBorder="1"/>
    <xf fontId="8733" fillId="8734" borderId="8733" applyFont="1" applyFill="1" applyBorder="1"/>
    <xf fontId="8734" fillId="8735" borderId="8734" applyFont="1" applyFill="1" applyBorder="1"/>
    <xf fontId="8735" fillId="8736" borderId="8735" applyFont="1" applyFill="1" applyBorder="1" numFmtId="164"/>
    <xf fontId="8736" fillId="8737" borderId="8736" applyFont="1" applyFill="1" applyBorder="1" numFmtId="164"/>
    <xf fontId="8737" fillId="8738" borderId="8737" applyFont="1" applyFill="1" applyBorder="1" numFmtId="1"/>
    <xf fontId="8738" fillId="8739" borderId="8738" applyFont="1" applyFill="1" applyBorder="1" numFmtId="2"/>
    <xf fontId="8739" fillId="8740" borderId="8739" applyFont="1" applyFill="1" applyBorder="1" numFmtId="2"/>
    <xf fontId="8740" fillId="8741" borderId="8740" applyFont="1" applyFill="1" applyBorder="1" numFmtId="2"/>
    <xf fontId="8741" fillId="8742" borderId="8741" applyFont="1" applyFill="1" applyBorder="1" numFmtId="165"/>
    <xf fontId="8742" fillId="8743" borderId="8742" applyFont="1" applyFill="1" applyBorder="1" numFmtId="164"/>
    <xf fontId="8743" fillId="8744" borderId="8743" applyFont="1" applyFill="1" applyBorder="1"/>
    <xf fontId="8744" fillId="8745" borderId="8744" applyFont="1" applyFill="1" applyBorder="1"/>
    <xf fontId="8745" fillId="8746" borderId="8745" applyFont="1" applyFill="1" applyBorder="1"/>
    <xf fontId="8746" fillId="8747" borderId="8746" applyFont="1" applyFill="1" applyBorder="1"/>
    <xf fontId="8747" fillId="8748" borderId="8747" applyFont="1" applyFill="1" applyBorder="1" numFmtId="164"/>
    <xf fontId="8748" fillId="8749" borderId="8748" applyFont="1" applyFill="1" applyBorder="1" numFmtId="164"/>
    <xf fontId="8749" fillId="8750" borderId="8749" applyFont="1" applyFill="1" applyBorder="1" numFmtId="1"/>
    <xf fontId="8750" fillId="8751" borderId="8750" applyFont="1" applyFill="1" applyBorder="1" numFmtId="2"/>
    <xf fontId="8751" fillId="8752" borderId="8751" applyFont="1" applyFill="1" applyBorder="1" numFmtId="2"/>
    <xf fontId="8752" fillId="8753" borderId="8752" applyFont="1" applyFill="1" applyBorder="1" numFmtId="2"/>
    <xf fontId="8753" fillId="8754" borderId="8753" applyFont="1" applyFill="1" applyBorder="1" numFmtId="165"/>
    <xf fontId="8754" fillId="8755" borderId="8754" applyFont="1" applyFill="1" applyBorder="1" numFmtId="164"/>
    <xf fontId="8755" fillId="8756" borderId="8755" applyFont="1" applyFill="1" applyBorder="1"/>
    <xf fontId="8756" fillId="8757" borderId="8756" applyFont="1" applyFill="1" applyBorder="1"/>
    <xf fontId="8757" fillId="8758" borderId="8757" applyFont="1" applyFill="1" applyBorder="1"/>
    <xf fontId="8758" fillId="8759" borderId="8758" applyFont="1" applyFill="1" applyBorder="1"/>
    <xf fontId="8759" fillId="8760" borderId="8759" applyFont="1" applyFill="1" applyBorder="1" numFmtId="164"/>
    <xf fontId="8760" fillId="8761" borderId="8760" applyFont="1" applyFill="1" applyBorder="1" numFmtId="164"/>
    <xf fontId="8761" fillId="8762" borderId="8761" applyFont="1" applyFill="1" applyBorder="1" numFmtId="1"/>
    <xf fontId="8762" fillId="8763" borderId="8762" applyFont="1" applyFill="1" applyBorder="1" numFmtId="2"/>
    <xf fontId="8763" fillId="8764" borderId="8763" applyFont="1" applyFill="1" applyBorder="1" numFmtId="2"/>
    <xf fontId="8764" fillId="8765" borderId="8764" applyFont="1" applyFill="1" applyBorder="1" numFmtId="2"/>
    <xf fontId="8765" fillId="8766" borderId="8765" applyFont="1" applyFill="1" applyBorder="1" numFmtId="165"/>
    <xf fontId="8766" fillId="8767" borderId="8766" applyFont="1" applyFill="1" applyBorder="1" numFmtId="164"/>
    <xf fontId="8767" fillId="8768" borderId="8767" applyFont="1" applyFill="1" applyBorder="1"/>
    <xf fontId="8768" fillId="8769" borderId="8768" applyFont="1" applyFill="1" applyBorder="1"/>
    <xf fontId="8769" fillId="8770" borderId="8769" applyFont="1" applyFill="1" applyBorder="1"/>
    <xf fontId="8770" fillId="8771" borderId="8770" applyFont="1" applyFill="1" applyBorder="1"/>
    <xf fontId="8771" fillId="8772" borderId="8771" applyFont="1" applyFill="1" applyBorder="1" numFmtId="164"/>
    <xf fontId="8772" fillId="8773" borderId="8772" applyFont="1" applyFill="1" applyBorder="1" numFmtId="164"/>
    <xf fontId="8773" fillId="8774" borderId="8773" applyFont="1" applyFill="1" applyBorder="1" numFmtId="1"/>
    <xf fontId="8774" fillId="8775" borderId="8774" applyFont="1" applyFill="1" applyBorder="1" numFmtId="2"/>
    <xf fontId="8775" fillId="8776" borderId="8775" applyFont="1" applyFill="1" applyBorder="1" numFmtId="2"/>
    <xf fontId="8776" fillId="8777" borderId="8776" applyFont="1" applyFill="1" applyBorder="1" numFmtId="2"/>
    <xf fontId="8777" fillId="8778" borderId="8777" applyFont="1" applyFill="1" applyBorder="1" numFmtId="165"/>
    <xf fontId="8778" fillId="8779" borderId="8778" applyFont="1" applyFill="1" applyBorder="1" numFmtId="164"/>
    <xf fontId="8779" fillId="8780" borderId="8779" applyFont="1" applyFill="1" applyBorder="1"/>
    <xf fontId="8780" fillId="8781" borderId="8780" applyFont="1" applyFill="1" applyBorder="1"/>
    <xf fontId="8781" fillId="8782" borderId="8781" applyFont="1" applyFill="1" applyBorder="1"/>
    <xf fontId="8782" fillId="8783" borderId="8782" applyFont="1" applyFill="1" applyBorder="1"/>
    <xf fontId="8783" fillId="8784" borderId="8783" applyFont="1" applyFill="1" applyBorder="1" numFmtId="164"/>
    <xf fontId="8784" fillId="8785" borderId="8784" applyFont="1" applyFill="1" applyBorder="1" numFmtId="164"/>
    <xf fontId="8785" fillId="8786" borderId="8785" applyFont="1" applyFill="1" applyBorder="1" numFmtId="1"/>
    <xf fontId="8786" fillId="8787" borderId="8786" applyFont="1" applyFill="1" applyBorder="1" numFmtId="2"/>
    <xf fontId="8787" fillId="8788" borderId="8787" applyFont="1" applyFill="1" applyBorder="1" numFmtId="2"/>
    <xf fontId="8788" fillId="8789" borderId="8788" applyFont="1" applyFill="1" applyBorder="1" numFmtId="2"/>
    <xf fontId="8789" fillId="8790" borderId="8789" applyFont="1" applyFill="1" applyBorder="1" numFmtId="165"/>
    <xf fontId="8790" fillId="8791" borderId="8790" applyFont="1" applyFill="1" applyBorder="1" numFmtId="164"/>
    <xf fontId="8791" fillId="8792" borderId="8791" applyFont="1" applyFill="1" applyBorder="1"/>
    <xf fontId="8792" fillId="8793" borderId="8792" applyFont="1" applyFill="1" applyBorder="1"/>
    <xf fontId="8793" fillId="8794" borderId="8793" applyFont="1" applyFill="1" applyBorder="1"/>
    <xf fontId="8794" fillId="8795" borderId="8794" applyFont="1" applyFill="1" applyBorder="1"/>
    <xf fontId="8795" fillId="8796" borderId="8795" applyFont="1" applyFill="1" applyBorder="1" numFmtId="164"/>
    <xf fontId="8796" fillId="8797" borderId="8796" applyFont="1" applyFill="1" applyBorder="1" numFmtId="164"/>
    <xf fontId="8797" fillId="8798" borderId="8797" applyFont="1" applyFill="1" applyBorder="1" numFmtId="1"/>
    <xf fontId="8798" fillId="8799" borderId="8798" applyFont="1" applyFill="1" applyBorder="1" numFmtId="2"/>
    <xf fontId="8799" fillId="8800" borderId="8799" applyFont="1" applyFill="1" applyBorder="1" numFmtId="2"/>
    <xf fontId="8800" fillId="8801" borderId="8800" applyFont="1" applyFill="1" applyBorder="1" numFmtId="2"/>
    <xf fontId="8801" fillId="8802" borderId="8801" applyFont="1" applyFill="1" applyBorder="1" numFmtId="165"/>
    <xf fontId="8802" fillId="8803" borderId="8802" applyFont="1" applyFill="1" applyBorder="1" numFmtId="164"/>
    <xf fontId="8803" fillId="8804" borderId="8803" applyFont="1" applyFill="1" applyBorder="1"/>
    <xf fontId="8804" fillId="8805" borderId="8804" applyFont="1" applyFill="1" applyBorder="1"/>
    <xf fontId="8805" fillId="8806" borderId="8805" applyFont="1" applyFill="1" applyBorder="1"/>
    <xf fontId="8806" fillId="8807" borderId="8806" applyFont="1" applyFill="1" applyBorder="1"/>
    <xf fontId="8807" fillId="8808" borderId="8807" applyFont="1" applyFill="1" applyBorder="1" numFmtId="164"/>
    <xf fontId="8808" fillId="8809" borderId="8808" applyFont="1" applyFill="1" applyBorder="1" numFmtId="164"/>
    <xf fontId="8809" fillId="8810" borderId="8809" applyFont="1" applyFill="1" applyBorder="1" numFmtId="1"/>
    <xf fontId="8810" fillId="8811" borderId="8810" applyFont="1" applyFill="1" applyBorder="1" numFmtId="2"/>
    <xf fontId="8811" fillId="8812" borderId="8811" applyFont="1" applyFill="1" applyBorder="1" numFmtId="2"/>
    <xf fontId="8812" fillId="8813" borderId="8812" applyFont="1" applyFill="1" applyBorder="1" numFmtId="2"/>
    <xf fontId="8813" fillId="8814" borderId="8813" applyFont="1" applyFill="1" applyBorder="1" numFmtId="165"/>
    <xf fontId="8814" fillId="8815" borderId="8814" applyFont="1" applyFill="1" applyBorder="1" numFmtId="164"/>
    <xf fontId="8815" fillId="8816" borderId="8815" applyFont="1" applyFill="1" applyBorder="1"/>
    <xf fontId="8816" fillId="8817" borderId="8816" applyFont="1" applyFill="1" applyBorder="1"/>
    <xf fontId="8817" fillId="8818" borderId="8817" applyFont="1" applyFill="1" applyBorder="1"/>
    <xf fontId="8818" fillId="8819" borderId="8818" applyFont="1" applyFill="1" applyBorder="1"/>
    <xf fontId="8819" fillId="8820" borderId="8819" applyFont="1" applyFill="1" applyBorder="1" numFmtId="164"/>
    <xf fontId="8820" fillId="8821" borderId="8820" applyFont="1" applyFill="1" applyBorder="1" numFmtId="164"/>
    <xf fontId="8821" fillId="8822" borderId="8821" applyFont="1" applyFill="1" applyBorder="1" numFmtId="1"/>
    <xf fontId="8822" fillId="8823" borderId="8822" applyFont="1" applyFill="1" applyBorder="1" numFmtId="2"/>
    <xf fontId="8823" fillId="8824" borderId="8823" applyFont="1" applyFill="1" applyBorder="1" numFmtId="2"/>
    <xf fontId="8824" fillId="8825" borderId="8824" applyFont="1" applyFill="1" applyBorder="1" numFmtId="2"/>
    <xf fontId="8825" fillId="8826" borderId="8825" applyFont="1" applyFill="1" applyBorder="1" numFmtId="165"/>
    <xf fontId="8826" fillId="8827" borderId="8826" applyFont="1" applyFill="1" applyBorder="1" numFmtId="164"/>
    <xf fontId="8827" fillId="8828" borderId="8827" applyFont="1" applyFill="1" applyBorder="1"/>
    <xf fontId="8828" fillId="8829" borderId="8828" applyFont="1" applyFill="1" applyBorder="1"/>
    <xf fontId="8829" fillId="8830" borderId="8829" applyFont="1" applyFill="1" applyBorder="1"/>
    <xf fontId="8830" fillId="8831" borderId="8830" applyFont="1" applyFill="1" applyBorder="1"/>
    <xf fontId="8831" fillId="8832" borderId="8831" applyFont="1" applyFill="1" applyBorder="1" numFmtId="164"/>
    <xf fontId="8832" fillId="8833" borderId="8832" applyFont="1" applyFill="1" applyBorder="1" numFmtId="164"/>
    <xf fontId="8833" fillId="8834" borderId="8833" applyFont="1" applyFill="1" applyBorder="1" numFmtId="1"/>
    <xf fontId="8834" fillId="8835" borderId="8834" applyFont="1" applyFill="1" applyBorder="1" numFmtId="2"/>
    <xf fontId="8835" fillId="8836" borderId="8835" applyFont="1" applyFill="1" applyBorder="1" numFmtId="2"/>
    <xf fontId="8836" fillId="8837" borderId="8836" applyFont="1" applyFill="1" applyBorder="1" numFmtId="2"/>
    <xf fontId="8837" fillId="8838" borderId="8837" applyFont="1" applyFill="1" applyBorder="1" numFmtId="165"/>
    <xf fontId="8838" fillId="8839" borderId="8838" applyFont="1" applyFill="1" applyBorder="1" numFmtId="164"/>
    <xf fontId="8839" fillId="8840" borderId="8839" applyFont="1" applyFill="1" applyBorder="1"/>
    <xf fontId="8840" fillId="8841" borderId="8840" applyFont="1" applyFill="1" applyBorder="1"/>
    <xf fontId="8841" fillId="8842" borderId="8841" applyFont="1" applyFill="1" applyBorder="1"/>
    <xf fontId="8842" fillId="8843" borderId="8842" applyFont="1" applyFill="1" applyBorder="1"/>
    <xf fontId="8843" fillId="8844" borderId="8843" applyFont="1" applyFill="1" applyBorder="1" numFmtId="164"/>
    <xf fontId="8844" fillId="8845" borderId="8844" applyFont="1" applyFill="1" applyBorder="1" numFmtId="164"/>
    <xf fontId="8845" fillId="8846" borderId="8845" applyFont="1" applyFill="1" applyBorder="1" numFmtId="1"/>
    <xf fontId="8846" fillId="8847" borderId="8846" applyFont="1" applyFill="1" applyBorder="1" numFmtId="2"/>
    <xf fontId="8847" fillId="8848" borderId="8847" applyFont="1" applyFill="1" applyBorder="1" numFmtId="2"/>
    <xf fontId="8848" fillId="8849" borderId="8848" applyFont="1" applyFill="1" applyBorder="1" numFmtId="2"/>
    <xf fontId="8849" fillId="8850" borderId="8849" applyFont="1" applyFill="1" applyBorder="1" numFmtId="165"/>
    <xf fontId="8850" fillId="8851" borderId="8850" applyFont="1" applyFill="1" applyBorder="1" numFmtId="164"/>
    <xf fontId="8851" fillId="8852" borderId="8851" applyFont="1" applyFill="1" applyBorder="1"/>
    <xf fontId="8852" fillId="8853" borderId="8852" applyFont="1" applyFill="1" applyBorder="1"/>
    <xf fontId="8853" fillId="8854" borderId="8853" applyFont="1" applyFill="1" applyBorder="1"/>
    <xf fontId="8854" fillId="8855" borderId="8854" applyFont="1" applyFill="1" applyBorder="1"/>
    <xf fontId="8855" fillId="8856" borderId="8855" applyFont="1" applyFill="1" applyBorder="1" numFmtId="164"/>
    <xf fontId="8856" fillId="8857" borderId="8856" applyFont="1" applyFill="1" applyBorder="1" numFmtId="164"/>
    <xf fontId="8857" fillId="8858" borderId="8857" applyFont="1" applyFill="1" applyBorder="1" numFmtId="1"/>
    <xf fontId="8858" fillId="8859" borderId="8858" applyFont="1" applyFill="1" applyBorder="1" numFmtId="2"/>
    <xf fontId="8859" fillId="8860" borderId="8859" applyFont="1" applyFill="1" applyBorder="1" numFmtId="2"/>
    <xf fontId="8860" fillId="8861" borderId="8860" applyFont="1" applyFill="1" applyBorder="1" numFmtId="2"/>
    <xf fontId="8861" fillId="8862" borderId="8861" applyFont="1" applyFill="1" applyBorder="1" numFmtId="165"/>
    <xf fontId="8862" fillId="8863" borderId="8862" applyFont="1" applyFill="1" applyBorder="1" numFmtId="164"/>
    <xf fontId="8863" fillId="8864" borderId="8863" applyFont="1" applyFill="1" applyBorder="1"/>
    <xf fontId="8864" fillId="8865" borderId="8864" applyFont="1" applyFill="1" applyBorder="1"/>
    <xf fontId="8865" fillId="8866" borderId="8865" applyFont="1" applyFill="1" applyBorder="1"/>
    <xf fontId="8866" fillId="8867" borderId="8866" applyFont="1" applyFill="1" applyBorder="1"/>
    <xf fontId="8867" fillId="8868" borderId="8867" applyFont="1" applyFill="1" applyBorder="1" numFmtId="164"/>
    <xf fontId="8868" fillId="8869" borderId="8868" applyFont="1" applyFill="1" applyBorder="1" numFmtId="164"/>
    <xf fontId="8869" fillId="8870" borderId="8869" applyFont="1" applyFill="1" applyBorder="1" numFmtId="1"/>
    <xf fontId="8870" fillId="8871" borderId="8870" applyFont="1" applyFill="1" applyBorder="1" numFmtId="2"/>
    <xf fontId="8871" fillId="8872" borderId="8871" applyFont="1" applyFill="1" applyBorder="1" numFmtId="2"/>
    <xf fontId="8872" fillId="8873" borderId="8872" applyFont="1" applyFill="1" applyBorder="1" numFmtId="2"/>
    <xf fontId="8873" fillId="8874" borderId="8873" applyFont="1" applyFill="1" applyBorder="1" numFmtId="165"/>
    <xf fontId="8874" fillId="8875" borderId="8874" applyFont="1" applyFill="1" applyBorder="1" numFmtId="164"/>
    <xf fontId="8875" fillId="8876" borderId="8875" applyFont="1" applyFill="1" applyBorder="1"/>
    <xf fontId="8876" fillId="8877" borderId="8876" applyFont="1" applyFill="1" applyBorder="1"/>
    <xf fontId="8877" fillId="8878" borderId="8877" applyFont="1" applyFill="1" applyBorder="1"/>
    <xf fontId="8878" fillId="8879" borderId="8878" applyFont="1" applyFill="1" applyBorder="1"/>
    <xf fontId="8879" fillId="8880" borderId="8879" applyFont="1" applyFill="1" applyBorder="1" numFmtId="164"/>
    <xf fontId="8880" fillId="8881" borderId="8880" applyFont="1" applyFill="1" applyBorder="1" numFmtId="164"/>
    <xf fontId="8881" fillId="8882" borderId="8881" applyFont="1" applyFill="1" applyBorder="1" numFmtId="1"/>
    <xf fontId="8882" fillId="8883" borderId="8882" applyFont="1" applyFill="1" applyBorder="1" numFmtId="2"/>
    <xf fontId="8883" fillId="8884" borderId="8883" applyFont="1" applyFill="1" applyBorder="1" numFmtId="2"/>
    <xf fontId="8884" fillId="8885" borderId="8884" applyFont="1" applyFill="1" applyBorder="1" numFmtId="2"/>
    <xf fontId="8885" fillId="8886" borderId="8885" applyFont="1" applyFill="1" applyBorder="1" numFmtId="165"/>
    <xf fontId="8886" fillId="8887" borderId="8886" applyFont="1" applyFill="1" applyBorder="1" numFmtId="164"/>
    <xf fontId="8887" fillId="8888" borderId="8887" applyFont="1" applyFill="1" applyBorder="1"/>
    <xf fontId="8888" fillId="8889" borderId="8888" applyFont="1" applyFill="1" applyBorder="1"/>
    <xf fontId="8889" fillId="8890" borderId="8889" applyFont="1" applyFill="1" applyBorder="1"/>
    <xf fontId="8890" fillId="8891" borderId="8890" applyFont="1" applyFill="1" applyBorder="1"/>
    <xf fontId="8891" fillId="8892" borderId="8891" applyFont="1" applyFill="1" applyBorder="1" numFmtId="164"/>
    <xf fontId="8892" fillId="8893" borderId="8892" applyFont="1" applyFill="1" applyBorder="1" numFmtId="164"/>
    <xf fontId="8893" fillId="8894" borderId="8893" applyFont="1" applyFill="1" applyBorder="1" numFmtId="1"/>
    <xf fontId="8894" fillId="8895" borderId="8894" applyFont="1" applyFill="1" applyBorder="1" numFmtId="2"/>
    <xf fontId="8895" fillId="8896" borderId="8895" applyFont="1" applyFill="1" applyBorder="1" numFmtId="2"/>
    <xf fontId="8896" fillId="8897" borderId="8896" applyFont="1" applyFill="1" applyBorder="1" numFmtId="2"/>
    <xf fontId="8897" fillId="8898" borderId="8897" applyFont="1" applyFill="1" applyBorder="1" numFmtId="165"/>
    <xf fontId="8898" fillId="8899" borderId="8898" applyFont="1" applyFill="1" applyBorder="1" numFmtId="164"/>
    <xf fontId="8899" fillId="8900" borderId="8899" applyFont="1" applyFill="1" applyBorder="1"/>
    <xf fontId="8900" fillId="8901" borderId="8900" applyFont="1" applyFill="1" applyBorder="1"/>
    <xf fontId="8901" fillId="8902" borderId="8901" applyFont="1" applyFill="1" applyBorder="1"/>
    <xf fontId="8902" fillId="8903" borderId="8902" applyFont="1" applyFill="1" applyBorder="1"/>
    <xf fontId="8903" fillId="8904" borderId="8903" applyFont="1" applyFill="1" applyBorder="1" numFmtId="164"/>
    <xf fontId="8904" fillId="8905" borderId="8904" applyFont="1" applyFill="1" applyBorder="1" numFmtId="164"/>
    <xf fontId="8905" fillId="8906" borderId="8905" applyFont="1" applyFill="1" applyBorder="1" numFmtId="1"/>
    <xf fontId="8906" fillId="8907" borderId="8906" applyFont="1" applyFill="1" applyBorder="1" numFmtId="2"/>
    <xf fontId="8907" fillId="8908" borderId="8907" applyFont="1" applyFill="1" applyBorder="1" numFmtId="2"/>
    <xf fontId="8908" fillId="8909" borderId="8908" applyFont="1" applyFill="1" applyBorder="1" numFmtId="2"/>
    <xf fontId="8909" fillId="8910" borderId="8909" applyFont="1" applyFill="1" applyBorder="1" numFmtId="165"/>
    <xf fontId="8910" fillId="8911" borderId="8910" applyFont="1" applyFill="1" applyBorder="1" numFmtId="164"/>
    <xf fontId="8911" fillId="8912" borderId="8911" applyFont="1" applyFill="1" applyBorder="1"/>
    <xf fontId="8912" fillId="8913" borderId="8912" applyFont="1" applyFill="1" applyBorder="1"/>
    <xf fontId="8913" fillId="8914" borderId="8913" applyFont="1" applyFill="1" applyBorder="1"/>
    <xf fontId="8914" fillId="8915" borderId="8914" applyFont="1" applyFill="1" applyBorder="1"/>
    <xf fontId="8915" fillId="8916" borderId="8915" applyFont="1" applyFill="1" applyBorder="1" numFmtId="164"/>
    <xf fontId="8916" fillId="8917" borderId="8916" applyFont="1" applyFill="1" applyBorder="1" numFmtId="164"/>
    <xf fontId="8917" fillId="8918" borderId="8917" applyFont="1" applyFill="1" applyBorder="1" numFmtId="1"/>
    <xf fontId="8918" fillId="8919" borderId="8918" applyFont="1" applyFill="1" applyBorder="1" numFmtId="2"/>
    <xf fontId="8919" fillId="8920" borderId="8919" applyFont="1" applyFill="1" applyBorder="1" numFmtId="2"/>
    <xf fontId="8920" fillId="8921" borderId="8920" applyFont="1" applyFill="1" applyBorder="1" numFmtId="2"/>
    <xf fontId="8921" fillId="8922" borderId="8921" applyFont="1" applyFill="1" applyBorder="1" numFmtId="165"/>
    <xf fontId="8922" fillId="8923" borderId="8922" applyFont="1" applyFill="1" applyBorder="1" numFmtId="164"/>
    <xf fontId="8923" fillId="8924" borderId="8923" applyFont="1" applyFill="1" applyBorder="1"/>
    <xf fontId="8924" fillId="8925" borderId="8924" applyFont="1" applyFill="1" applyBorder="1"/>
    <xf fontId="8925" fillId="8926" borderId="8925" applyFont="1" applyFill="1" applyBorder="1"/>
    <xf fontId="8926" fillId="8927" borderId="8926" applyFont="1" applyFill="1" applyBorder="1"/>
    <xf fontId="8927" fillId="8928" borderId="8927" applyFont="1" applyFill="1" applyBorder="1" numFmtId="164"/>
    <xf fontId="8928" fillId="8929" borderId="8928" applyFont="1" applyFill="1" applyBorder="1" numFmtId="164"/>
    <xf fontId="8929" fillId="8930" borderId="8929" applyFont="1" applyFill="1" applyBorder="1" numFmtId="1"/>
    <xf fontId="8930" fillId="8931" borderId="8930" applyFont="1" applyFill="1" applyBorder="1" numFmtId="2"/>
    <xf fontId="8931" fillId="8932" borderId="8931" applyFont="1" applyFill="1" applyBorder="1" numFmtId="2"/>
    <xf fontId="8932" fillId="8933" borderId="8932" applyFont="1" applyFill="1" applyBorder="1" numFmtId="2"/>
    <xf fontId="8933" fillId="8934" borderId="8933" applyFont="1" applyFill="1" applyBorder="1" numFmtId="165"/>
    <xf fontId="8934" fillId="8935" borderId="8934" applyFont="1" applyFill="1" applyBorder="1" numFmtId="164"/>
    <xf fontId="8935" fillId="8936" borderId="8935" applyFont="1" applyFill="1" applyBorder="1"/>
    <xf fontId="8936" fillId="8937" borderId="8936" applyFont="1" applyFill="1" applyBorder="1"/>
    <xf fontId="8937" fillId="8938" borderId="8937" applyFont="1" applyFill="1" applyBorder="1"/>
    <xf fontId="8938" fillId="8939" borderId="8938" applyFont="1" applyFill="1" applyBorder="1"/>
    <xf fontId="8939" fillId="8940" borderId="8939" applyFont="1" applyFill="1" applyBorder="1" numFmtId="164"/>
    <xf fontId="8940" fillId="8941" borderId="8940" applyFont="1" applyFill="1" applyBorder="1" numFmtId="164"/>
    <xf fontId="8941" fillId="8942" borderId="8941" applyFont="1" applyFill="1" applyBorder="1" numFmtId="1"/>
    <xf fontId="8942" fillId="8943" borderId="8942" applyFont="1" applyFill="1" applyBorder="1" numFmtId="2"/>
    <xf fontId="8943" fillId="8944" borderId="8943" applyFont="1" applyFill="1" applyBorder="1" numFmtId="2"/>
    <xf fontId="8944" fillId="8945" borderId="8944" applyFont="1" applyFill="1" applyBorder="1" numFmtId="2"/>
    <xf fontId="8945" fillId="8946" borderId="8945" applyFont="1" applyFill="1" applyBorder="1" numFmtId="165"/>
    <xf fontId="8946" fillId="8947" borderId="8946" applyFont="1" applyFill="1" applyBorder="1" numFmtId="164"/>
    <xf fontId="8947" fillId="8948" borderId="8947" applyFont="1" applyFill="1" applyBorder="1"/>
    <xf fontId="8948" fillId="8949" borderId="8948" applyFont="1" applyFill="1" applyBorder="1"/>
    <xf fontId="8949" fillId="8950" borderId="8949" applyFont="1" applyFill="1" applyBorder="1"/>
    <xf fontId="8950" fillId="8951" borderId="8950" applyFont="1" applyFill="1" applyBorder="1"/>
    <xf fontId="8951" fillId="8952" borderId="8951" applyFont="1" applyFill="1" applyBorder="1" numFmtId="164"/>
    <xf fontId="8952" fillId="8953" borderId="8952" applyFont="1" applyFill="1" applyBorder="1" numFmtId="164"/>
    <xf fontId="8953" fillId="8954" borderId="8953" applyFont="1" applyFill="1" applyBorder="1" numFmtId="1"/>
    <xf fontId="8954" fillId="8955" borderId="8954" applyFont="1" applyFill="1" applyBorder="1" numFmtId="2"/>
    <xf fontId="8955" fillId="8956" borderId="8955" applyFont="1" applyFill="1" applyBorder="1" numFmtId="2"/>
    <xf fontId="8956" fillId="8957" borderId="8956" applyFont="1" applyFill="1" applyBorder="1" numFmtId="2"/>
    <xf fontId="8957" fillId="8958" borderId="8957" applyFont="1" applyFill="1" applyBorder="1" numFmtId="165"/>
    <xf fontId="8958" fillId="8959" borderId="8958" applyFont="1" applyFill="1" applyBorder="1" numFmtId="164"/>
    <xf fontId="8959" fillId="8960" borderId="8959" applyFont="1" applyFill="1" applyBorder="1"/>
    <xf fontId="8960" fillId="8961" borderId="8960" applyFont="1" applyFill="1" applyBorder="1"/>
    <xf fontId="8961" fillId="8962" borderId="8961" applyFont="1" applyFill="1" applyBorder="1"/>
    <xf fontId="8962" fillId="8963" borderId="8962" applyFont="1" applyFill="1" applyBorder="1"/>
    <xf fontId="8963" fillId="8964" borderId="8963" applyFont="1" applyFill="1" applyBorder="1" numFmtId="164"/>
    <xf fontId="8964" fillId="8965" borderId="8964" applyFont="1" applyFill="1" applyBorder="1" numFmtId="164"/>
    <xf fontId="8965" fillId="8966" borderId="8965" applyFont="1" applyFill="1" applyBorder="1" numFmtId="1"/>
    <xf fontId="8966" fillId="8967" borderId="8966" applyFont="1" applyFill="1" applyBorder="1" numFmtId="2"/>
    <xf fontId="8967" fillId="8968" borderId="8967" applyFont="1" applyFill="1" applyBorder="1" numFmtId="2"/>
    <xf fontId="8968" fillId="8969" borderId="8968" applyFont="1" applyFill="1" applyBorder="1" numFmtId="2"/>
    <xf fontId="8969" fillId="8970" borderId="8969" applyFont="1" applyFill="1" applyBorder="1" numFmtId="165"/>
    <xf fontId="8970" fillId="8971" borderId="8970" applyFont="1" applyFill="1" applyBorder="1" numFmtId="164"/>
    <xf fontId="8971" fillId="8972" borderId="8971" applyFont="1" applyFill="1" applyBorder="1"/>
    <xf fontId="8972" fillId="8973" borderId="8972" applyFont="1" applyFill="1" applyBorder="1"/>
    <xf fontId="8973" fillId="8974" borderId="8973" applyFont="1" applyFill="1" applyBorder="1"/>
    <xf fontId="8974" fillId="8975" borderId="8974" applyFont="1" applyFill="1" applyBorder="1"/>
    <xf fontId="8975" fillId="8976" borderId="8975" applyFont="1" applyFill="1" applyBorder="1" numFmtId="164"/>
    <xf fontId="8976" fillId="8977" borderId="8976" applyFont="1" applyFill="1" applyBorder="1" numFmtId="164"/>
    <xf fontId="8977" fillId="8978" borderId="8977" applyFont="1" applyFill="1" applyBorder="1" numFmtId="1"/>
    <xf fontId="8978" fillId="8979" borderId="8978" applyFont="1" applyFill="1" applyBorder="1" numFmtId="2"/>
    <xf fontId="8979" fillId="8980" borderId="8979" applyFont="1" applyFill="1" applyBorder="1" numFmtId="2"/>
    <xf fontId="8980" fillId="8981" borderId="8980" applyFont="1" applyFill="1" applyBorder="1" numFmtId="2"/>
    <xf fontId="8981" fillId="8982" borderId="8981" applyFont="1" applyFill="1" applyBorder="1" numFmtId="165"/>
    <xf fontId="8982" fillId="8983" borderId="8982" applyFont="1" applyFill="1" applyBorder="1" numFmtId="164"/>
    <xf fontId="8983" fillId="8984" borderId="8983" applyFont="1" applyFill="1" applyBorder="1"/>
    <xf fontId="8984" fillId="8985" borderId="8984" applyFont="1" applyFill="1" applyBorder="1"/>
    <xf fontId="8985" fillId="8986" borderId="8985" applyFont="1" applyFill="1" applyBorder="1"/>
    <xf fontId="8986" fillId="8987" borderId="8986" applyFont="1" applyFill="1" applyBorder="1"/>
    <xf fontId="8987" fillId="8988" borderId="8987" applyFont="1" applyFill="1" applyBorder="1" numFmtId="164"/>
    <xf fontId="8988" fillId="8989" borderId="8988" applyFont="1" applyFill="1" applyBorder="1" numFmtId="164"/>
    <xf fontId="8989" fillId="8990" borderId="8989" applyFont="1" applyFill="1" applyBorder="1" numFmtId="1"/>
    <xf fontId="8990" fillId="8991" borderId="8990" applyFont="1" applyFill="1" applyBorder="1" numFmtId="2"/>
    <xf fontId="8991" fillId="8992" borderId="8991" applyFont="1" applyFill="1" applyBorder="1" numFmtId="2"/>
    <xf fontId="8992" fillId="8993" borderId="8992" applyFont="1" applyFill="1" applyBorder="1" numFmtId="2"/>
    <xf fontId="8993" fillId="8994" borderId="8993" applyFont="1" applyFill="1" applyBorder="1" numFmtId="165"/>
    <xf fontId="8994" fillId="8995" borderId="8994" applyFont="1" applyFill="1" applyBorder="1" numFmtId="164"/>
    <xf fontId="8995" fillId="8996" borderId="8995" applyFont="1" applyFill="1" applyBorder="1"/>
    <xf fontId="8996" fillId="8997" borderId="8996" applyFont="1" applyFill="1" applyBorder="1"/>
    <xf fontId="8997" fillId="8998" borderId="8997" applyFont="1" applyFill="1" applyBorder="1"/>
    <xf fontId="8998" fillId="8999" borderId="8998" applyFont="1" applyFill="1" applyBorder="1"/>
    <xf fontId="8999" fillId="9000" borderId="8999" applyFont="1" applyFill="1" applyBorder="1" numFmtId="164"/>
    <xf fontId="9000" fillId="9001" borderId="9000" applyFont="1" applyFill="1" applyBorder="1" numFmtId="164"/>
    <xf fontId="9001" fillId="9002" borderId="9001" applyFont="1" applyFill="1" applyBorder="1" numFmtId="1"/>
    <xf fontId="9002" fillId="9003" borderId="9002" applyFont="1" applyFill="1" applyBorder="1" numFmtId="2"/>
    <xf fontId="9003" fillId="9004" borderId="9003" applyFont="1" applyFill="1" applyBorder="1" numFmtId="2"/>
    <xf fontId="9004" fillId="9005" borderId="9004" applyFont="1" applyFill="1" applyBorder="1" numFmtId="2"/>
    <xf fontId="9005" fillId="9006" borderId="9005" applyFont="1" applyFill="1" applyBorder="1" numFmtId="165"/>
    <xf fontId="9006" fillId="9007" borderId="9006" applyFont="1" applyFill="1" applyBorder="1" numFmtId="164"/>
    <xf fontId="9007" fillId="9008" borderId="9007" applyFont="1" applyFill="1" applyBorder="1"/>
    <xf fontId="9008" fillId="9009" borderId="9008" applyFont="1" applyFill="1" applyBorder="1"/>
    <xf fontId="9009" fillId="9010" borderId="9009" applyFont="1" applyFill="1" applyBorder="1"/>
    <xf fontId="9010" fillId="9011" borderId="9010" applyFont="1" applyFill="1" applyBorder="1"/>
    <xf fontId="9011" fillId="9012" borderId="9011" applyFont="1" applyFill="1" applyBorder="1" numFmtId="164"/>
    <xf fontId="9012" fillId="9013" borderId="9012" applyFont="1" applyFill="1" applyBorder="1" numFmtId="164"/>
    <xf fontId="9013" fillId="9014" borderId="9013" applyFont="1" applyFill="1" applyBorder="1" numFmtId="1"/>
    <xf fontId="9014" fillId="9015" borderId="9014" applyFont="1" applyFill="1" applyBorder="1" numFmtId="2"/>
    <xf fontId="9015" fillId="9016" borderId="9015" applyFont="1" applyFill="1" applyBorder="1" numFmtId="2"/>
    <xf fontId="9016" fillId="9017" borderId="9016" applyFont="1" applyFill="1" applyBorder="1" numFmtId="2"/>
    <xf fontId="9017" fillId="9018" borderId="9017" applyFont="1" applyFill="1" applyBorder="1" numFmtId="165"/>
    <xf fontId="9018" fillId="9019" borderId="9018" applyFont="1" applyFill="1" applyBorder="1" numFmtId="164"/>
    <xf fontId="9019" fillId="9020" borderId="9019" applyFont="1" applyFill="1" applyBorder="1"/>
    <xf fontId="9020" fillId="9021" borderId="9020" applyFont="1" applyFill="1" applyBorder="1"/>
    <xf fontId="9021" fillId="9022" borderId="9021" applyFont="1" applyFill="1" applyBorder="1"/>
    <xf fontId="9022" fillId="9023" borderId="9022" applyFont="1" applyFill="1" applyBorder="1"/>
    <xf fontId="9023" fillId="9024" borderId="9023" applyFont="1" applyFill="1" applyBorder="1" numFmtId="164"/>
    <xf fontId="9024" fillId="9025" borderId="9024" applyFont="1" applyFill="1" applyBorder="1" numFmtId="164"/>
    <xf fontId="9025" fillId="9026" borderId="9025" applyFont="1" applyFill="1" applyBorder="1" numFmtId="1"/>
    <xf fontId="9026" fillId="9027" borderId="9026" applyFont="1" applyFill="1" applyBorder="1" numFmtId="2"/>
    <xf fontId="9027" fillId="9028" borderId="9027" applyFont="1" applyFill="1" applyBorder="1" numFmtId="2"/>
    <xf fontId="9028" fillId="9029" borderId="9028" applyFont="1" applyFill="1" applyBorder="1" numFmtId="2"/>
    <xf fontId="9029" fillId="9030" borderId="9029" applyFont="1" applyFill="1" applyBorder="1" numFmtId="165"/>
    <xf fontId="9030" fillId="9031" borderId="9030" applyFont="1" applyFill="1" applyBorder="1" numFmtId="164"/>
    <xf fontId="9031" fillId="9032" borderId="9031" applyFont="1" applyFill="1" applyBorder="1"/>
    <xf fontId="9032" fillId="9033" borderId="9032" applyFont="1" applyFill="1" applyBorder="1"/>
    <xf fontId="9033" fillId="9034" borderId="9033" applyFont="1" applyFill="1" applyBorder="1"/>
    <xf fontId="9034" fillId="9035" borderId="9034" applyFont="1" applyFill="1" applyBorder="1"/>
    <xf fontId="9035" fillId="9036" borderId="9035" applyFont="1" applyFill="1" applyBorder="1" numFmtId="164"/>
    <xf fontId="9036" fillId="9037" borderId="9036" applyFont="1" applyFill="1" applyBorder="1" numFmtId="164"/>
    <xf fontId="9037" fillId="9038" borderId="9037" applyFont="1" applyFill="1" applyBorder="1" numFmtId="1"/>
    <xf fontId="9038" fillId="9039" borderId="9038" applyFont="1" applyFill="1" applyBorder="1" numFmtId="2"/>
    <xf fontId="9039" fillId="9040" borderId="9039" applyFont="1" applyFill="1" applyBorder="1" numFmtId="2"/>
    <xf fontId="9040" fillId="9041" borderId="9040" applyFont="1" applyFill="1" applyBorder="1" numFmtId="2"/>
    <xf fontId="9041" fillId="9042" borderId="9041" applyFont="1" applyFill="1" applyBorder="1" numFmtId="165"/>
    <xf fontId="9042" fillId="9043" borderId="9042" applyFont="1" applyFill="1" applyBorder="1" numFmtId="164"/>
    <xf fontId="9043" fillId="9044" borderId="9043" applyFont="1" applyFill="1" applyBorder="1"/>
    <xf fontId="9044" fillId="9045" borderId="9044" applyFont="1" applyFill="1" applyBorder="1"/>
    <xf fontId="9045" fillId="9046" borderId="9045" applyFont="1" applyFill="1" applyBorder="1"/>
    <xf fontId="9046" fillId="9047" borderId="9046" applyFont="1" applyFill="1" applyBorder="1"/>
    <xf fontId="9047" fillId="9048" borderId="9047" applyFont="1" applyFill="1" applyBorder="1" numFmtId="164"/>
    <xf fontId="9048" fillId="9049" borderId="9048" applyFont="1" applyFill="1" applyBorder="1" numFmtId="164"/>
    <xf fontId="9049" fillId="9050" borderId="9049" applyFont="1" applyFill="1" applyBorder="1" numFmtId="1"/>
    <xf fontId="9050" fillId="9051" borderId="9050" applyFont="1" applyFill="1" applyBorder="1" numFmtId="2"/>
    <xf fontId="9051" fillId="9052" borderId="9051" applyFont="1" applyFill="1" applyBorder="1" numFmtId="2"/>
    <xf fontId="9052" fillId="9053" borderId="9052" applyFont="1" applyFill="1" applyBorder="1" numFmtId="2"/>
    <xf fontId="9053" fillId="9054" borderId="9053" applyFont="1" applyFill="1" applyBorder="1" numFmtId="165"/>
    <xf fontId="9054" fillId="9055" borderId="9054" applyFont="1" applyFill="1" applyBorder="1" numFmtId="164"/>
    <xf fontId="9055" fillId="9056" borderId="9055" applyFont="1" applyFill="1" applyBorder="1"/>
    <xf fontId="9056" fillId="9057" borderId="9056" applyFont="1" applyFill="1" applyBorder="1"/>
    <xf fontId="9057" fillId="9058" borderId="9057" applyFont="1" applyFill="1" applyBorder="1"/>
    <xf fontId="9058" fillId="9059" borderId="9058" applyFont="1" applyFill="1" applyBorder="1"/>
    <xf fontId="9059" fillId="9060" borderId="9059" applyFont="1" applyFill="1" applyBorder="1" numFmtId="164"/>
    <xf fontId="9060" fillId="9061" borderId="9060" applyFont="1" applyFill="1" applyBorder="1" numFmtId="164"/>
    <xf fontId="9061" fillId="9062" borderId="9061" applyFont="1" applyFill="1" applyBorder="1" numFmtId="1"/>
    <xf fontId="9062" fillId="9063" borderId="9062" applyFont="1" applyFill="1" applyBorder="1" numFmtId="2"/>
    <xf fontId="9063" fillId="9064" borderId="9063" applyFont="1" applyFill="1" applyBorder="1" numFmtId="2"/>
    <xf fontId="9064" fillId="9065" borderId="9064" applyFont="1" applyFill="1" applyBorder="1" numFmtId="2"/>
    <xf fontId="9065" fillId="9066" borderId="9065" applyFont="1" applyFill="1" applyBorder="1" numFmtId="165"/>
    <xf fontId="9066" fillId="9067" borderId="9066" applyFont="1" applyFill="1" applyBorder="1" numFmtId="164"/>
    <xf fontId="9067" fillId="9068" borderId="9067" applyFont="1" applyFill="1" applyBorder="1"/>
    <xf fontId="9068" fillId="9069" borderId="9068" applyFont="1" applyFill="1" applyBorder="1"/>
    <xf fontId="9069" fillId="9070" borderId="9069" applyFont="1" applyFill="1" applyBorder="1"/>
    <xf fontId="9070" fillId="9071" borderId="9070" applyFont="1" applyFill="1" applyBorder="1"/>
    <xf fontId="9071" fillId="9072" borderId="9071" applyFont="1" applyFill="1" applyBorder="1" numFmtId="164"/>
    <xf fontId="9072" fillId="9073" borderId="9072" applyFont="1" applyFill="1" applyBorder="1" numFmtId="164"/>
    <xf fontId="9073" fillId="9074" borderId="9073" applyFont="1" applyFill="1" applyBorder="1" numFmtId="1"/>
    <xf fontId="9074" fillId="9075" borderId="9074" applyFont="1" applyFill="1" applyBorder="1" numFmtId="2"/>
    <xf fontId="9075" fillId="9076" borderId="9075" applyFont="1" applyFill="1" applyBorder="1" numFmtId="2"/>
    <xf fontId="9076" fillId="9077" borderId="9076" applyFont="1" applyFill="1" applyBorder="1" numFmtId="2"/>
    <xf fontId="9077" fillId="9078" borderId="9077" applyFont="1" applyFill="1" applyBorder="1" numFmtId="165"/>
    <xf fontId="9078" fillId="9079" borderId="9078" applyFont="1" applyFill="1" applyBorder="1" numFmtId="164"/>
    <xf fontId="9079" fillId="9080" borderId="9079" applyFont="1" applyFill="1" applyBorder="1"/>
    <xf fontId="9080" fillId="9081" borderId="9080" applyFont="1" applyFill="1" applyBorder="1"/>
    <xf fontId="9081" fillId="9082" borderId="9081" applyFont="1" applyFill="1" applyBorder="1"/>
    <xf fontId="9082" fillId="9083" borderId="9082" applyFont="1" applyFill="1" applyBorder="1"/>
    <xf fontId="9083" fillId="9084" borderId="9083" applyFont="1" applyFill="1" applyBorder="1" numFmtId="164"/>
    <xf fontId="9084" fillId="9085" borderId="9084" applyFont="1" applyFill="1" applyBorder="1" numFmtId="164"/>
    <xf fontId="9085" fillId="9086" borderId="9085" applyFont="1" applyFill="1" applyBorder="1" numFmtId="1"/>
    <xf fontId="9086" fillId="9087" borderId="9086" applyFont="1" applyFill="1" applyBorder="1" numFmtId="2"/>
    <xf fontId="9087" fillId="9088" borderId="9087" applyFont="1" applyFill="1" applyBorder="1" numFmtId="2"/>
    <xf fontId="9088" fillId="9089" borderId="9088" applyFont="1" applyFill="1" applyBorder="1" numFmtId="2"/>
    <xf fontId="9089" fillId="9090" borderId="9089" applyFont="1" applyFill="1" applyBorder="1" numFmtId="165"/>
    <xf fontId="9090" fillId="9091" borderId="9090" applyFont="1" applyFill="1" applyBorder="1" numFmtId="164"/>
    <xf fontId="9091" fillId="9092" borderId="9091" applyFont="1" applyFill="1" applyBorder="1"/>
    <xf fontId="9092" fillId="9093" borderId="9092" applyFont="1" applyFill="1" applyBorder="1"/>
    <xf fontId="9093" fillId="9094" borderId="9093" applyFont="1" applyFill="1" applyBorder="1"/>
    <xf fontId="9094" fillId="9095" borderId="9094" applyFont="1" applyFill="1" applyBorder="1"/>
    <xf fontId="9095" fillId="9096" borderId="9095" applyFont="1" applyFill="1" applyBorder="1" numFmtId="164"/>
    <xf fontId="9096" fillId="9097" borderId="9096" applyFont="1" applyFill="1" applyBorder="1" numFmtId="164"/>
    <xf fontId="9097" fillId="9098" borderId="9097" applyFont="1" applyFill="1" applyBorder="1" numFmtId="1"/>
    <xf fontId="9098" fillId="9099" borderId="9098" applyFont="1" applyFill="1" applyBorder="1" numFmtId="2"/>
    <xf fontId="9099" fillId="9100" borderId="9099" applyFont="1" applyFill="1" applyBorder="1" numFmtId="2"/>
    <xf fontId="9100" fillId="9101" borderId="9100" applyFont="1" applyFill="1" applyBorder="1" numFmtId="2"/>
    <xf fontId="9101" fillId="9102" borderId="9101" applyFont="1" applyFill="1" applyBorder="1" numFmtId="165"/>
    <xf fontId="9102" fillId="9103" borderId="9102" applyFont="1" applyFill="1" applyBorder="1" numFmtId="164"/>
    <xf fontId="9103" fillId="9104" borderId="9103" applyFont="1" applyFill="1" applyBorder="1"/>
    <xf fontId="9104" fillId="9105" borderId="9104" applyFont="1" applyFill="1" applyBorder="1"/>
    <xf fontId="9105" fillId="9106" borderId="9105" applyFont="1" applyFill="1" applyBorder="1"/>
    <xf fontId="9106" fillId="9107" borderId="9106" applyFont="1" applyFill="1" applyBorder="1"/>
    <xf fontId="9107" fillId="9108" borderId="9107" applyFont="1" applyFill="1" applyBorder="1" numFmtId="164"/>
    <xf fontId="9108" fillId="9109" borderId="9108" applyFont="1" applyFill="1" applyBorder="1" numFmtId="164"/>
    <xf fontId="9109" fillId="9110" borderId="9109" applyFont="1" applyFill="1" applyBorder="1" numFmtId="1"/>
    <xf fontId="9110" fillId="9111" borderId="9110" applyFont="1" applyFill="1" applyBorder="1" numFmtId="2"/>
    <xf fontId="9111" fillId="9112" borderId="9111" applyFont="1" applyFill="1" applyBorder="1" numFmtId="2"/>
    <xf fontId="9112" fillId="9113" borderId="9112" applyFont="1" applyFill="1" applyBorder="1" numFmtId="2"/>
    <xf fontId="9113" fillId="9114" borderId="9113" applyFont="1" applyFill="1" applyBorder="1" numFmtId="165"/>
    <xf fontId="9114" fillId="9115" borderId="9114" applyFont="1" applyFill="1" applyBorder="1" numFmtId="164"/>
    <xf fontId="9115" fillId="9116" borderId="9115" applyFont="1" applyFill="1" applyBorder="1"/>
    <xf fontId="9116" fillId="9117" borderId="9116" applyFont="1" applyFill="1" applyBorder="1"/>
    <xf fontId="9117" fillId="9118" borderId="9117" applyFont="1" applyFill="1" applyBorder="1"/>
    <xf fontId="9118" fillId="9119" borderId="9118" applyFont="1" applyFill="1" applyBorder="1"/>
    <xf fontId="9119" fillId="9120" borderId="9119" applyFont="1" applyFill="1" applyBorder="1" numFmtId="164"/>
    <xf fontId="9120" fillId="9121" borderId="9120" applyFont="1" applyFill="1" applyBorder="1" numFmtId="164"/>
    <xf fontId="9121" fillId="9122" borderId="9121" applyFont="1" applyFill="1" applyBorder="1" numFmtId="1"/>
    <xf fontId="9122" fillId="9123" borderId="9122" applyFont="1" applyFill="1" applyBorder="1" numFmtId="2"/>
    <xf fontId="9123" fillId="9124" borderId="9123" applyFont="1" applyFill="1" applyBorder="1" numFmtId="2"/>
    <xf fontId="9124" fillId="9125" borderId="9124" applyFont="1" applyFill="1" applyBorder="1" numFmtId="2"/>
    <xf fontId="9125" fillId="9126" borderId="9125" applyFont="1" applyFill="1" applyBorder="1" numFmtId="165"/>
    <xf fontId="9126" fillId="9127" borderId="9126" applyFont="1" applyFill="1" applyBorder="1" numFmtId="164"/>
    <xf fontId="9127" fillId="9128" borderId="9127" applyFont="1" applyFill="1" applyBorder="1"/>
    <xf fontId="9128" fillId="9129" borderId="9128" applyFont="1" applyFill="1" applyBorder="1"/>
    <xf fontId="9129" fillId="9130" borderId="9129" applyFont="1" applyFill="1" applyBorder="1"/>
    <xf fontId="9130" fillId="9131" borderId="9130" applyFont="1" applyFill="1" applyBorder="1"/>
    <xf fontId="9131" fillId="9132" borderId="9131" applyFont="1" applyFill="1" applyBorder="1" numFmtId="164"/>
    <xf fontId="9132" fillId="9133" borderId="9132" applyFont="1" applyFill="1" applyBorder="1" numFmtId="164"/>
    <xf fontId="9133" fillId="9134" borderId="9133" applyFont="1" applyFill="1" applyBorder="1" numFmtId="1"/>
    <xf fontId="9134" fillId="9135" borderId="9134" applyFont="1" applyFill="1" applyBorder="1" numFmtId="2"/>
    <xf fontId="9135" fillId="9136" borderId="9135" applyFont="1" applyFill="1" applyBorder="1" numFmtId="2"/>
    <xf fontId="9136" fillId="9137" borderId="9136" applyFont="1" applyFill="1" applyBorder="1" numFmtId="2"/>
    <xf fontId="9137" fillId="9138" borderId="9137" applyFont="1" applyFill="1" applyBorder="1" numFmtId="165"/>
    <xf fontId="9138" fillId="9139" borderId="9138" applyFont="1" applyFill="1" applyBorder="1" numFmtId="164"/>
    <xf fontId="9139" fillId="9140" borderId="9139" applyFont="1" applyFill="1" applyBorder="1"/>
    <xf fontId="9140" fillId="9141" borderId="9140" applyFont="1" applyFill="1" applyBorder="1"/>
    <xf fontId="9141" fillId="9142" borderId="9141" applyFont="1" applyFill="1" applyBorder="1"/>
    <xf fontId="9142" fillId="9143" borderId="9142" applyFont="1" applyFill="1" applyBorder="1"/>
    <xf fontId="9143" fillId="9144" borderId="9143" applyFont="1" applyFill="1" applyBorder="1" numFmtId="164"/>
    <xf fontId="9144" fillId="9145" borderId="9144" applyFont="1" applyFill="1" applyBorder="1" numFmtId="164"/>
    <xf fontId="9145" fillId="9146" borderId="9145" applyFont="1" applyFill="1" applyBorder="1" numFmtId="1"/>
    <xf fontId="9146" fillId="9147" borderId="9146" applyFont="1" applyFill="1" applyBorder="1" numFmtId="2"/>
    <xf fontId="9147" fillId="9148" borderId="9147" applyFont="1" applyFill="1" applyBorder="1" numFmtId="2"/>
    <xf fontId="9148" fillId="9149" borderId="9148" applyFont="1" applyFill="1" applyBorder="1" numFmtId="2"/>
    <xf fontId="9149" fillId="9150" borderId="9149" applyFont="1" applyFill="1" applyBorder="1" numFmtId="165"/>
    <xf fontId="9150" fillId="9151" borderId="9150" applyFont="1" applyFill="1" applyBorder="1"/>
    <xf fontId="9151" fillId="9152" borderId="9151" applyFont="1" applyFill="1" applyBorder="1"/>
    <xf fontId="9152" fillId="9153" borderId="9152" applyFont="1" applyFill="1" applyBorder="1"/>
    <xf fontId="9153" fillId="9154" borderId="9153" applyFont="1" applyFill="1" applyBorder="1"/>
    <xf fontId="9154" fillId="9155" borderId="9154" applyFont="1" applyFill="1" applyBorder="1"/>
    <xf fontId="9155" fillId="9156" borderId="9155" applyFont="1" applyFill="1" applyBorder="1" numFmtId="164"/>
    <xf fontId="9156" fillId="9157" borderId="9156" applyFont="1" applyFill="1" applyBorder="1" numFmtId="164"/>
    <xf fontId="9157" fillId="9158" borderId="9157" applyFont="1" applyFill="1" applyBorder="1" numFmtId="1"/>
    <xf fontId="9158" fillId="9159" borderId="9158" applyFont="1" applyFill="1" applyBorder="1" numFmtId="2"/>
    <xf fontId="9159" fillId="9160" borderId="9159" applyFont="1" applyFill="1" applyBorder="1" numFmtId="2"/>
    <xf fontId="9160" fillId="9161" borderId="9160" applyFont="1" applyFill="1" applyBorder="1" numFmtId="2"/>
    <xf fontId="9161" fillId="9162" borderId="9161" applyFont="1" applyFill="1" applyBorder="1" numFmtId="165"/>
    <xf fontId="9162" fillId="9163" borderId="9162" applyFont="1" applyFill="1" applyBorder="1" numFmtId="164"/>
    <xf fontId="9163" fillId="9164" borderId="9163" applyFont="1" applyFill="1" applyBorder="1"/>
    <xf fontId="9164" fillId="9165" borderId="9164" applyFont="1" applyFill="1" applyBorder="1"/>
    <xf fontId="9165" fillId="9166" borderId="9165" applyFont="1" applyFill="1" applyBorder="1"/>
    <xf fontId="9166" fillId="9167" borderId="9166" applyFont="1" applyFill="1" applyBorder="1"/>
    <xf fontId="9167" fillId="9168" borderId="9167" applyFont="1" applyFill="1" applyBorder="1" numFmtId="164"/>
    <xf fontId="9168" fillId="9169" borderId="9168" applyFont="1" applyFill="1" applyBorder="1" numFmtId="164"/>
    <xf fontId="9169" fillId="9170" borderId="9169" applyFont="1" applyFill="1" applyBorder="1" numFmtId="1"/>
    <xf fontId="9170" fillId="9171" borderId="9170" applyFont="1" applyFill="1" applyBorder="1" numFmtId="2"/>
    <xf fontId="9171" fillId="9172" borderId="9171" applyFont="1" applyFill="1" applyBorder="1" numFmtId="2"/>
    <xf fontId="9172" fillId="9173" borderId="9172" applyFont="1" applyFill="1" applyBorder="1" numFmtId="2"/>
    <xf fontId="9173" fillId="9174" borderId="9173" applyFont="1" applyFill="1" applyBorder="1" numFmtId="165"/>
    <xf fontId="9174" fillId="9175" borderId="9174" applyFont="1" applyFill="1" applyBorder="1" numFmtId="164"/>
    <xf fontId="9175" fillId="9176" borderId="9175" applyFont="1" applyFill="1" applyBorder="1"/>
    <xf fontId="9176" fillId="9177" borderId="9176" applyFont="1" applyFill="1" applyBorder="1"/>
    <xf fontId="9177" fillId="9178" borderId="9177" applyFont="1" applyFill="1" applyBorder="1"/>
    <xf fontId="9178" fillId="9179" borderId="9178" applyFont="1" applyFill="1" applyBorder="1"/>
    <xf fontId="9179" fillId="9180" borderId="9179" applyFont="1" applyFill="1" applyBorder="1" numFmtId="164"/>
    <xf fontId="9180" fillId="9181" borderId="9180" applyFont="1" applyFill="1" applyBorder="1" numFmtId="164"/>
    <xf fontId="9181" fillId="9182" borderId="9181" applyFont="1" applyFill="1" applyBorder="1" numFmtId="1"/>
    <xf fontId="9182" fillId="9183" borderId="9182" applyFont="1" applyFill="1" applyBorder="1" numFmtId="2"/>
    <xf fontId="9183" fillId="9184" borderId="9183" applyFont="1" applyFill="1" applyBorder="1" numFmtId="2"/>
    <xf fontId="9184" fillId="9185" borderId="9184" applyFont="1" applyFill="1" applyBorder="1" numFmtId="2"/>
    <xf fontId="9185" fillId="9186" borderId="9185" applyFont="1" applyFill="1" applyBorder="1" numFmtId="165"/>
    <xf fontId="9186" fillId="9187" borderId="9186" applyFont="1" applyFill="1" applyBorder="1" numFmtId="164"/>
    <xf fontId="9187" fillId="9188" borderId="9187" applyFont="1" applyFill="1" applyBorder="1"/>
    <xf fontId="9188" fillId="9189" borderId="9188" applyFont="1" applyFill="1" applyBorder="1"/>
    <xf fontId="9189" fillId="9190" borderId="9189" applyFont="1" applyFill="1" applyBorder="1"/>
    <xf fontId="9190" fillId="9191" borderId="9190" applyFont="1" applyFill="1" applyBorder="1"/>
    <xf fontId="9191" fillId="9192" borderId="9191" applyFont="1" applyFill="1" applyBorder="1" numFmtId="164"/>
    <xf fontId="9192" fillId="9193" borderId="9192" applyFont="1" applyFill="1" applyBorder="1" numFmtId="164"/>
    <xf fontId="9193" fillId="9194" borderId="9193" applyFont="1" applyFill="1" applyBorder="1" numFmtId="1"/>
    <xf fontId="9194" fillId="9195" borderId="9194" applyFont="1" applyFill="1" applyBorder="1" numFmtId="2"/>
    <xf fontId="9195" fillId="9196" borderId="9195" applyFont="1" applyFill="1" applyBorder="1" numFmtId="2"/>
    <xf fontId="9196" fillId="9197" borderId="9196" applyFont="1" applyFill="1" applyBorder="1" numFmtId="2"/>
    <xf fontId="9197" fillId="9198" borderId="9197" applyFont="1" applyFill="1" applyBorder="1" numFmtId="165"/>
    <xf fontId="9198" fillId="9199" borderId="9198" applyFont="1" applyFill="1" applyBorder="1" numFmtId="164"/>
    <xf fontId="9199" fillId="9200" borderId="9199" applyFont="1" applyFill="1" applyBorder="1"/>
    <xf fontId="9200" fillId="9201" borderId="9200" applyFont="1" applyFill="1" applyBorder="1"/>
    <xf fontId="9201" fillId="9202" borderId="9201" applyFont="1" applyFill="1" applyBorder="1"/>
    <xf fontId="9202" fillId="9203" borderId="9202" applyFont="1" applyFill="1" applyBorder="1"/>
    <xf fontId="9203" fillId="9204" borderId="9203" applyFont="1" applyFill="1" applyBorder="1" numFmtId="164"/>
    <xf fontId="9204" fillId="9205" borderId="9204" applyFont="1" applyFill="1" applyBorder="1" numFmtId="164"/>
    <xf fontId="9205" fillId="9206" borderId="9205" applyFont="1" applyFill="1" applyBorder="1" numFmtId="1"/>
    <xf fontId="9206" fillId="9207" borderId="9206" applyFont="1" applyFill="1" applyBorder="1" numFmtId="2"/>
    <xf fontId="9207" fillId="9208" borderId="9207" applyFont="1" applyFill="1" applyBorder="1" numFmtId="2"/>
    <xf fontId="9208" fillId="9209" borderId="9208" applyFont="1" applyFill="1" applyBorder="1" numFmtId="2"/>
    <xf fontId="9209" fillId="9210" borderId="9209" applyFont="1" applyFill="1" applyBorder="1" numFmtId="165"/>
    <xf fontId="9210" fillId="9211" borderId="9210" applyFont="1" applyFill="1" applyBorder="1"/>
    <xf fontId="9211" fillId="9212" borderId="9211" applyFont="1" applyFill="1" applyBorder="1"/>
    <xf fontId="9212" fillId="9213" borderId="9212" applyFont="1" applyFill="1" applyBorder="1"/>
    <xf fontId="9213" fillId="9214" borderId="9213" applyFont="1" applyFill="1" applyBorder="1"/>
    <xf fontId="9214" fillId="9215" borderId="9214" applyFont="1" applyFill="1" applyBorder="1"/>
    <xf fontId="9215" fillId="9216" borderId="9215" applyFont="1" applyFill="1" applyBorder="1" numFmtId="164"/>
    <xf fontId="9216" fillId="9217" borderId="9216" applyFont="1" applyFill="1" applyBorder="1" numFmtId="164"/>
    <xf fontId="9217" fillId="9218" borderId="9217" applyFont="1" applyFill="1" applyBorder="1" numFmtId="1"/>
    <xf fontId="9218" fillId="9219" borderId="9218" applyFont="1" applyFill="1" applyBorder="1" numFmtId="2"/>
    <xf fontId="9219" fillId="9220" borderId="9219" applyFont="1" applyFill="1" applyBorder="1" numFmtId="2"/>
    <xf fontId="9220" fillId="9221" borderId="9220" applyFont="1" applyFill="1" applyBorder="1" numFmtId="2"/>
    <xf fontId="9221" fillId="9222" borderId="9221" applyFont="1" applyFill="1" applyBorder="1" numFmtId="165"/>
    <xf fontId="9222" fillId="9223" borderId="9222" applyFont="1" applyFill="1" applyBorder="1"/>
    <xf fontId="9223" fillId="9224" borderId="9223" applyFont="1" applyFill="1" applyBorder="1"/>
    <xf fontId="9224" fillId="9225" borderId="9224" applyFont="1" applyFill="1" applyBorder="1"/>
    <xf fontId="9225" fillId="9226" borderId="9225" applyFont="1" applyFill="1" applyBorder="1"/>
    <xf fontId="9226" fillId="9227" borderId="9226" applyFont="1" applyFill="1" applyBorder="1"/>
    <xf fontId="9227" fillId="9228" borderId="9227" applyFont="1" applyFill="1" applyBorder="1" numFmtId="164"/>
    <xf fontId="9228" fillId="9229" borderId="9228" applyFont="1" applyFill="1" applyBorder="1" numFmtId="164"/>
    <xf fontId="9229" fillId="9230" borderId="9229" applyFont="1" applyFill="1" applyBorder="1" numFmtId="1"/>
    <xf fontId="9230" fillId="9231" borderId="9230" applyFont="1" applyFill="1" applyBorder="1" numFmtId="2"/>
    <xf fontId="9231" fillId="9232" borderId="9231" applyFont="1" applyFill="1" applyBorder="1" numFmtId="2"/>
    <xf fontId="9232" fillId="9233" borderId="9232" applyFont="1" applyFill="1" applyBorder="1" numFmtId="2"/>
    <xf fontId="9233" fillId="9234" borderId="9233" applyFont="1" applyFill="1" applyBorder="1" numFmtId="165"/>
    <xf fontId="9234" fillId="9235" borderId="9234" applyFont="1" applyFill="1" applyBorder="1"/>
    <xf fontId="9235" fillId="9236" borderId="9235" applyFont="1" applyFill="1" applyBorder="1"/>
    <xf fontId="9236" fillId="9237" borderId="9236" applyFont="1" applyFill="1" applyBorder="1"/>
    <xf fontId="9237" fillId="9238" borderId="9237" applyFont="1" applyFill="1" applyBorder="1"/>
    <xf fontId="9238" fillId="9239" borderId="9238" applyFont="1" applyFill="1" applyBorder="1"/>
    <xf fontId="9239" fillId="9240" borderId="9239" applyFont="1" applyFill="1" applyBorder="1" numFmtId="164"/>
    <xf fontId="9240" fillId="9241" borderId="9240" applyFont="1" applyFill="1" applyBorder="1" numFmtId="164"/>
    <xf fontId="9241" fillId="9242" borderId="9241" applyFont="1" applyFill="1" applyBorder="1" numFmtId="1"/>
    <xf fontId="9242" fillId="9243" borderId="9242" applyFont="1" applyFill="1" applyBorder="1" numFmtId="2"/>
    <xf fontId="9243" fillId="9244" borderId="9243" applyFont="1" applyFill="1" applyBorder="1" numFmtId="2"/>
    <xf fontId="9244" fillId="9245" borderId="9244" applyFont="1" applyFill="1" applyBorder="1" numFmtId="2"/>
    <xf fontId="9245" fillId="9246" borderId="9245" applyFont="1" applyFill="1" applyBorder="1" numFmtId="165"/>
    <xf fontId="9246" fillId="9247" borderId="9246" applyFont="1" applyFill="1" applyBorder="1"/>
    <xf fontId="9247" fillId="9248" borderId="9247" applyFont="1" applyFill="1" applyBorder="1"/>
    <xf fontId="9248" fillId="9249" borderId="9248" applyFont="1" applyFill="1" applyBorder="1"/>
    <xf fontId="9249" fillId="9250" borderId="9249" applyFont="1" applyFill="1" applyBorder="1"/>
    <xf fontId="9250" fillId="9251" borderId="9250" applyFont="1" applyFill="1" applyBorder="1"/>
    <xf fontId="9251" fillId="9252" borderId="9251" applyFont="1" applyFill="1" applyBorder="1" numFmtId="164"/>
    <xf fontId="9252" fillId="9253" borderId="9252" applyFont="1" applyFill="1" applyBorder="1" numFmtId="164"/>
    <xf fontId="9253" fillId="9254" borderId="9253" applyFont="1" applyFill="1" applyBorder="1" numFmtId="1"/>
    <xf fontId="9254" fillId="9255" borderId="9254" applyFont="1" applyFill="1" applyBorder="1" numFmtId="2"/>
    <xf fontId="9255" fillId="9256" borderId="9255" applyFont="1" applyFill="1" applyBorder="1" numFmtId="2"/>
    <xf fontId="9256" fillId="9257" borderId="9256" applyFont="1" applyFill="1" applyBorder="1" numFmtId="2"/>
    <xf fontId="9257" fillId="9258" borderId="9257" applyFont="1" applyFill="1" applyBorder="1" numFmtId="165"/>
    <xf fontId="9258" fillId="9259" borderId="9258" applyFont="1" applyFill="1" applyBorder="1" numFmtId="164"/>
    <xf fontId="9259" fillId="9260" borderId="9259" applyFont="1" applyFill="1" applyBorder="1"/>
    <xf fontId="9260" fillId="9261" borderId="9260" applyFont="1" applyFill="1" applyBorder="1"/>
    <xf fontId="9261" fillId="9262" borderId="9261" applyFont="1" applyFill="1" applyBorder="1"/>
    <xf fontId="9262" fillId="9263" borderId="9262" applyFont="1" applyFill="1" applyBorder="1"/>
    <xf fontId="9263" fillId="9264" borderId="9263" applyFont="1" applyFill="1" applyBorder="1" numFmtId="164"/>
    <xf fontId="9264" fillId="9265" borderId="9264" applyFont="1" applyFill="1" applyBorder="1" numFmtId="164"/>
    <xf fontId="9265" fillId="9266" borderId="9265" applyFont="1" applyFill="1" applyBorder="1" numFmtId="1"/>
    <xf fontId="9266" fillId="9267" borderId="9266" applyFont="1" applyFill="1" applyBorder="1" numFmtId="2"/>
    <xf fontId="9267" fillId="9268" borderId="9267" applyFont="1" applyFill="1" applyBorder="1" numFmtId="2"/>
    <xf fontId="9268" fillId="9269" borderId="9268" applyFont="1" applyFill="1" applyBorder="1" numFmtId="2"/>
    <xf fontId="9269" fillId="9270" borderId="9269" applyFont="1" applyFill="1" applyBorder="1" numFmtId="165"/>
    <xf fontId="9270" fillId="9271" borderId="9270" applyFont="1" applyFill="1" applyBorder="1"/>
    <xf fontId="9271" fillId="9272" borderId="9271" applyFont="1" applyFill="1" applyBorder="1"/>
    <xf fontId="9272" fillId="9273" borderId="9272" applyFont="1" applyFill="1" applyBorder="1"/>
    <xf fontId="9273" fillId="9274" borderId="9273" applyFont="1" applyFill="1" applyBorder="1"/>
    <xf fontId="9274" fillId="9275" borderId="9274" applyFont="1" applyFill="1" applyBorder="1"/>
    <xf fontId="9275" fillId="9276" borderId="9275" applyFont="1" applyFill="1" applyBorder="1" numFmtId="164"/>
    <xf fontId="9276" fillId="9277" borderId="9276" applyFont="1" applyFill="1" applyBorder="1" numFmtId="164"/>
    <xf fontId="9277" fillId="9278" borderId="9277" applyFont="1" applyFill="1" applyBorder="1" numFmtId="1"/>
    <xf fontId="9278" fillId="9279" borderId="9278" applyFont="1" applyFill="1" applyBorder="1" numFmtId="2"/>
    <xf fontId="9279" fillId="9280" borderId="9279" applyFont="1" applyFill="1" applyBorder="1" numFmtId="2"/>
    <xf fontId="9280" fillId="9281" borderId="9280" applyFont="1" applyFill="1" applyBorder="1" numFmtId="2"/>
    <xf fontId="9281" fillId="9282" borderId="9281" applyFont="1" applyFill="1" applyBorder="1" numFmtId="165"/>
    <xf fontId="9282" fillId="9283" borderId="9282" applyFont="1" applyFill="1" applyBorder="1"/>
    <xf fontId="9283" fillId="9284" borderId="9283" applyFont="1" applyFill="1" applyBorder="1"/>
    <xf fontId="9284" fillId="9285" borderId="9284" applyFont="1" applyFill="1" applyBorder="1"/>
    <xf fontId="9285" fillId="9286" borderId="9285" applyFont="1" applyFill="1" applyBorder="1"/>
    <xf fontId="9286" fillId="9287" borderId="9286" applyFont="1" applyFill="1" applyBorder="1"/>
    <xf fontId="9287" fillId="9288" borderId="9287" applyFont="1" applyFill="1" applyBorder="1" numFmtId="164"/>
    <xf fontId="9288" fillId="9289" borderId="9288" applyFont="1" applyFill="1" applyBorder="1" numFmtId="164"/>
    <xf fontId="9289" fillId="9290" borderId="9289" applyFont="1" applyFill="1" applyBorder="1" numFmtId="1"/>
    <xf fontId="9290" fillId="9291" borderId="9290" applyFont="1" applyFill="1" applyBorder="1" numFmtId="2"/>
    <xf fontId="9291" fillId="9292" borderId="9291" applyFont="1" applyFill="1" applyBorder="1" numFmtId="2"/>
    <xf fontId="9292" fillId="9293" borderId="9292" applyFont="1" applyFill="1" applyBorder="1" numFmtId="2"/>
    <xf fontId="9293" fillId="9294" borderId="9293" applyFont="1" applyFill="1" applyBorder="1" numFmtId="165"/>
    <xf fontId="9294" fillId="9295" borderId="9294" applyFont="1" applyFill="1" applyBorder="1"/>
    <xf fontId="9295" fillId="9296" borderId="9295" applyFont="1" applyFill="1" applyBorder="1"/>
    <xf fontId="9296" fillId="9297" borderId="9296" applyFont="1" applyFill="1" applyBorder="1"/>
    <xf fontId="9297" fillId="9298" borderId="9297" applyFont="1" applyFill="1" applyBorder="1"/>
    <xf fontId="9298" fillId="9299" borderId="9298" applyFont="1" applyFill="1" applyBorder="1"/>
    <xf fontId="9299" fillId="9300" borderId="9299" applyFont="1" applyFill="1" applyBorder="1" numFmtId="164"/>
    <xf fontId="9300" fillId="9301" borderId="9300" applyFont="1" applyFill="1" applyBorder="1" numFmtId="164"/>
    <xf fontId="9301" fillId="9302" borderId="9301" applyFont="1" applyFill="1" applyBorder="1" numFmtId="1"/>
    <xf fontId="9302" fillId="9303" borderId="9302" applyFont="1" applyFill="1" applyBorder="1" numFmtId="2"/>
    <xf fontId="9303" fillId="9304" borderId="9303" applyFont="1" applyFill="1" applyBorder="1" numFmtId="2"/>
    <xf fontId="9304" fillId="9305" borderId="9304" applyFont="1" applyFill="1" applyBorder="1" numFmtId="2"/>
    <xf fontId="9305" fillId="9306" borderId="9305" applyFont="1" applyFill="1" applyBorder="1" numFmtId="165"/>
    <xf fontId="9306" fillId="9307" borderId="9306" applyFont="1" applyFill="1" applyBorder="1"/>
    <xf fontId="9307" fillId="9308" borderId="9307" applyFont="1" applyFill="1" applyBorder="1"/>
    <xf fontId="9308" fillId="9309" borderId="9308" applyFont="1" applyFill="1" applyBorder="1"/>
    <xf fontId="9309" fillId="9310" borderId="9309" applyFont="1" applyFill="1" applyBorder="1"/>
    <xf fontId="9310" fillId="9311" borderId="9310" applyFont="1" applyFill="1" applyBorder="1"/>
    <xf fontId="9311" fillId="9312" borderId="9311" applyFont="1" applyFill="1" applyBorder="1" numFmtId="164"/>
    <xf fontId="9312" fillId="9313" borderId="9312" applyFont="1" applyFill="1" applyBorder="1" numFmtId="164"/>
    <xf fontId="9313" fillId="9314" borderId="9313" applyFont="1" applyFill="1" applyBorder="1" numFmtId="1"/>
    <xf fontId="9314" fillId="9315" borderId="9314" applyFont="1" applyFill="1" applyBorder="1" numFmtId="2"/>
    <xf fontId="9315" fillId="9316" borderId="9315" applyFont="1" applyFill="1" applyBorder="1" numFmtId="2"/>
    <xf fontId="9316" fillId="9317" borderId="9316" applyFont="1" applyFill="1" applyBorder="1" numFmtId="2"/>
    <xf fontId="9317" fillId="9318" borderId="9317" applyFont="1" applyFill="1" applyBorder="1" numFmtId="165"/>
    <xf fontId="9318" fillId="9319" borderId="9318" applyFont="1" applyFill="1" applyBorder="1" numFmtId="164"/>
    <xf fontId="9319" fillId="9320" borderId="9319" applyFont="1" applyFill="1" applyBorder="1"/>
    <xf fontId="9320" fillId="9321" borderId="9320" applyFont="1" applyFill="1" applyBorder="1"/>
    <xf fontId="9321" fillId="9322" borderId="9321" applyFont="1" applyFill="1" applyBorder="1"/>
    <xf fontId="9322" fillId="9323" borderId="9322" applyFont="1" applyFill="1" applyBorder="1"/>
    <xf fontId="9323" fillId="9324" borderId="9323" applyFont="1" applyFill="1" applyBorder="1" numFmtId="164"/>
    <xf fontId="9324" fillId="9325" borderId="9324" applyFont="1" applyFill="1" applyBorder="1" numFmtId="164"/>
    <xf fontId="9325" fillId="9326" borderId="9325" applyFont="1" applyFill="1" applyBorder="1" numFmtId="1"/>
    <xf fontId="9326" fillId="9327" borderId="9326" applyFont="1" applyFill="1" applyBorder="1" numFmtId="2"/>
    <xf fontId="9327" fillId="9328" borderId="9327" applyFont="1" applyFill="1" applyBorder="1" numFmtId="2"/>
    <xf fontId="9328" fillId="9329" borderId="9328" applyFont="1" applyFill="1" applyBorder="1" numFmtId="2"/>
    <xf fontId="9329" fillId="9330" borderId="9329" applyFont="1" applyFill="1" applyBorder="1" numFmtId="165"/>
    <xf fontId="9330" fillId="9331" borderId="9330" applyFont="1" applyFill="1" applyBorder="1" numFmtId="164"/>
    <xf fontId="9331" fillId="9332" borderId="9331" applyFont="1" applyFill="1" applyBorder="1"/>
    <xf fontId="9332" fillId="9333" borderId="9332" applyFont="1" applyFill="1" applyBorder="1"/>
    <xf fontId="9333" fillId="9334" borderId="9333" applyFont="1" applyFill="1" applyBorder="1"/>
    <xf fontId="9334" fillId="9335" borderId="9334" applyFont="1" applyFill="1" applyBorder="1"/>
    <xf fontId="9335" fillId="9336" borderId="9335" applyFont="1" applyFill="1" applyBorder="1"/>
    <xf fontId="9336" fillId="9337" borderId="9336" applyFont="1" applyFill="1" applyBorder="1" numFmtId="164"/>
    <xf fontId="9337" fillId="9338" borderId="9337" applyFont="1" applyFill="1" applyBorder="1"/>
    <xf fontId="9338" fillId="9339" borderId="9338" applyFont="1" applyFill="1" applyBorder="1" numFmtId="2"/>
    <xf fontId="9339" fillId="9340" borderId="9339" applyFont="1" applyFill="1" applyBorder="1" numFmtId="2"/>
    <xf fontId="9340" fillId="9341" borderId="9340" applyFont="1" applyFill="1" applyBorder="1" numFmtId="2"/>
    <xf fontId="9341" fillId="9342" borderId="9341" applyFont="1" applyFill="1" applyBorder="1" numFmtId="164"/>
    <xf fontId="9342" fillId="9343" borderId="9342" applyFont="1" applyFill="1" applyBorder="1"/>
    <xf fontId="9343" fillId="9344" borderId="9343" applyFont="1" applyFill="1" applyBorder="1"/>
    <xf fontId="9344" fillId="9345" borderId="9344" applyFont="1" applyFill="1" applyBorder="1"/>
    <xf fontId="9345" fillId="9346" borderId="9345" applyFont="1" applyFill="1" applyBorder="1"/>
    <xf fontId="9346" fillId="9347" borderId="9346" applyFont="1" applyFill="1" applyBorder="1"/>
    <xf fontId="9347" fillId="9348" borderId="9347" applyFont="1" applyFill="1" applyBorder="1" numFmtId="164"/>
    <xf fontId="9348" fillId="9349" borderId="9348" applyFont="1" applyFill="1" applyBorder="1" numFmtId="164"/>
    <xf fontId="9349" fillId="9350" borderId="9349" applyFont="1" applyFill="1" applyBorder="1" numFmtId="1"/>
    <xf fontId="9350" fillId="9351" borderId="9350" applyFont="1" applyFill="1" applyBorder="1" numFmtId="2"/>
    <xf fontId="9351" fillId="9352" borderId="9351" applyFont="1" applyFill="1" applyBorder="1" numFmtId="2"/>
    <xf fontId="9352" fillId="9353" borderId="9352" applyFont="1" applyFill="1" applyBorder="1" numFmtId="2"/>
    <xf fontId="9353" fillId="9354" borderId="9353" applyFont="1" applyFill="1" applyBorder="1" numFmtId="165"/>
    <xf fontId="9354" fillId="9355" borderId="9354" applyFont="1" applyFill="1" applyBorder="1"/>
    <xf fontId="9355" fillId="9356" borderId="9355" applyFont="1" applyFill="1" applyBorder="1"/>
    <xf fontId="9356" fillId="9357" borderId="9356" applyFont="1" applyFill="1" applyBorder="1"/>
    <xf fontId="9357" fillId="9358" borderId="9357" applyFont="1" applyFill="1" applyBorder="1"/>
    <xf fontId="9358" fillId="9359" borderId="9358" applyFont="1" applyFill="1" applyBorder="1"/>
    <xf fontId="9359" fillId="9360" borderId="9359" applyFont="1" applyFill="1" applyBorder="1"/>
    <xf fontId="9360" fillId="9361" borderId="9360" applyFont="1" applyFill="1" applyBorder="1" numFmtId="164"/>
    <xf fontId="9361" fillId="9362" borderId="9361" applyFont="1" applyFill="1" applyBorder="1"/>
    <xf fontId="9362" fillId="9363" borderId="9362" applyFont="1" applyFill="1" applyBorder="1" numFmtId="2"/>
    <xf fontId="9363" fillId="9364" borderId="9363" applyFont="1" applyFill="1" applyBorder="1" numFmtId="2"/>
    <xf fontId="9364" fillId="9365" borderId="9364" applyFont="1" applyFill="1" applyBorder="1" numFmtId="2"/>
    <xf fontId="9365" fillId="9366" borderId="9365" applyFont="1" applyFill="1" applyBorder="1" numFmtId="164"/>
    <xf fontId="9366" fillId="9367" borderId="9366" applyFont="1" applyFill="1" applyBorder="1"/>
    <xf fontId="9367" fillId="9368" borderId="9367" applyFont="1" applyFill="1" applyBorder="1"/>
    <xf fontId="9368" fillId="9369" borderId="9368" applyFont="1" applyFill="1" applyBorder="1"/>
    <xf fontId="9369" fillId="9370" borderId="9369" applyFont="1" applyFill="1" applyBorder="1"/>
    <xf fontId="9370" fillId="9371" borderId="9370" applyFont="1" applyFill="1" applyBorder="1"/>
    <xf fontId="9371" fillId="9372" borderId="9371" applyFont="1" applyFill="1" applyBorder="1"/>
    <xf fontId="9372" fillId="9373" borderId="9372" applyFont="1" applyFill="1" applyBorder="1" numFmtId="164"/>
    <xf fontId="9373" fillId="9374" borderId="9373" applyFont="1" applyFill="1" applyBorder="1"/>
    <xf fontId="9374" fillId="9375" borderId="9374" applyFont="1" applyFill="1" applyBorder="1" numFmtId="2"/>
    <xf fontId="9375" fillId="9376" borderId="9375" applyFont="1" applyFill="1" applyBorder="1" numFmtId="2"/>
    <xf fontId="9376" fillId="9377" borderId="9376" applyFont="1" applyFill="1" applyBorder="1" numFmtId="2"/>
    <xf fontId="9377" fillId="9378" borderId="9377" applyFont="1" applyFill="1" applyBorder="1" numFmtId="164"/>
    <xf fontId="9378" fillId="9379" borderId="9378" applyFont="1" applyFill="1" applyBorder="1"/>
    <xf fontId="9379" fillId="9380" borderId="9379" applyFont="1" applyFill="1" applyBorder="1"/>
    <xf fontId="9380" fillId="9381" borderId="9380" applyFont="1" applyFill="1" applyBorder="1"/>
    <xf fontId="9381" fillId="9382" borderId="9381" applyFont="1" applyFill="1" applyBorder="1"/>
    <xf fontId="9382" fillId="9383" borderId="9382" applyFont="1" applyFill="1" applyBorder="1"/>
    <xf fontId="9383" fillId="9384" borderId="9383" applyFont="1" applyFill="1" applyBorder="1"/>
    <xf fontId="9384" fillId="9385" borderId="9384" applyFont="1" applyFill="1" applyBorder="1" numFmtId="164"/>
    <xf fontId="9385" fillId="9386" borderId="9385" applyFont="1" applyFill="1" applyBorder="1"/>
    <xf fontId="9386" fillId="9387" borderId="9386" applyFont="1" applyFill="1" applyBorder="1" numFmtId="2"/>
    <xf fontId="9387" fillId="9388" borderId="9387" applyFont="1" applyFill="1" applyBorder="1" numFmtId="2"/>
    <xf fontId="9388" fillId="9389" borderId="9388" applyFont="1" applyFill="1" applyBorder="1" numFmtId="2"/>
    <xf fontId="9389" fillId="9390" borderId="9389" applyFont="1" applyFill="1" applyBorder="1" numFmtId="164"/>
    <xf fontId="9390" fillId="9391" borderId="9390" applyFont="1" applyFill="1" applyBorder="1"/>
    <xf fontId="9391" fillId="9392" borderId="9391" applyFont="1" applyFill="1" applyBorder="1"/>
    <xf fontId="9392" fillId="9393" borderId="9392" applyFont="1" applyFill="1" applyBorder="1"/>
    <xf fontId="9393" fillId="9394" borderId="9393" applyFont="1" applyFill="1" applyBorder="1"/>
    <xf fontId="9394" fillId="9395" borderId="9394" applyFont="1" applyFill="1" applyBorder="1"/>
    <xf fontId="9395" fillId="9396" borderId="9395" applyFont="1" applyFill="1" applyBorder="1" numFmtId="164"/>
    <xf fontId="9396" fillId="9397" borderId="9396" applyFont="1" applyFill="1" applyBorder="1" numFmtId="164"/>
    <xf fontId="9397" fillId="9398" borderId="9397" applyFont="1" applyFill="1" applyBorder="1" numFmtId="1"/>
    <xf fontId="9398" fillId="9399" borderId="9398" applyFont="1" applyFill="1" applyBorder="1" numFmtId="2"/>
    <xf fontId="9399" fillId="9400" borderId="9399" applyFont="1" applyFill="1" applyBorder="1" numFmtId="2"/>
    <xf fontId="9400" fillId="9401" borderId="9400" applyFont="1" applyFill="1" applyBorder="1" numFmtId="2"/>
    <xf fontId="9401" fillId="9402" borderId="9401" applyFont="1" applyFill="1" applyBorder="1" numFmtId="165"/>
    <xf fontId="9402" fillId="9403" borderId="9402" applyFont="1" applyFill="1" applyBorder="1" numFmtId="164"/>
    <xf fontId="9403" fillId="9404" borderId="9403" applyFont="1" applyFill="1" applyBorder="1"/>
    <xf fontId="9404" fillId="9405" borderId="9404" applyFont="1" applyFill="1" applyBorder="1"/>
    <xf fontId="9405" fillId="9406" borderId="9405" applyFont="1" applyFill="1" applyBorder="1"/>
    <xf fontId="9406" fillId="9407" borderId="9406" applyFont="1" applyFill="1" applyBorder="1"/>
    <xf fontId="9407" fillId="9408" borderId="9407" applyFont="1" applyFill="1" applyBorder="1" numFmtId="164"/>
    <xf fontId="9408" fillId="9409" borderId="9408" applyFont="1" applyFill="1" applyBorder="1" numFmtId="164"/>
    <xf fontId="9409" fillId="9410" borderId="9409" applyFont="1" applyFill="1" applyBorder="1" numFmtId="1"/>
    <xf fontId="9410" fillId="9411" borderId="9410" applyFont="1" applyFill="1" applyBorder="1" numFmtId="2"/>
    <xf fontId="9411" fillId="9412" borderId="9411" applyFont="1" applyFill="1" applyBorder="1" numFmtId="2"/>
    <xf fontId="9412" fillId="9413" borderId="9412" applyFont="1" applyFill="1" applyBorder="1" numFmtId="2"/>
    <xf fontId="9413" fillId="9414" borderId="9413" applyFont="1" applyFill="1" applyBorder="1" numFmtId="165"/>
    <xf fontId="9414" fillId="9415" borderId="9414" applyFont="1" applyFill="1" applyBorder="1" numFmtId="164"/>
    <xf fontId="9415" fillId="9416" borderId="9415" applyFont="1" applyFill="1" applyBorder="1"/>
    <xf fontId="9416" fillId="9417" borderId="9416" applyFont="1" applyFill="1" applyBorder="1"/>
    <xf fontId="9417" fillId="9418" borderId="9417" applyFont="1" applyFill="1" applyBorder="1"/>
    <xf fontId="9418" fillId="9419" borderId="9418" applyFont="1" applyFill="1" applyBorder="1"/>
    <xf fontId="9419" fillId="9420" borderId="9419" applyFont="1" applyFill="1" applyBorder="1" numFmtId="164"/>
    <xf fontId="9420" fillId="9421" borderId="9420" applyFont="1" applyFill="1" applyBorder="1" numFmtId="164"/>
    <xf fontId="9421" fillId="9422" borderId="9421" applyFont="1" applyFill="1" applyBorder="1" numFmtId="1"/>
    <xf fontId="9422" fillId="9423" borderId="9422" applyFont="1" applyFill="1" applyBorder="1" numFmtId="2"/>
    <xf fontId="9423" fillId="9424" borderId="9423" applyFont="1" applyFill="1" applyBorder="1" numFmtId="2"/>
    <xf fontId="9424" fillId="9425" borderId="9424" applyFont="1" applyFill="1" applyBorder="1" numFmtId="2"/>
    <xf fontId="9425" fillId="9426" borderId="9425" applyFont="1" applyFill="1" applyBorder="1" numFmtId="165"/>
    <xf fontId="9426" fillId="9427" borderId="9426" applyFont="1" applyFill="1" applyBorder="1" numFmtId="164"/>
    <xf fontId="9427" fillId="9428" borderId="9427" applyFont="1" applyFill="1" applyBorder="1"/>
    <xf fontId="9428" fillId="9429" borderId="9428" applyFont="1" applyFill="1" applyBorder="1"/>
    <xf fontId="9429" fillId="9430" borderId="9429" applyFont="1" applyFill="1" applyBorder="1"/>
    <xf fontId="9430" fillId="9431" borderId="9430" applyFont="1" applyFill="1" applyBorder="1"/>
    <xf fontId="9431" fillId="9432" borderId="9431" applyFont="1" applyFill="1" applyBorder="1" numFmtId="164"/>
    <xf fontId="9432" fillId="9433" borderId="9432" applyFont="1" applyFill="1" applyBorder="1" numFmtId="164"/>
    <xf fontId="9433" fillId="9434" borderId="9433" applyFont="1" applyFill="1" applyBorder="1" numFmtId="1"/>
    <xf fontId="9434" fillId="9435" borderId="9434" applyFont="1" applyFill="1" applyBorder="1" numFmtId="2"/>
    <xf fontId="9435" fillId="9436" borderId="9435" applyFont="1" applyFill="1" applyBorder="1" numFmtId="2"/>
    <xf fontId="9436" fillId="9437" borderId="9436" applyFont="1" applyFill="1" applyBorder="1" numFmtId="2"/>
    <xf fontId="9437" fillId="9438" borderId="9437" applyFont="1" applyFill="1" applyBorder="1" numFmtId="165"/>
    <xf fontId="9438" fillId="9439" borderId="9438" applyFont="1" applyFill="1" applyBorder="1" numFmtId="164"/>
    <xf fontId="9439" fillId="9440" borderId="9439" applyFont="1" applyFill="1" applyBorder="1"/>
    <xf fontId="9440" fillId="9441" borderId="9440" applyFont="1" applyFill="1" applyBorder="1"/>
    <xf fontId="9441" fillId="9442" borderId="9441" applyFont="1" applyFill="1" applyBorder="1"/>
    <xf fontId="9442" fillId="9443" borderId="9442" applyFont="1" applyFill="1" applyBorder="1"/>
    <xf fontId="9443" fillId="9444" borderId="9443" applyFont="1" applyFill="1" applyBorder="1" numFmtId="164"/>
    <xf fontId="9444" fillId="9445" borderId="9444" applyFont="1" applyFill="1" applyBorder="1" numFmtId="164"/>
    <xf fontId="9445" fillId="9446" borderId="9445" applyFont="1" applyFill="1" applyBorder="1" numFmtId="1"/>
    <xf fontId="9446" fillId="9447" borderId="9446" applyFont="1" applyFill="1" applyBorder="1" numFmtId="2"/>
    <xf fontId="9447" fillId="9448" borderId="9447" applyFont="1" applyFill="1" applyBorder="1" numFmtId="2"/>
    <xf fontId="9448" fillId="9449" borderId="9448" applyFont="1" applyFill="1" applyBorder="1" numFmtId="2"/>
    <xf fontId="9449" fillId="9450" borderId="9449" applyFont="1" applyFill="1" applyBorder="1" numFmtId="165"/>
    <xf fontId="9450" fillId="9451" borderId="9450" applyFont="1" applyFill="1" applyBorder="1" numFmtId="164"/>
    <xf fontId="9451" fillId="9452" borderId="9451" applyFont="1" applyFill="1" applyBorder="1"/>
    <xf fontId="9452" fillId="9453" borderId="9452" applyFont="1" applyFill="1" applyBorder="1"/>
    <xf fontId="9453" fillId="9454" borderId="9453" applyFont="1" applyFill="1" applyBorder="1"/>
    <xf fontId="9454" fillId="9455" borderId="9454" applyFont="1" applyFill="1" applyBorder="1"/>
    <xf fontId="9455" fillId="9456" borderId="9455" applyFont="1" applyFill="1" applyBorder="1" numFmtId="164"/>
    <xf fontId="9456" fillId="9457" borderId="9456" applyFont="1" applyFill="1" applyBorder="1" numFmtId="164"/>
    <xf fontId="9457" fillId="9458" borderId="9457" applyFont="1" applyFill="1" applyBorder="1" numFmtId="1"/>
    <xf fontId="9458" fillId="9459" borderId="9458" applyFont="1" applyFill="1" applyBorder="1" numFmtId="2"/>
    <xf fontId="9459" fillId="9460" borderId="9459" applyFont="1" applyFill="1" applyBorder="1" numFmtId="2"/>
    <xf fontId="9460" fillId="9461" borderId="9460" applyFont="1" applyFill="1" applyBorder="1" numFmtId="2"/>
    <xf fontId="9461" fillId="9462" borderId="9461" applyFont="1" applyFill="1" applyBorder="1" numFmtId="165"/>
    <xf fontId="9462" fillId="9463" borderId="9462" applyFont="1" applyFill="1" applyBorder="1" numFmtId="164"/>
    <xf fontId="9463" fillId="9464" borderId="9463" applyFont="1" applyFill="1" applyBorder="1"/>
    <xf fontId="9464" fillId="9465" borderId="9464" applyFont="1" applyFill="1" applyBorder="1"/>
    <xf fontId="9465" fillId="9466" borderId="9465" applyFont="1" applyFill="1" applyBorder="1"/>
    <xf fontId="9466" fillId="9467" borderId="9466" applyFont="1" applyFill="1" applyBorder="1"/>
    <xf fontId="9467" fillId="9468" borderId="9467" applyFont="1" applyFill="1" applyBorder="1" numFmtId="164"/>
    <xf fontId="9468" fillId="9469" borderId="9468" applyFont="1" applyFill="1" applyBorder="1" numFmtId="164"/>
    <xf fontId="9469" fillId="9470" borderId="9469" applyFont="1" applyFill="1" applyBorder="1" numFmtId="1"/>
    <xf fontId="9470" fillId="9471" borderId="9470" applyFont="1" applyFill="1" applyBorder="1" numFmtId="2"/>
    <xf fontId="9471" fillId="9472" borderId="9471" applyFont="1" applyFill="1" applyBorder="1" numFmtId="2"/>
    <xf fontId="9472" fillId="9473" borderId="9472" applyFont="1" applyFill="1" applyBorder="1" numFmtId="2"/>
    <xf fontId="9473" fillId="9474" borderId="9473" applyFont="1" applyFill="1" applyBorder="1" numFmtId="165"/>
    <xf fontId="9474" fillId="9475" borderId="9474" applyFont="1" applyFill="1" applyBorder="1" numFmtId="164"/>
    <xf fontId="9475" fillId="9476" borderId="9475" applyFont="1" applyFill="1" applyBorder="1"/>
    <xf fontId="9476" fillId="9477" borderId="9476" applyFont="1" applyFill="1" applyBorder="1"/>
    <xf fontId="9477" fillId="9478" borderId="9477" applyFont="1" applyFill="1" applyBorder="1"/>
    <xf fontId="9478" fillId="9479" borderId="9478" applyFont="1" applyFill="1" applyBorder="1"/>
    <xf fontId="9479" fillId="9480" borderId="9479" applyFont="1" applyFill="1" applyBorder="1" numFmtId="164"/>
    <xf fontId="9480" fillId="9481" borderId="9480" applyFont="1" applyFill="1" applyBorder="1" numFmtId="164"/>
    <xf fontId="9481" fillId="9482" borderId="9481" applyFont="1" applyFill="1" applyBorder="1" numFmtId="1"/>
    <xf fontId="9482" fillId="9483" borderId="9482" applyFont="1" applyFill="1" applyBorder="1" numFmtId="2"/>
    <xf fontId="9483" fillId="9484" borderId="9483" applyFont="1" applyFill="1" applyBorder="1" numFmtId="2"/>
    <xf fontId="9484" fillId="9485" borderId="9484" applyFont="1" applyFill="1" applyBorder="1" numFmtId="2"/>
    <xf fontId="9485" fillId="9486" borderId="9485" applyFont="1" applyFill="1" applyBorder="1" numFmtId="165"/>
    <xf fontId="9486" fillId="9487" borderId="9486" applyFont="1" applyFill="1" applyBorder="1" numFmtId="164"/>
    <xf fontId="9487" fillId="9488" borderId="9487" applyFont="1" applyFill="1" applyBorder="1"/>
    <xf fontId="9488" fillId="9489" borderId="9488" applyFont="1" applyFill="1" applyBorder="1"/>
    <xf fontId="9489" fillId="9490" borderId="9489" applyFont="1" applyFill="1" applyBorder="1"/>
    <xf fontId="9490" fillId="9491" borderId="9490" applyFont="1" applyFill="1" applyBorder="1"/>
    <xf fontId="9491" fillId="9492" borderId="9491" applyFont="1" applyFill="1" applyBorder="1" numFmtId="164"/>
    <xf fontId="9492" fillId="9493" borderId="9492" applyFont="1" applyFill="1" applyBorder="1" numFmtId="164"/>
    <xf fontId="9493" fillId="9494" borderId="9493" applyFont="1" applyFill="1" applyBorder="1" numFmtId="1"/>
    <xf fontId="9494" fillId="9495" borderId="9494" applyFont="1" applyFill="1" applyBorder="1" numFmtId="2"/>
    <xf fontId="9495" fillId="9496" borderId="9495" applyFont="1" applyFill="1" applyBorder="1" numFmtId="2"/>
    <xf fontId="9496" fillId="9497" borderId="9496" applyFont="1" applyFill="1" applyBorder="1" numFmtId="2"/>
    <xf fontId="9497" fillId="9498" borderId="9497" applyFont="1" applyFill="1" applyBorder="1" numFmtId="165"/>
    <xf fontId="9498" fillId="9499" borderId="9498" applyFont="1" applyFill="1" applyBorder="1" numFmtId="164"/>
    <xf fontId="9499" fillId="9500" borderId="9499" applyFont="1" applyFill="1" applyBorder="1"/>
    <xf fontId="9500" fillId="9501" borderId="9500" applyFont="1" applyFill="1" applyBorder="1"/>
    <xf fontId="9501" fillId="9502" borderId="9501" applyFont="1" applyFill="1" applyBorder="1"/>
    <xf fontId="9502" fillId="9503" borderId="9502" applyFont="1" applyFill="1" applyBorder="1"/>
    <xf fontId="9503" fillId="9504" borderId="9503" applyFont="1" applyFill="1" applyBorder="1" numFmtId="164"/>
    <xf fontId="9504" fillId="9505" borderId="9504" applyFont="1" applyFill="1" applyBorder="1" numFmtId="164"/>
    <xf fontId="9505" fillId="9506" borderId="9505" applyFont="1" applyFill="1" applyBorder="1" numFmtId="1"/>
    <xf fontId="9506" fillId="9507" borderId="9506" applyFont="1" applyFill="1" applyBorder="1" numFmtId="2"/>
    <xf fontId="9507" fillId="9508" borderId="9507" applyFont="1" applyFill="1" applyBorder="1" numFmtId="2"/>
    <xf fontId="9508" fillId="9509" borderId="9508" applyFont="1" applyFill="1" applyBorder="1" numFmtId="2"/>
    <xf fontId="9509" fillId="9510" borderId="9509" applyFont="1" applyFill="1" applyBorder="1" numFmtId="165"/>
    <xf fontId="9510" fillId="9511" borderId="9510" applyFont="1" applyFill="1" applyBorder="1" numFmtId="164"/>
    <xf fontId="9511" fillId="9512" borderId="9511" applyFont="1" applyFill="1" applyBorder="1"/>
    <xf fontId="9512" fillId="9513" borderId="9512" applyFont="1" applyFill="1" applyBorder="1"/>
    <xf fontId="9513" fillId="9514" borderId="9513" applyFont="1" applyFill="1" applyBorder="1"/>
    <xf fontId="9514" fillId="9515" borderId="9514" applyFont="1" applyFill="1" applyBorder="1"/>
    <xf fontId="9515" fillId="9516" borderId="9515" applyFont="1" applyFill="1" applyBorder="1" numFmtId="164"/>
    <xf fontId="9516" fillId="9517" borderId="9516" applyFont="1" applyFill="1" applyBorder="1" numFmtId="164"/>
    <xf fontId="9517" fillId="9518" borderId="9517" applyFont="1" applyFill="1" applyBorder="1" numFmtId="1"/>
    <xf fontId="9518" fillId="9519" borderId="9518" applyFont="1" applyFill="1" applyBorder="1" numFmtId="2"/>
    <xf fontId="9519" fillId="9520" borderId="9519" applyFont="1" applyFill="1" applyBorder="1" numFmtId="2"/>
    <xf fontId="9520" fillId="9521" borderId="9520" applyFont="1" applyFill="1" applyBorder="1" numFmtId="2"/>
    <xf fontId="9521" fillId="9522" borderId="9521" applyFont="1" applyFill="1" applyBorder="1" numFmtId="165"/>
    <xf fontId="9522" fillId="9523" borderId="9522" applyFont="1" applyFill="1" applyBorder="1" numFmtId="164"/>
    <xf fontId="9523" fillId="9524" borderId="9523" applyFont="1" applyFill="1" applyBorder="1"/>
    <xf fontId="9524" fillId="9525" borderId="9524" applyFont="1" applyFill="1" applyBorder="1"/>
    <xf fontId="9525" fillId="9526" borderId="9525" applyFont="1" applyFill="1" applyBorder="1"/>
    <xf fontId="9526" fillId="9527" borderId="9526" applyFont="1" applyFill="1" applyBorder="1"/>
    <xf fontId="9527" fillId="9528" borderId="9527" applyFont="1" applyFill="1" applyBorder="1" numFmtId="164"/>
    <xf fontId="9528" fillId="9529" borderId="9528" applyFont="1" applyFill="1" applyBorder="1" numFmtId="164"/>
    <xf fontId="9529" fillId="9530" borderId="9529" applyFont="1" applyFill="1" applyBorder="1" numFmtId="1"/>
    <xf fontId="9530" fillId="9531" borderId="9530" applyFont="1" applyFill="1" applyBorder="1" numFmtId="2"/>
    <xf fontId="9531" fillId="9532" borderId="9531" applyFont="1" applyFill="1" applyBorder="1" numFmtId="2"/>
    <xf fontId="9532" fillId="9533" borderId="9532" applyFont="1" applyFill="1" applyBorder="1" numFmtId="2"/>
    <xf fontId="9533" fillId="9534" borderId="9533" applyFont="1" applyFill="1" applyBorder="1" numFmtId="165"/>
    <xf fontId="9534" fillId="9535" borderId="9534" applyFont="1" applyFill="1" applyBorder="1" numFmtId="164"/>
    <xf fontId="9535" fillId="9536" borderId="9535" applyFont="1" applyFill="1" applyBorder="1"/>
    <xf fontId="9536" fillId="9537" borderId="9536" applyFont="1" applyFill="1" applyBorder="1"/>
    <xf fontId="9537" fillId="9538" borderId="9537" applyFont="1" applyFill="1" applyBorder="1"/>
    <xf fontId="9538" fillId="9539" borderId="9538" applyFont="1" applyFill="1" applyBorder="1"/>
    <xf fontId="9539" fillId="9540" borderId="9539" applyFont="1" applyFill="1" applyBorder="1" numFmtId="164"/>
    <xf fontId="9540" fillId="9541" borderId="9540" applyFont="1" applyFill="1" applyBorder="1" numFmtId="164"/>
    <xf fontId="9541" fillId="9542" borderId="9541" applyFont="1" applyFill="1" applyBorder="1" numFmtId="1"/>
    <xf fontId="9542" fillId="9543" borderId="9542" applyFont="1" applyFill="1" applyBorder="1" numFmtId="2"/>
    <xf fontId="9543" fillId="9544" borderId="9543" applyFont="1" applyFill="1" applyBorder="1" numFmtId="2"/>
    <xf fontId="9544" fillId="9545" borderId="9544" applyFont="1" applyFill="1" applyBorder="1" numFmtId="2"/>
    <xf fontId="9545" fillId="9546" borderId="9545" applyFont="1" applyFill="1" applyBorder="1" numFmtId="165"/>
    <xf fontId="9546" fillId="9547" borderId="9546" applyFont="1" applyFill="1" applyBorder="1" numFmtId="164"/>
    <xf fontId="9547" fillId="9548" borderId="9547" applyFont="1" applyFill="1" applyBorder="1"/>
    <xf fontId="9548" fillId="9549" borderId="9548" applyFont="1" applyFill="1" applyBorder="1"/>
    <xf fontId="9549" fillId="9550" borderId="9549" applyFont="1" applyFill="1" applyBorder="1"/>
    <xf fontId="9550" fillId="9551" borderId="9550" applyFont="1" applyFill="1" applyBorder="1"/>
    <xf fontId="9551" fillId="9552" borderId="9551" applyFont="1" applyFill="1" applyBorder="1" numFmtId="164"/>
    <xf fontId="9552" fillId="9553" borderId="9552" applyFont="1" applyFill="1" applyBorder="1" numFmtId="164"/>
    <xf fontId="9553" fillId="9554" borderId="9553" applyFont="1" applyFill="1" applyBorder="1" numFmtId="1"/>
    <xf fontId="9554" fillId="9555" borderId="9554" applyFont="1" applyFill="1" applyBorder="1" numFmtId="2"/>
    <xf fontId="9555" fillId="9556" borderId="9555" applyFont="1" applyFill="1" applyBorder="1" numFmtId="2"/>
    <xf fontId="9556" fillId="9557" borderId="9556" applyFont="1" applyFill="1" applyBorder="1" numFmtId="2"/>
    <xf fontId="9557" fillId="9558" borderId="9557" applyFont="1" applyFill="1" applyBorder="1" numFmtId="165"/>
    <xf fontId="9558" fillId="9559" borderId="9558" applyFont="1" applyFill="1" applyBorder="1" numFmtId="164"/>
    <xf fontId="9559" fillId="9560" borderId="9559" applyFont="1" applyFill="1" applyBorder="1"/>
    <xf fontId="9560" fillId="9561" borderId="9560" applyFont="1" applyFill="1" applyBorder="1"/>
    <xf fontId="9561" fillId="9562" borderId="9561" applyFont="1" applyFill="1" applyBorder="1"/>
    <xf fontId="9562" fillId="9563" borderId="9562" applyFont="1" applyFill="1" applyBorder="1"/>
    <xf fontId="9563" fillId="9564" borderId="9563" applyFont="1" applyFill="1" applyBorder="1" numFmtId="164"/>
    <xf fontId="9564" fillId="9565" borderId="9564" applyFont="1" applyFill="1" applyBorder="1" numFmtId="164"/>
    <xf fontId="9565" fillId="9566" borderId="9565" applyFont="1" applyFill="1" applyBorder="1" numFmtId="1"/>
    <xf fontId="9566" fillId="9567" borderId="9566" applyFont="1" applyFill="1" applyBorder="1" numFmtId="2"/>
    <xf fontId="9567" fillId="9568" borderId="9567" applyFont="1" applyFill="1" applyBorder="1" numFmtId="2"/>
    <xf fontId="9568" fillId="9569" borderId="9568" applyFont="1" applyFill="1" applyBorder="1" numFmtId="2"/>
    <xf fontId="9569" fillId="9570" borderId="9569" applyFont="1" applyFill="1" applyBorder="1" numFmtId="165"/>
    <xf fontId="9570" fillId="9571" borderId="9570" applyFont="1" applyFill="1" applyBorder="1" numFmtId="164"/>
    <xf fontId="9571" fillId="9572" borderId="9571" applyFont="1" applyFill="1" applyBorder="1"/>
    <xf fontId="9572" fillId="9573" borderId="9572" applyFont="1" applyFill="1" applyBorder="1"/>
    <xf fontId="9573" fillId="9574" borderId="9573" applyFont="1" applyFill="1" applyBorder="1"/>
    <xf fontId="9574" fillId="9575" borderId="9574" applyFont="1" applyFill="1" applyBorder="1"/>
    <xf fontId="9575" fillId="9576" borderId="9575" applyFont="1" applyFill="1" applyBorder="1" numFmtId="164"/>
    <xf fontId="9576" fillId="9577" borderId="9576" applyFont="1" applyFill="1" applyBorder="1" numFmtId="164"/>
    <xf fontId="9577" fillId="9578" borderId="9577" applyFont="1" applyFill="1" applyBorder="1" numFmtId="1"/>
    <xf fontId="9578" fillId="9579" borderId="9578" applyFont="1" applyFill="1" applyBorder="1" numFmtId="2"/>
    <xf fontId="9579" fillId="9580" borderId="9579" applyFont="1" applyFill="1" applyBorder="1" numFmtId="2"/>
    <xf fontId="9580" fillId="9581" borderId="9580" applyFont="1" applyFill="1" applyBorder="1" numFmtId="2"/>
    <xf fontId="9581" fillId="9582" borderId="9581" applyFont="1" applyFill="1" applyBorder="1" numFmtId="165"/>
    <xf fontId="9582" fillId="9583" borderId="9582" applyFont="1" applyFill="1" applyBorder="1" numFmtId="164"/>
    <xf fontId="9583" fillId="9584" borderId="9583" applyFont="1" applyFill="1" applyBorder="1"/>
    <xf fontId="9584" fillId="9585" borderId="9584" applyFont="1" applyFill="1" applyBorder="1"/>
    <xf fontId="9585" fillId="9586" borderId="9585" applyFont="1" applyFill="1" applyBorder="1"/>
    <xf fontId="9586" fillId="9587" borderId="9586" applyFont="1" applyFill="1" applyBorder="1"/>
    <xf fontId="9587" fillId="9588" borderId="9587" applyFont="1" applyFill="1" applyBorder="1" numFmtId="164"/>
    <xf fontId="9588" fillId="9589" borderId="9588" applyFont="1" applyFill="1" applyBorder="1" numFmtId="164"/>
    <xf fontId="9589" fillId="9590" borderId="9589" applyFont="1" applyFill="1" applyBorder="1" numFmtId="1"/>
    <xf fontId="9590" fillId="9591" borderId="9590" applyFont="1" applyFill="1" applyBorder="1" numFmtId="2"/>
    <xf fontId="9591" fillId="9592" borderId="9591" applyFont="1" applyFill="1" applyBorder="1" numFmtId="2"/>
    <xf fontId="9592" fillId="9593" borderId="9592" applyFont="1" applyFill="1" applyBorder="1" numFmtId="2"/>
    <xf fontId="9593" fillId="9594" borderId="9593" applyFont="1" applyFill="1" applyBorder="1" numFmtId="165"/>
    <xf fontId="9594" fillId="9595" borderId="9594" applyFont="1" applyFill="1" applyBorder="1" numFmtId="164"/>
    <xf fontId="9595" fillId="9596" borderId="9595" applyFont="1" applyFill="1" applyBorder="1"/>
    <xf fontId="9596" fillId="9597" borderId="9596" applyFont="1" applyFill="1" applyBorder="1"/>
    <xf fontId="9597" fillId="9598" borderId="9597" applyFont="1" applyFill="1" applyBorder="1"/>
    <xf fontId="9598" fillId="9599" borderId="9598" applyFont="1" applyFill="1" applyBorder="1"/>
    <xf fontId="9599" fillId="9600" borderId="9599" applyFont="1" applyFill="1" applyBorder="1" numFmtId="164"/>
    <xf fontId="9600" fillId="9601" borderId="9600" applyFont="1" applyFill="1" applyBorder="1" numFmtId="164"/>
    <xf fontId="9601" fillId="9602" borderId="9601" applyFont="1" applyFill="1" applyBorder="1" numFmtId="1"/>
    <xf fontId="9602" fillId="9603" borderId="9602" applyFont="1" applyFill="1" applyBorder="1" numFmtId="2"/>
    <xf fontId="9603" fillId="9604" borderId="9603" applyFont="1" applyFill="1" applyBorder="1" numFmtId="2"/>
    <xf fontId="9604" fillId="9605" borderId="9604" applyFont="1" applyFill="1" applyBorder="1" numFmtId="2"/>
    <xf fontId="9605" fillId="9606" borderId="9605" applyFont="1" applyFill="1" applyBorder="1" numFmtId="165"/>
    <xf fontId="9606" fillId="9607" borderId="9606" applyFont="1" applyFill="1" applyBorder="1" numFmtId="164"/>
    <xf fontId="9607" fillId="9608" borderId="9607" applyFont="1" applyFill="1" applyBorder="1"/>
    <xf fontId="9608" fillId="9609" borderId="9608" applyFont="1" applyFill="1" applyBorder="1"/>
    <xf fontId="9609" fillId="9610" borderId="9609" applyFont="1" applyFill="1" applyBorder="1"/>
    <xf fontId="9610" fillId="9611" borderId="9610" applyFont="1" applyFill="1" applyBorder="1"/>
    <xf fontId="9611" fillId="9612" borderId="9611" applyFont="1" applyFill="1" applyBorder="1" numFmtId="164"/>
    <xf fontId="9612" fillId="9613" borderId="9612" applyFont="1" applyFill="1" applyBorder="1" numFmtId="164"/>
    <xf fontId="9613" fillId="9614" borderId="9613" applyFont="1" applyFill="1" applyBorder="1" numFmtId="1"/>
    <xf fontId="9614" fillId="9615" borderId="9614" applyFont="1" applyFill="1" applyBorder="1" numFmtId="2"/>
    <xf fontId="9615" fillId="9616" borderId="9615" applyFont="1" applyFill="1" applyBorder="1" numFmtId="2"/>
    <xf fontId="9616" fillId="9617" borderId="9616" applyFont="1" applyFill="1" applyBorder="1" numFmtId="2"/>
    <xf fontId="9617" fillId="9618" borderId="9617" applyFont="1" applyFill="1" applyBorder="1" numFmtId="165"/>
    <xf fontId="9618" fillId="9619" borderId="9618" applyFont="1" applyFill="1" applyBorder="1" numFmtId="164"/>
    <xf fontId="9619" fillId="9620" borderId="9619" applyFont="1" applyFill="1" applyBorder="1"/>
    <xf fontId="9620" fillId="9621" borderId="9620" applyFont="1" applyFill="1" applyBorder="1"/>
    <xf fontId="9621" fillId="9622" borderId="9621" applyFont="1" applyFill="1" applyBorder="1"/>
    <xf fontId="9622" fillId="9623" borderId="9622" applyFont="1" applyFill="1" applyBorder="1"/>
    <xf fontId="9623" fillId="9624" borderId="9623" applyFont="1" applyFill="1" applyBorder="1" numFmtId="164"/>
    <xf fontId="9624" fillId="9625" borderId="9624" applyFont="1" applyFill="1" applyBorder="1" numFmtId="164"/>
    <xf fontId="9625" fillId="9626" borderId="9625" applyFont="1" applyFill="1" applyBorder="1" numFmtId="1"/>
    <xf fontId="9626" fillId="9627" borderId="9626" applyFont="1" applyFill="1" applyBorder="1" numFmtId="2"/>
    <xf fontId="9627" fillId="9628" borderId="9627" applyFont="1" applyFill="1" applyBorder="1" numFmtId="2"/>
    <xf fontId="9628" fillId="9629" borderId="9628" applyFont="1" applyFill="1" applyBorder="1" numFmtId="2"/>
    <xf fontId="9629" fillId="9630" borderId="9629" applyFont="1" applyFill="1" applyBorder="1" numFmtId="165"/>
    <xf fontId="9630" fillId="9631" borderId="9630" applyFont="1" applyFill="1" applyBorder="1" numFmtId="164"/>
    <xf fontId="9631" fillId="9632" borderId="9631" applyFont="1" applyFill="1" applyBorder="1"/>
    <xf fontId="9632" fillId="9633" borderId="9632" applyFont="1" applyFill="1" applyBorder="1"/>
    <xf fontId="9633" fillId="9634" borderId="9633" applyFont="1" applyFill="1" applyBorder="1"/>
    <xf fontId="9634" fillId="9635" borderId="9634" applyFont="1" applyFill="1" applyBorder="1"/>
    <xf fontId="9635" fillId="9636" borderId="9635" applyFont="1" applyFill="1" applyBorder="1" numFmtId="164"/>
    <xf fontId="9636" fillId="9637" borderId="9636" applyFont="1" applyFill="1" applyBorder="1" numFmtId="164"/>
    <xf fontId="9637" fillId="9638" borderId="9637" applyFont="1" applyFill="1" applyBorder="1" numFmtId="1"/>
    <xf fontId="9638" fillId="9639" borderId="9638" applyFont="1" applyFill="1" applyBorder="1" numFmtId="2"/>
    <xf fontId="9639" fillId="9640" borderId="9639" applyFont="1" applyFill="1" applyBorder="1" numFmtId="2"/>
    <xf fontId="9640" fillId="9641" borderId="9640" applyFont="1" applyFill="1" applyBorder="1" numFmtId="2"/>
    <xf fontId="9641" fillId="9642" borderId="9641" applyFont="1" applyFill="1" applyBorder="1" numFmtId="165"/>
    <xf fontId="9642" fillId="9643" borderId="9642" applyFont="1" applyFill="1" applyBorder="1" numFmtId="164"/>
    <xf fontId="9643" fillId="9644" borderId="9643" applyFont="1" applyFill="1" applyBorder="1"/>
    <xf fontId="9644" fillId="9645" borderId="9644" applyFont="1" applyFill="1" applyBorder="1"/>
    <xf fontId="9645" fillId="9646" borderId="9645" applyFont="1" applyFill="1" applyBorder="1"/>
    <xf fontId="9646" fillId="9647" borderId="9646" applyFont="1" applyFill="1" applyBorder="1"/>
    <xf fontId="9647" fillId="9648" borderId="9647" applyFont="1" applyFill="1" applyBorder="1" numFmtId="164"/>
    <xf fontId="9648" fillId="9649" borderId="9648" applyFont="1" applyFill="1" applyBorder="1" numFmtId="164"/>
    <xf fontId="9649" fillId="9650" borderId="9649" applyFont="1" applyFill="1" applyBorder="1" numFmtId="1"/>
    <xf fontId="9650" fillId="9651" borderId="9650" applyFont="1" applyFill="1" applyBorder="1" numFmtId="2"/>
    <xf fontId="9651" fillId="9652" borderId="9651" applyFont="1" applyFill="1" applyBorder="1" numFmtId="2"/>
    <xf fontId="9652" fillId="9653" borderId="9652" applyFont="1" applyFill="1" applyBorder="1" numFmtId="2"/>
    <xf fontId="9653" fillId="9654" borderId="9653" applyFont="1" applyFill="1" applyBorder="1" numFmtId="165"/>
    <xf fontId="9654" fillId="9655" borderId="9654" applyFont="1" applyFill="1" applyBorder="1" numFmtId="164"/>
    <xf fontId="9655" fillId="9656" borderId="9655" applyFont="1" applyFill="1" applyBorder="1"/>
    <xf fontId="9656" fillId="9657" borderId="9656" applyFont="1" applyFill="1" applyBorder="1"/>
    <xf fontId="9657" fillId="9658" borderId="9657" applyFont="1" applyFill="1" applyBorder="1"/>
    <xf fontId="9658" fillId="9659" borderId="9658" applyFont="1" applyFill="1" applyBorder="1"/>
    <xf fontId="9659" fillId="9660" borderId="9659" applyFont="1" applyFill="1" applyBorder="1" numFmtId="164"/>
    <xf fontId="9660" fillId="9661" borderId="9660" applyFont="1" applyFill="1" applyBorder="1" numFmtId="164"/>
    <xf fontId="9661" fillId="9662" borderId="9661" applyFont="1" applyFill="1" applyBorder="1" numFmtId="1"/>
    <xf fontId="9662" fillId="9663" borderId="9662" applyFont="1" applyFill="1" applyBorder="1" numFmtId="2"/>
    <xf fontId="9663" fillId="9664" borderId="9663" applyFont="1" applyFill="1" applyBorder="1" numFmtId="2"/>
    <xf fontId="9664" fillId="9665" borderId="9664" applyFont="1" applyFill="1" applyBorder="1" numFmtId="2"/>
    <xf fontId="9665" fillId="9666" borderId="9665" applyFont="1" applyFill="1" applyBorder="1" numFmtId="165"/>
    <xf fontId="9666" fillId="9667" borderId="9666" applyFont="1" applyFill="1" applyBorder="1" numFmtId="164"/>
    <xf fontId="9667" fillId="9668" borderId="9667" applyFont="1" applyFill="1" applyBorder="1"/>
    <xf fontId="9668" fillId="9669" borderId="9668" applyFont="1" applyFill="1" applyBorder="1"/>
    <xf fontId="9669" fillId="9670" borderId="9669" applyFont="1" applyFill="1" applyBorder="1"/>
    <xf fontId="9670" fillId="9671" borderId="9670" applyFont="1" applyFill="1" applyBorder="1"/>
    <xf fontId="9671" fillId="9672" borderId="9671" applyFont="1" applyFill="1" applyBorder="1" numFmtId="164"/>
    <xf fontId="9672" fillId="9673" borderId="9672" applyFont="1" applyFill="1" applyBorder="1" numFmtId="164"/>
    <xf fontId="9673" fillId="9674" borderId="9673" applyFont="1" applyFill="1" applyBorder="1" numFmtId="1"/>
    <xf fontId="9674" fillId="9675" borderId="9674" applyFont="1" applyFill="1" applyBorder="1" numFmtId="2"/>
    <xf fontId="9675" fillId="9676" borderId="9675" applyFont="1" applyFill="1" applyBorder="1" numFmtId="2"/>
    <xf fontId="9676" fillId="9677" borderId="9676" applyFont="1" applyFill="1" applyBorder="1" numFmtId="2"/>
    <xf fontId="9677" fillId="9678" borderId="9677" applyFont="1" applyFill="1" applyBorder="1" numFmtId="165"/>
    <xf fontId="9678" fillId="9679" borderId="9678" applyFont="1" applyFill="1" applyBorder="1" numFmtId="164"/>
    <xf fontId="9679" fillId="9680" borderId="9679" applyFont="1" applyFill="1" applyBorder="1"/>
    <xf fontId="9680" fillId="9681" borderId="9680" applyFont="1" applyFill="1" applyBorder="1"/>
    <xf fontId="9681" fillId="9682" borderId="9681" applyFont="1" applyFill="1" applyBorder="1"/>
    <xf fontId="9682" fillId="9683" borderId="9682" applyFont="1" applyFill="1" applyBorder="1"/>
    <xf fontId="9683" fillId="9684" borderId="9683" applyFont="1" applyFill="1" applyBorder="1" numFmtId="164"/>
    <xf fontId="9684" fillId="9685" borderId="9684" applyFont="1" applyFill="1" applyBorder="1" numFmtId="164"/>
    <xf fontId="9685" fillId="9686" borderId="9685" applyFont="1" applyFill="1" applyBorder="1" numFmtId="1"/>
    <xf fontId="9686" fillId="9687" borderId="9686" applyFont="1" applyFill="1" applyBorder="1" numFmtId="2"/>
    <xf fontId="9687" fillId="9688" borderId="9687" applyFont="1" applyFill="1" applyBorder="1" numFmtId="2"/>
    <xf fontId="9688" fillId="9689" borderId="9688" applyFont="1" applyFill="1" applyBorder="1" numFmtId="2"/>
    <xf fontId="9689" fillId="9690" borderId="9689" applyFont="1" applyFill="1" applyBorder="1" numFmtId="165"/>
    <xf fontId="9690" fillId="9691" borderId="9690" applyFont="1" applyFill="1" applyBorder="1" numFmtId="164"/>
    <xf fontId="9691" fillId="9692" borderId="9691" applyFont="1" applyFill="1" applyBorder="1"/>
    <xf fontId="9692" fillId="9693" borderId="9692" applyFont="1" applyFill="1" applyBorder="1"/>
    <xf fontId="9693" fillId="9694" borderId="9693" applyFont="1" applyFill="1" applyBorder="1"/>
    <xf fontId="9694" fillId="9695" borderId="9694" applyFont="1" applyFill="1" applyBorder="1"/>
    <xf fontId="9695" fillId="9696" borderId="9695" applyFont="1" applyFill="1" applyBorder="1" numFmtId="164"/>
    <xf fontId="9696" fillId="9697" borderId="9696" applyFont="1" applyFill="1" applyBorder="1" numFmtId="164"/>
    <xf fontId="9697" fillId="9698" borderId="9697" applyFont="1" applyFill="1" applyBorder="1" numFmtId="1"/>
    <xf fontId="9698" fillId="9699" borderId="9698" applyFont="1" applyFill="1" applyBorder="1" numFmtId="2"/>
    <xf fontId="9699" fillId="9700" borderId="9699" applyFont="1" applyFill="1" applyBorder="1" numFmtId="2"/>
    <xf fontId="9700" fillId="9701" borderId="9700" applyFont="1" applyFill="1" applyBorder="1" numFmtId="2"/>
    <xf fontId="9701" fillId="9702" borderId="9701" applyFont="1" applyFill="1" applyBorder="1" numFmtId="165"/>
    <xf fontId="9702" fillId="9703" borderId="9702" applyFont="1" applyFill="1" applyBorder="1" numFmtId="164"/>
    <xf fontId="9703" fillId="9704" borderId="9703" applyFont="1" applyFill="1" applyBorder="1"/>
    <xf fontId="9704" fillId="9705" borderId="9704" applyFont="1" applyFill="1" applyBorder="1"/>
    <xf fontId="9705" fillId="9706" borderId="9705" applyFont="1" applyFill="1" applyBorder="1"/>
    <xf fontId="9706" fillId="9707" borderId="9706" applyFont="1" applyFill="1" applyBorder="1"/>
    <xf fontId="9707" fillId="9708" borderId="9707" applyFont="1" applyFill="1" applyBorder="1" numFmtId="164"/>
    <xf fontId="9708" fillId="9709" borderId="9708" applyFont="1" applyFill="1" applyBorder="1" numFmtId="164"/>
    <xf fontId="9709" fillId="9710" borderId="9709" applyFont="1" applyFill="1" applyBorder="1" numFmtId="1"/>
    <xf fontId="9710" fillId="9711" borderId="9710" applyFont="1" applyFill="1" applyBorder="1" numFmtId="2"/>
    <xf fontId="9711" fillId="9712" borderId="9711" applyFont="1" applyFill="1" applyBorder="1" numFmtId="2"/>
    <xf fontId="9712" fillId="9713" borderId="9712" applyFont="1" applyFill="1" applyBorder="1" numFmtId="2"/>
    <xf fontId="9713" fillId="9714" borderId="9713" applyFont="1" applyFill="1" applyBorder="1" numFmtId="165"/>
    <xf fontId="9714" fillId="9715" borderId="9714" applyFont="1" applyFill="1" applyBorder="1" numFmtId="164"/>
    <xf fontId="9715" fillId="9716" borderId="9715" applyFont="1" applyFill="1" applyBorder="1"/>
    <xf fontId="9716" fillId="9717" borderId="9716" applyFont="1" applyFill="1" applyBorder="1"/>
    <xf fontId="9717" fillId="9718" borderId="9717" applyFont="1" applyFill="1" applyBorder="1"/>
    <xf fontId="9718" fillId="9719" borderId="9718" applyFont="1" applyFill="1" applyBorder="1"/>
    <xf fontId="9719" fillId="9720" borderId="9719" applyFont="1" applyFill="1" applyBorder="1" numFmtId="164"/>
    <xf fontId="9720" fillId="9721" borderId="9720" applyFont="1" applyFill="1" applyBorder="1" numFmtId="164"/>
    <xf fontId="9721" fillId="9722" borderId="9721" applyFont="1" applyFill="1" applyBorder="1" numFmtId="1"/>
    <xf fontId="9722" fillId="9723" borderId="9722" applyFont="1" applyFill="1" applyBorder="1" numFmtId="2"/>
    <xf fontId="9723" fillId="9724" borderId="9723" applyFont="1" applyFill="1" applyBorder="1" numFmtId="2"/>
    <xf fontId="9724" fillId="9725" borderId="9724" applyFont="1" applyFill="1" applyBorder="1" numFmtId="2"/>
    <xf fontId="9725" fillId="9726" borderId="9725" applyFont="1" applyFill="1" applyBorder="1" numFmtId="165"/>
    <xf fontId="9726" fillId="9727" borderId="9726" applyFont="1" applyFill="1" applyBorder="1" numFmtId="164"/>
    <xf fontId="9727" fillId="9728" borderId="9727" applyFont="1" applyFill="1" applyBorder="1"/>
    <xf fontId="9728" fillId="9729" borderId="9728" applyFont="1" applyFill="1" applyBorder="1"/>
    <xf fontId="9729" fillId="9730" borderId="9729" applyFont="1" applyFill="1" applyBorder="1"/>
    <xf fontId="9730" fillId="9731" borderId="9730" applyFont="1" applyFill="1" applyBorder="1"/>
    <xf fontId="9731" fillId="9732" borderId="9731" applyFont="1" applyFill="1" applyBorder="1" numFmtId="164"/>
    <xf fontId="9732" fillId="9733" borderId="9732" applyFont="1" applyFill="1" applyBorder="1" numFmtId="164"/>
    <xf fontId="9733" fillId="9734" borderId="9733" applyFont="1" applyFill="1" applyBorder="1" numFmtId="1"/>
    <xf fontId="9734" fillId="9735" borderId="9734" applyFont="1" applyFill="1" applyBorder="1" numFmtId="2"/>
    <xf fontId="9735" fillId="9736" borderId="9735" applyFont="1" applyFill="1" applyBorder="1" numFmtId="2"/>
    <xf fontId="9736" fillId="9737" borderId="9736" applyFont="1" applyFill="1" applyBorder="1" numFmtId="2"/>
    <xf fontId="9737" fillId="9738" borderId="9737" applyFont="1" applyFill="1" applyBorder="1" numFmtId="165"/>
    <xf fontId="9738" fillId="9739" borderId="9738" applyFont="1" applyFill="1" applyBorder="1"/>
    <xf fontId="9739" fillId="9740" borderId="9739" applyFont="1" applyFill="1" applyBorder="1"/>
    <xf fontId="9740" fillId="9741" borderId="9740" applyFont="1" applyFill="1" applyBorder="1"/>
    <xf fontId="9741" fillId="9742" borderId="9741" applyFont="1" applyFill="1" applyBorder="1"/>
    <xf fontId="9742" fillId="9743" borderId="9742" applyFont="1" applyFill="1" applyBorder="1"/>
    <xf fontId="9743" fillId="9744" borderId="9743" applyFont="1" applyFill="1" applyBorder="1" numFmtId="164"/>
    <xf fontId="9744" fillId="9745" borderId="9744" applyFont="1" applyFill="1" applyBorder="1" numFmtId="164"/>
    <xf fontId="9745" fillId="9746" borderId="9745" applyFont="1" applyFill="1" applyBorder="1" numFmtId="1"/>
    <xf fontId="9746" fillId="9747" borderId="9746" applyFont="1" applyFill="1" applyBorder="1" numFmtId="2"/>
    <xf fontId="9747" fillId="9748" borderId="9747" applyFont="1" applyFill="1" applyBorder="1" numFmtId="2"/>
    <xf fontId="9748" fillId="9749" borderId="9748" applyFont="1" applyFill="1" applyBorder="1" numFmtId="2"/>
    <xf fontId="9749" fillId="9750" borderId="9749" applyFont="1" applyFill="1" applyBorder="1" numFmtId="165"/>
    <xf fontId="9750" fillId="9751" borderId="9750" applyFont="1" applyFill="1" applyBorder="1"/>
    <xf fontId="9751" fillId="9752" borderId="9751" applyFont="1" applyFill="1" applyBorder="1"/>
    <xf fontId="9752" fillId="9753" borderId="9752" applyFont="1" applyFill="1" applyBorder="1"/>
    <xf fontId="9753" fillId="9754" borderId="9753" applyFont="1" applyFill="1" applyBorder="1"/>
    <xf fontId="9754" fillId="9755" borderId="9754" applyFont="1" applyFill="1" applyBorder="1"/>
    <xf fontId="9755" fillId="9756" borderId="9755" applyFont="1" applyFill="1" applyBorder="1" numFmtId="164"/>
    <xf fontId="9756" fillId="9757" borderId="9756" applyFont="1" applyFill="1" applyBorder="1" numFmtId="164"/>
    <xf fontId="9757" fillId="9758" borderId="9757" applyFont="1" applyFill="1" applyBorder="1" numFmtId="1"/>
    <xf fontId="9758" fillId="9759" borderId="9758" applyFont="1" applyFill="1" applyBorder="1" numFmtId="2"/>
    <xf fontId="9759" fillId="9760" borderId="9759" applyFont="1" applyFill="1" applyBorder="1" numFmtId="2"/>
    <xf fontId="9760" fillId="9761" borderId="9760" applyFont="1" applyFill="1" applyBorder="1" numFmtId="2"/>
    <xf fontId="9761" fillId="9762" borderId="9761" applyFont="1" applyFill="1" applyBorder="1" numFmtId="165"/>
    <xf fontId="9762" fillId="9763" borderId="9762" applyFont="1" applyFill="1" applyBorder="1" numFmtId="164"/>
    <xf fontId="9763" fillId="9764" borderId="9763" applyFont="1" applyFill="1" applyBorder="1"/>
    <xf fontId="9764" fillId="9765" borderId="9764" applyFont="1" applyFill="1" applyBorder="1"/>
    <xf fontId="9765" fillId="9766" borderId="9765" applyFont="1" applyFill="1" applyBorder="1"/>
    <xf fontId="9766" fillId="9767" borderId="9766" applyFont="1" applyFill="1" applyBorder="1"/>
    <xf fontId="9767" fillId="9768" borderId="9767" applyFont="1" applyFill="1" applyBorder="1" numFmtId="164"/>
    <xf fontId="9768" fillId="9769" borderId="9768" applyFont="1" applyFill="1" applyBorder="1" numFmtId="164"/>
    <xf fontId="9769" fillId="9770" borderId="9769" applyFont="1" applyFill="1" applyBorder="1" numFmtId="1"/>
    <xf fontId="9770" fillId="9771" borderId="9770" applyFont="1" applyFill="1" applyBorder="1" numFmtId="2"/>
    <xf fontId="9771" fillId="9772" borderId="9771" applyFont="1" applyFill="1" applyBorder="1" numFmtId="2"/>
    <xf fontId="9772" fillId="9773" borderId="9772" applyFont="1" applyFill="1" applyBorder="1" numFmtId="2"/>
    <xf fontId="9773" fillId="9774" borderId="9773" applyFont="1" applyFill="1" applyBorder="1" numFmtId="165"/>
    <xf fontId="9774" fillId="9775" borderId="9774" applyFont="1" applyFill="1" applyBorder="1" numFmtId="164"/>
    <xf fontId="9775" fillId="9776" borderId="9775" applyFont="1" applyFill="1" applyBorder="1"/>
    <xf fontId="9776" fillId="9777" borderId="9776" applyFont="1" applyFill="1" applyBorder="1"/>
    <xf fontId="9777" fillId="9778" borderId="9777" applyFont="1" applyFill="1" applyBorder="1"/>
    <xf fontId="9778" fillId="9779" borderId="9778" applyFont="1" applyFill="1" applyBorder="1"/>
    <xf fontId="9779" fillId="9780" borderId="9779" applyFont="1" applyFill="1" applyBorder="1" numFmtId="164"/>
    <xf fontId="9780" fillId="9781" borderId="9780" applyFont="1" applyFill="1" applyBorder="1" numFmtId="164"/>
    <xf fontId="9781" fillId="9782" borderId="9781" applyFont="1" applyFill="1" applyBorder="1" numFmtId="1"/>
    <xf fontId="9782" fillId="9783" borderId="9782" applyFont="1" applyFill="1" applyBorder="1" numFmtId="2"/>
    <xf fontId="9783" fillId="9784" borderId="9783" applyFont="1" applyFill="1" applyBorder="1" numFmtId="2"/>
    <xf fontId="9784" fillId="9785" borderId="9784" applyFont="1" applyFill="1" applyBorder="1" numFmtId="2"/>
    <xf fontId="9785" fillId="9786" borderId="9785" applyFont="1" applyFill="1" applyBorder="1" numFmtId="165"/>
    <xf fontId="9786" fillId="9787" borderId="9786" applyFont="1" applyFill="1" applyBorder="1" numFmtId="164"/>
    <xf fontId="9787" fillId="9788" borderId="9787" applyFont="1" applyFill="1" applyBorder="1"/>
    <xf fontId="9788" fillId="9789" borderId="9788" applyFont="1" applyFill="1" applyBorder="1"/>
    <xf fontId="9789" fillId="9790" borderId="9789" applyFont="1" applyFill="1" applyBorder="1"/>
    <xf fontId="9790" fillId="9791" borderId="9790" applyFont="1" applyFill="1" applyBorder="1"/>
    <xf fontId="9791" fillId="9792" borderId="9791" applyFont="1" applyFill="1" applyBorder="1" numFmtId="164"/>
    <xf fontId="9792" fillId="9793" borderId="9792" applyFont="1" applyFill="1" applyBorder="1" numFmtId="164"/>
    <xf fontId="9793" fillId="9794" borderId="9793" applyFont="1" applyFill="1" applyBorder="1" numFmtId="1"/>
    <xf fontId="9794" fillId="9795" borderId="9794" applyFont="1" applyFill="1" applyBorder="1" numFmtId="2"/>
    <xf fontId="9795" fillId="9796" borderId="9795" applyFont="1" applyFill="1" applyBorder="1" numFmtId="2"/>
    <xf fontId="9796" fillId="9797" borderId="9796" applyFont="1" applyFill="1" applyBorder="1" numFmtId="2"/>
    <xf fontId="9797" fillId="9798" borderId="9797" applyFont="1" applyFill="1" applyBorder="1" numFmtId="165"/>
    <xf fontId="9798" fillId="9799" borderId="9798" applyFont="1" applyFill="1" applyBorder="1" numFmtId="164"/>
    <xf fontId="9799" fillId="9800" borderId="9799" applyFont="1" applyFill="1" applyBorder="1"/>
    <xf fontId="9800" fillId="9801" borderId="9800" applyFont="1" applyFill="1" applyBorder="1"/>
    <xf fontId="9801" fillId="9802" borderId="9801" applyFont="1" applyFill="1" applyBorder="1"/>
    <xf fontId="9802" fillId="9803" borderId="9802" applyFont="1" applyFill="1" applyBorder="1"/>
    <xf fontId="9803" fillId="9804" borderId="9803" applyFont="1" applyFill="1" applyBorder="1" numFmtId="164"/>
    <xf fontId="9804" fillId="9805" borderId="9804" applyFont="1" applyFill="1" applyBorder="1" numFmtId="164"/>
    <xf fontId="9805" fillId="9806" borderId="9805" applyFont="1" applyFill="1" applyBorder="1" numFmtId="1"/>
    <xf fontId="9806" fillId="9807" borderId="9806" applyFont="1" applyFill="1" applyBorder="1" numFmtId="2"/>
    <xf fontId="9807" fillId="9808" borderId="9807" applyFont="1" applyFill="1" applyBorder="1" numFmtId="2"/>
    <xf fontId="9808" fillId="9809" borderId="9808" applyFont="1" applyFill="1" applyBorder="1" numFmtId="2"/>
    <xf fontId="9809" fillId="9810" borderId="9809" applyFont="1" applyFill="1" applyBorder="1" numFmtId="165"/>
    <xf fontId="9810" fillId="9811" borderId="9810" applyFont="1" applyFill="1" applyBorder="1" numFmtId="164"/>
    <xf fontId="9811" fillId="9812" borderId="9811" applyFont="1" applyFill="1" applyBorder="1"/>
    <xf fontId="9812" fillId="9813" borderId="9812" applyFont="1" applyFill="1" applyBorder="1"/>
    <xf fontId="9813" fillId="9814" borderId="9813" applyFont="1" applyFill="1" applyBorder="1"/>
    <xf fontId="9814" fillId="9815" borderId="9814" applyFont="1" applyFill="1" applyBorder="1"/>
    <xf fontId="9815" fillId="9816" borderId="9815" applyFont="1" applyFill="1" applyBorder="1" numFmtId="164"/>
    <xf fontId="9816" fillId="9817" borderId="9816" applyFont="1" applyFill="1" applyBorder="1" numFmtId="164"/>
    <xf fontId="9817" fillId="9818" borderId="9817" applyFont="1" applyFill="1" applyBorder="1" numFmtId="1"/>
    <xf fontId="9818" fillId="9819" borderId="9818" applyFont="1" applyFill="1" applyBorder="1" numFmtId="2"/>
    <xf fontId="9819" fillId="9820" borderId="9819" applyFont="1" applyFill="1" applyBorder="1" numFmtId="2"/>
    <xf fontId="9820" fillId="9821" borderId="9820" applyFont="1" applyFill="1" applyBorder="1" numFmtId="2"/>
    <xf fontId="9821" fillId="9822" borderId="9821" applyFont="1" applyFill="1" applyBorder="1" numFmtId="165"/>
    <xf fontId="9822" fillId="9823" borderId="9822" applyFont="1" applyFill="1" applyBorder="1" numFmtId="164"/>
    <xf fontId="9823" fillId="9824" borderId="9823" applyFont="1" applyFill="1" applyBorder="1"/>
    <xf fontId="9824" fillId="9825" borderId="9824" applyFont="1" applyFill="1" applyBorder="1"/>
    <xf fontId="9825" fillId="9826" borderId="9825" applyFont="1" applyFill="1" applyBorder="1"/>
    <xf fontId="9826" fillId="9827" borderId="9826" applyFont="1" applyFill="1" applyBorder="1"/>
    <xf fontId="9827" fillId="9828" borderId="9827" applyFont="1" applyFill="1" applyBorder="1" numFmtId="164"/>
    <xf fontId="9828" fillId="9829" borderId="9828" applyFont="1" applyFill="1" applyBorder="1" numFmtId="164"/>
    <xf fontId="9829" fillId="9830" borderId="9829" applyFont="1" applyFill="1" applyBorder="1" numFmtId="1"/>
    <xf fontId="9830" fillId="9831" borderId="9830" applyFont="1" applyFill="1" applyBorder="1" numFmtId="2"/>
    <xf fontId="9831" fillId="9832" borderId="9831" applyFont="1" applyFill="1" applyBorder="1" numFmtId="2"/>
    <xf fontId="9832" fillId="9833" borderId="9832" applyFont="1" applyFill="1" applyBorder="1" numFmtId="2"/>
    <xf fontId="9833" fillId="9834" borderId="9833" applyFont="1" applyFill="1" applyBorder="1" numFmtId="165"/>
    <xf fontId="9834" fillId="9835" borderId="9834" applyFont="1" applyFill="1" applyBorder="1" numFmtId="164"/>
    <xf fontId="9835" fillId="9836" borderId="9835" applyFont="1" applyFill="1" applyBorder="1"/>
    <xf fontId="9836" fillId="9837" borderId="9836" applyFont="1" applyFill="1" applyBorder="1"/>
    <xf fontId="9837" fillId="9838" borderId="9837" applyFont="1" applyFill="1" applyBorder="1"/>
    <xf fontId="9838" fillId="9839" borderId="9838" applyFont="1" applyFill="1" applyBorder="1"/>
    <xf fontId="9839" fillId="9840" borderId="9839" applyFont="1" applyFill="1" applyBorder="1" numFmtId="164"/>
    <xf fontId="9840" fillId="9841" borderId="9840" applyFont="1" applyFill="1" applyBorder="1" numFmtId="164"/>
    <xf fontId="9841" fillId="9842" borderId="9841" applyFont="1" applyFill="1" applyBorder="1" numFmtId="1"/>
    <xf fontId="9842" fillId="9843" borderId="9842" applyFont="1" applyFill="1" applyBorder="1" numFmtId="2"/>
    <xf fontId="9843" fillId="9844" borderId="9843" applyFont="1" applyFill="1" applyBorder="1" numFmtId="2"/>
    <xf fontId="9844" fillId="9845" borderId="9844" applyFont="1" applyFill="1" applyBorder="1" numFmtId="2"/>
    <xf fontId="9845" fillId="9846" borderId="9845" applyFont="1" applyFill="1" applyBorder="1" numFmtId="165"/>
    <xf fontId="9846" fillId="9847" borderId="9846" applyFont="1" applyFill="1" applyBorder="1" numFmtId="164"/>
    <xf fontId="9847" fillId="9848" borderId="9847" applyFont="1" applyFill="1" applyBorder="1"/>
    <xf fontId="9848" fillId="9849" borderId="9848" applyFont="1" applyFill="1" applyBorder="1"/>
    <xf fontId="9849" fillId="9850" borderId="9849" applyFont="1" applyFill="1" applyBorder="1"/>
    <xf fontId="9850" fillId="9851" borderId="9850" applyFont="1" applyFill="1" applyBorder="1"/>
    <xf fontId="9851" fillId="9852" borderId="9851" applyFont="1" applyFill="1" applyBorder="1" numFmtId="164"/>
    <xf fontId="9852" fillId="9853" borderId="9852" applyFont="1" applyFill="1" applyBorder="1" numFmtId="164"/>
    <xf fontId="9853" fillId="9854" borderId="9853" applyFont="1" applyFill="1" applyBorder="1" numFmtId="1"/>
    <xf fontId="9854" fillId="9855" borderId="9854" applyFont="1" applyFill="1" applyBorder="1" numFmtId="2"/>
    <xf fontId="9855" fillId="9856" borderId="9855" applyFont="1" applyFill="1" applyBorder="1" numFmtId="2"/>
    <xf fontId="9856" fillId="9857" borderId="9856" applyFont="1" applyFill="1" applyBorder="1" numFmtId="2"/>
    <xf fontId="9857" fillId="9858" borderId="9857" applyFont="1" applyFill="1" applyBorder="1" numFmtId="165"/>
    <xf fontId="9858" fillId="9859" borderId="9858" applyFont="1" applyFill="1" applyBorder="1" numFmtId="164"/>
    <xf fontId="9859" fillId="9860" borderId="9859" applyFont="1" applyFill="1" applyBorder="1"/>
    <xf fontId="9860" fillId="9861" borderId="9860" applyFont="1" applyFill="1" applyBorder="1"/>
    <xf fontId="9861" fillId="9862" borderId="9861" applyFont="1" applyFill="1" applyBorder="1"/>
    <xf fontId="9862" fillId="9863" borderId="9862" applyFont="1" applyFill="1" applyBorder="1"/>
    <xf fontId="9863" fillId="9864" borderId="9863" applyFont="1" applyFill="1" applyBorder="1" numFmtId="164"/>
    <xf fontId="9864" fillId="9865" borderId="9864" applyFont="1" applyFill="1" applyBorder="1" numFmtId="164"/>
    <xf fontId="9865" fillId="9866" borderId="9865" applyFont="1" applyFill="1" applyBorder="1" numFmtId="1"/>
    <xf fontId="9866" fillId="9867" borderId="9866" applyFont="1" applyFill="1" applyBorder="1" numFmtId="2"/>
    <xf fontId="9867" fillId="9868" borderId="9867" applyFont="1" applyFill="1" applyBorder="1" numFmtId="2"/>
    <xf fontId="9868" fillId="9869" borderId="9868" applyFont="1" applyFill="1" applyBorder="1" numFmtId="2"/>
    <xf fontId="9869" fillId="9870" borderId="9869" applyFont="1" applyFill="1" applyBorder="1" numFmtId="165"/>
    <xf fontId="9870" fillId="9871" borderId="9870" applyFont="1" applyFill="1" applyBorder="1" numFmtId="164"/>
    <xf fontId="9871" fillId="9872" borderId="9871" applyFont="1" applyFill="1" applyBorder="1"/>
    <xf fontId="9872" fillId="9873" borderId="9872" applyFont="1" applyFill="1" applyBorder="1"/>
    <xf fontId="9873" fillId="9874" borderId="9873" applyFont="1" applyFill="1" applyBorder="1"/>
    <xf fontId="9874" fillId="9875" borderId="9874" applyFont="1" applyFill="1" applyBorder="1"/>
    <xf fontId="9875" fillId="9876" borderId="9875" applyFont="1" applyFill="1" applyBorder="1" numFmtId="164"/>
    <xf fontId="9876" fillId="9877" borderId="9876" applyFont="1" applyFill="1" applyBorder="1" numFmtId="164"/>
    <xf fontId="9877" fillId="9878" borderId="9877" applyFont="1" applyFill="1" applyBorder="1" numFmtId="1"/>
    <xf fontId="9878" fillId="9879" borderId="9878" applyFont="1" applyFill="1" applyBorder="1" numFmtId="2"/>
    <xf fontId="9879" fillId="9880" borderId="9879" applyFont="1" applyFill="1" applyBorder="1" numFmtId="2"/>
    <xf fontId="9880" fillId="9881" borderId="9880" applyFont="1" applyFill="1" applyBorder="1" numFmtId="2"/>
    <xf fontId="9881" fillId="9882" borderId="9881" applyFont="1" applyFill="1" applyBorder="1" numFmtId="165"/>
    <xf fontId="9882" fillId="9883" borderId="9882" applyFont="1" applyFill="1" applyBorder="1" numFmtId="164"/>
    <xf fontId="9883" fillId="9884" borderId="9883" applyFont="1" applyFill="1" applyBorder="1"/>
    <xf fontId="9884" fillId="9885" borderId="9884" applyFont="1" applyFill="1" applyBorder="1"/>
    <xf fontId="9885" fillId="9886" borderId="9885" applyFont="1" applyFill="1" applyBorder="1"/>
    <xf fontId="9886" fillId="9887" borderId="9886" applyFont="1" applyFill="1" applyBorder="1"/>
    <xf fontId="9887" fillId="9888" borderId="9887" applyFont="1" applyFill="1" applyBorder="1" numFmtId="164"/>
    <xf fontId="9888" fillId="9889" borderId="9888" applyFont="1" applyFill="1" applyBorder="1" numFmtId="164"/>
    <xf fontId="9889" fillId="9890" borderId="9889" applyFont="1" applyFill="1" applyBorder="1" numFmtId="1"/>
    <xf fontId="9890" fillId="9891" borderId="9890" applyFont="1" applyFill="1" applyBorder="1" numFmtId="2"/>
    <xf fontId="9891" fillId="9892" borderId="9891" applyFont="1" applyFill="1" applyBorder="1" numFmtId="2"/>
    <xf fontId="9892" fillId="9893" borderId="9892" applyFont="1" applyFill="1" applyBorder="1" numFmtId="2"/>
    <xf fontId="9893" fillId="9894" borderId="9893" applyFont="1" applyFill="1" applyBorder="1" numFmtId="165"/>
    <xf fontId="9894" fillId="9895" borderId="9894" applyFont="1" applyFill="1" applyBorder="1" numFmtId="164"/>
    <xf fontId="9895" fillId="9896" borderId="9895" applyFont="1" applyFill="1" applyBorder="1"/>
    <xf fontId="9896" fillId="9897" borderId="9896" applyFont="1" applyFill="1" applyBorder="1"/>
    <xf fontId="9897" fillId="9898" borderId="9897" applyFont="1" applyFill="1" applyBorder="1"/>
    <xf fontId="9898" fillId="9899" borderId="9898" applyFont="1" applyFill="1" applyBorder="1"/>
    <xf fontId="9899" fillId="9900" borderId="9899" applyFont="1" applyFill="1" applyBorder="1" numFmtId="164"/>
    <xf fontId="9900" fillId="9901" borderId="9900" applyFont="1" applyFill="1" applyBorder="1" numFmtId="164"/>
    <xf fontId="9901" fillId="9902" borderId="9901" applyFont="1" applyFill="1" applyBorder="1" numFmtId="1"/>
    <xf fontId="9902" fillId="9903" borderId="9902" applyFont="1" applyFill="1" applyBorder="1" numFmtId="2"/>
    <xf fontId="9903" fillId="9904" borderId="9903" applyFont="1" applyFill="1" applyBorder="1" numFmtId="2"/>
    <xf fontId="9904" fillId="9905" borderId="9904" applyFont="1" applyFill="1" applyBorder="1" numFmtId="2"/>
    <xf fontId="9905" fillId="9906" borderId="9905" applyFont="1" applyFill="1" applyBorder="1" numFmtId="165"/>
    <xf fontId="9906" fillId="9907" borderId="9906" applyFont="1" applyFill="1" applyBorder="1" numFmtId="164"/>
    <xf fontId="9907" fillId="9908" borderId="9907" applyFont="1" applyFill="1" applyBorder="1"/>
    <xf fontId="9908" fillId="9909" borderId="9908" applyFont="1" applyFill="1" applyBorder="1"/>
    <xf fontId="9909" fillId="9910" borderId="9909" applyFont="1" applyFill="1" applyBorder="1"/>
    <xf fontId="9910" fillId="9911" borderId="9910" applyFont="1" applyFill="1" applyBorder="1"/>
    <xf fontId="9911" fillId="9912" borderId="9911" applyFont="1" applyFill="1" applyBorder="1" numFmtId="164"/>
    <xf fontId="9912" fillId="9913" borderId="9912" applyFont="1" applyFill="1" applyBorder="1" numFmtId="164"/>
    <xf fontId="9913" fillId="9914" borderId="9913" applyFont="1" applyFill="1" applyBorder="1" numFmtId="1"/>
    <xf fontId="9914" fillId="9915" borderId="9914" applyFont="1" applyFill="1" applyBorder="1" numFmtId="2"/>
    <xf fontId="9915" fillId="9916" borderId="9915" applyFont="1" applyFill="1" applyBorder="1" numFmtId="2"/>
    <xf fontId="9916" fillId="9917" borderId="9916" applyFont="1" applyFill="1" applyBorder="1" numFmtId="2"/>
    <xf fontId="9917" fillId="9918" borderId="9917" applyFont="1" applyFill="1" applyBorder="1" numFmtId="165"/>
    <xf fontId="9918" fillId="9919" borderId="9918" applyFont="1" applyFill="1" applyBorder="1" numFmtId="164"/>
    <xf fontId="9919" fillId="9920" borderId="9919" applyFont="1" applyFill="1" applyBorder="1"/>
    <xf fontId="9920" fillId="9921" borderId="9920" applyFont="1" applyFill="1" applyBorder="1"/>
    <xf fontId="9921" fillId="9922" borderId="9921" applyFont="1" applyFill="1" applyBorder="1"/>
    <xf fontId="9922" fillId="9923" borderId="9922" applyFont="1" applyFill="1" applyBorder="1"/>
    <xf fontId="9923" fillId="9924" borderId="9923" applyFont="1" applyFill="1" applyBorder="1" numFmtId="164"/>
    <xf fontId="9924" fillId="9925" borderId="9924" applyFont="1" applyFill="1" applyBorder="1" numFmtId="164"/>
    <xf fontId="9925" fillId="9926" borderId="9925" applyFont="1" applyFill="1" applyBorder="1" numFmtId="1"/>
    <xf fontId="9926" fillId="9927" borderId="9926" applyFont="1" applyFill="1" applyBorder="1" numFmtId="2"/>
    <xf fontId="9927" fillId="9928" borderId="9927" applyFont="1" applyFill="1" applyBorder="1" numFmtId="2"/>
    <xf fontId="9928" fillId="9929" borderId="9928" applyFont="1" applyFill="1" applyBorder="1" numFmtId="2"/>
    <xf fontId="9929" fillId="9930" borderId="9929" applyFont="1" applyFill="1" applyBorder="1" numFmtId="165"/>
    <xf fontId="9930" fillId="9931" borderId="9930" applyFont="1" applyFill="1" applyBorder="1" numFmtId="164"/>
    <xf fontId="9931" fillId="9932" borderId="9931" applyFont="1" applyFill="1" applyBorder="1"/>
    <xf fontId="9932" fillId="9933" borderId="9932" applyFont="1" applyFill="1" applyBorder="1"/>
    <xf fontId="9933" fillId="9934" borderId="9933" applyFont="1" applyFill="1" applyBorder="1"/>
    <xf fontId="9934" fillId="9935" borderId="9934" applyFont="1" applyFill="1" applyBorder="1"/>
    <xf fontId="9935" fillId="9936" borderId="9935" applyFont="1" applyFill="1" applyBorder="1" numFmtId="164"/>
    <xf fontId="9936" fillId="9937" borderId="9936" applyFont="1" applyFill="1" applyBorder="1" numFmtId="164"/>
    <xf fontId="9937" fillId="9938" borderId="9937" applyFont="1" applyFill="1" applyBorder="1" numFmtId="1"/>
    <xf fontId="9938" fillId="9939" borderId="9938" applyFont="1" applyFill="1" applyBorder="1" numFmtId="2"/>
    <xf fontId="9939" fillId="9940" borderId="9939" applyFont="1" applyFill="1" applyBorder="1" numFmtId="2"/>
    <xf fontId="9940" fillId="9941" borderId="9940" applyFont="1" applyFill="1" applyBorder="1" numFmtId="2"/>
    <xf fontId="9941" fillId="9942" borderId="9941" applyFont="1" applyFill="1" applyBorder="1" numFmtId="165"/>
    <xf fontId="9942" fillId="9943" borderId="9942" applyFont="1" applyFill="1" applyBorder="1" numFmtId="164"/>
    <xf fontId="9943" fillId="9944" borderId="9943" applyFont="1" applyFill="1" applyBorder="1"/>
    <xf fontId="9944" fillId="9945" borderId="9944" applyFont="1" applyFill="1" applyBorder="1"/>
    <xf fontId="9945" fillId="9946" borderId="9945" applyFont="1" applyFill="1" applyBorder="1"/>
    <xf fontId="9946" fillId="9947" borderId="9946" applyFont="1" applyFill="1" applyBorder="1"/>
    <xf fontId="9947" fillId="9948" borderId="9947" applyFont="1" applyFill="1" applyBorder="1" numFmtId="164"/>
    <xf fontId="9948" fillId="9949" borderId="9948" applyFont="1" applyFill="1" applyBorder="1" numFmtId="164"/>
    <xf fontId="9949" fillId="9950" borderId="9949" applyFont="1" applyFill="1" applyBorder="1" numFmtId="1"/>
    <xf fontId="9950" fillId="9951" borderId="9950" applyFont="1" applyFill="1" applyBorder="1" numFmtId="2"/>
    <xf fontId="9951" fillId="9952" borderId="9951" applyFont="1" applyFill="1" applyBorder="1" numFmtId="2"/>
    <xf fontId="9952" fillId="9953" borderId="9952" applyFont="1" applyFill="1" applyBorder="1" numFmtId="2"/>
    <xf fontId="9953" fillId="9954" borderId="9953" applyFont="1" applyFill="1" applyBorder="1" numFmtId="165"/>
    <xf fontId="9954" fillId="9955" borderId="9954" applyFont="1" applyFill="1" applyBorder="1" numFmtId="164"/>
    <xf fontId="9955" fillId="9956" borderId="9955" applyFont="1" applyFill="1" applyBorder="1"/>
    <xf fontId="9956" fillId="9957" borderId="9956" applyFont="1" applyFill="1" applyBorder="1"/>
    <xf fontId="9957" fillId="9958" borderId="9957" applyFont="1" applyFill="1" applyBorder="1"/>
    <xf fontId="9958" fillId="9959" borderId="9958" applyFont="1" applyFill="1" applyBorder="1"/>
    <xf fontId="9959" fillId="9960" borderId="9959" applyFont="1" applyFill="1" applyBorder="1" numFmtId="164"/>
    <xf fontId="9960" fillId="9961" borderId="9960" applyFont="1" applyFill="1" applyBorder="1" numFmtId="164"/>
    <xf fontId="9961" fillId="9962" borderId="9961" applyFont="1" applyFill="1" applyBorder="1" numFmtId="1"/>
    <xf fontId="9962" fillId="9963" borderId="9962" applyFont="1" applyFill="1" applyBorder="1" numFmtId="2"/>
    <xf fontId="9963" fillId="9964" borderId="9963" applyFont="1" applyFill="1" applyBorder="1" numFmtId="2"/>
    <xf fontId="9964" fillId="9965" borderId="9964" applyFont="1" applyFill="1" applyBorder="1" numFmtId="2"/>
    <xf fontId="9965" fillId="9966" borderId="9965" applyFont="1" applyFill="1" applyBorder="1" numFmtId="165"/>
    <xf fontId="9966" fillId="9967" borderId="9966" applyFont="1" applyFill="1" applyBorder="1" numFmtId="164"/>
    <xf fontId="9967" fillId="9968" borderId="9967" applyFont="1" applyFill="1" applyBorder="1"/>
    <xf fontId="9968" fillId="9969" borderId="9968" applyFont="1" applyFill="1" applyBorder="1"/>
    <xf fontId="9969" fillId="9970" borderId="9969" applyFont="1" applyFill="1" applyBorder="1"/>
    <xf fontId="9970" fillId="9971" borderId="9970" applyFont="1" applyFill="1" applyBorder="1"/>
    <xf fontId="9971" fillId="9972" borderId="9971" applyFont="1" applyFill="1" applyBorder="1" numFmtId="164"/>
    <xf fontId="9972" fillId="9973" borderId="9972" applyFont="1" applyFill="1" applyBorder="1" numFmtId="164"/>
    <xf fontId="9973" fillId="9974" borderId="9973" applyFont="1" applyFill="1" applyBorder="1" numFmtId="1"/>
    <xf fontId="9974" fillId="9975" borderId="9974" applyFont="1" applyFill="1" applyBorder="1" numFmtId="2"/>
    <xf fontId="9975" fillId="9976" borderId="9975" applyFont="1" applyFill="1" applyBorder="1" numFmtId="2"/>
    <xf fontId="9976" fillId="9977" borderId="9976" applyFont="1" applyFill="1" applyBorder="1" numFmtId="2"/>
    <xf fontId="9977" fillId="9978" borderId="9977" applyFont="1" applyFill="1" applyBorder="1" numFmtId="165"/>
    <xf fontId="9978" fillId="9979" borderId="9978" applyFont="1" applyFill="1" applyBorder="1" numFmtId="164"/>
    <xf fontId="9979" fillId="9980" borderId="9979" applyFont="1" applyFill="1" applyBorder="1"/>
    <xf fontId="9980" fillId="9981" borderId="9980" applyFont="1" applyFill="1" applyBorder="1"/>
    <xf fontId="9981" fillId="9982" borderId="9981" applyFont="1" applyFill="1" applyBorder="1"/>
    <xf fontId="9982" fillId="9983" borderId="9982" applyFont="1" applyFill="1" applyBorder="1"/>
    <xf fontId="9983" fillId="9984" borderId="9983" applyFont="1" applyFill="1" applyBorder="1" numFmtId="164"/>
    <xf fontId="9984" fillId="9985" borderId="9984" applyFont="1" applyFill="1" applyBorder="1" numFmtId="164"/>
    <xf fontId="9985" fillId="9986" borderId="9985" applyFont="1" applyFill="1" applyBorder="1" numFmtId="1"/>
    <xf fontId="9986" fillId="9987" borderId="9986" applyFont="1" applyFill="1" applyBorder="1" numFmtId="2"/>
    <xf fontId="9987" fillId="9988" borderId="9987" applyFont="1" applyFill="1" applyBorder="1" numFmtId="2"/>
    <xf fontId="9988" fillId="9989" borderId="9988" applyFont="1" applyFill="1" applyBorder="1" numFmtId="2"/>
    <xf fontId="9989" fillId="9990" borderId="9989" applyFont="1" applyFill="1" applyBorder="1" numFmtId="165"/>
    <xf fontId="9990" fillId="9991" borderId="9990" applyFont="1" applyFill="1" applyBorder="1" numFmtId="164"/>
    <xf fontId="9991" fillId="9992" borderId="9991" applyFont="1" applyFill="1" applyBorder="1"/>
    <xf fontId="9992" fillId="9993" borderId="9992" applyFont="1" applyFill="1" applyBorder="1"/>
    <xf fontId="9993" fillId="9994" borderId="9993" applyFont="1" applyFill="1" applyBorder="1"/>
    <xf fontId="9994" fillId="9995" borderId="9994" applyFont="1" applyFill="1" applyBorder="1"/>
    <xf fontId="9995" fillId="9996" borderId="9995" applyFont="1" applyFill="1" applyBorder="1" numFmtId="164"/>
    <xf fontId="9996" fillId="9997" borderId="9996" applyFont="1" applyFill="1" applyBorder="1" numFmtId="164"/>
    <xf fontId="9997" fillId="9998" borderId="9997" applyFont="1" applyFill="1" applyBorder="1" numFmtId="1"/>
    <xf fontId="9998" fillId="9999" borderId="9998" applyFont="1" applyFill="1" applyBorder="1" numFmtId="2"/>
    <xf fontId="9999" fillId="10000" borderId="9999" applyFont="1" applyFill="1" applyBorder="1" numFmtId="2"/>
    <xf fontId="10000" fillId="10001" borderId="10000" applyFont="1" applyFill="1" applyBorder="1" numFmtId="2"/>
    <xf fontId="10001" fillId="10002" borderId="10001" applyFont="1" applyFill="1" applyBorder="1" numFmtId="165"/>
    <xf fontId="10002" fillId="10003" borderId="10002" applyFont="1" applyFill="1" applyBorder="1" numFmtId="164"/>
    <xf fontId="10003" fillId="10004" borderId="10003" applyFont="1" applyFill="1" applyBorder="1"/>
    <xf fontId="10004" fillId="10005" borderId="10004" applyFont="1" applyFill="1" applyBorder="1"/>
    <xf fontId="10005" fillId="10006" borderId="10005" applyFont="1" applyFill="1" applyBorder="1"/>
    <xf fontId="10006" fillId="10007" borderId="10006" applyFont="1" applyFill="1" applyBorder="1"/>
    <xf fontId="10007" fillId="10008" borderId="10007" applyFont="1" applyFill="1" applyBorder="1" numFmtId="164"/>
    <xf fontId="10008" fillId="10009" borderId="10008" applyFont="1" applyFill="1" applyBorder="1" numFmtId="164"/>
    <xf fontId="10009" fillId="10010" borderId="10009" applyFont="1" applyFill="1" applyBorder="1" numFmtId="1"/>
    <xf fontId="10010" fillId="10011" borderId="10010" applyFont="1" applyFill="1" applyBorder="1" numFmtId="2"/>
    <xf fontId="10011" fillId="10012" borderId="10011" applyFont="1" applyFill="1" applyBorder="1" numFmtId="2"/>
    <xf fontId="10012" fillId="10013" borderId="10012" applyFont="1" applyFill="1" applyBorder="1" numFmtId="2"/>
    <xf fontId="10013" fillId="10014" borderId="10013" applyFont="1" applyFill="1" applyBorder="1" numFmtId="165"/>
    <xf fontId="10014" fillId="10015" borderId="10014" applyFont="1" applyFill="1" applyBorder="1" numFmtId="164"/>
    <xf fontId="10015" fillId="10016" borderId="10015" applyFont="1" applyFill="1" applyBorder="1"/>
    <xf fontId="10016" fillId="10017" borderId="10016" applyFont="1" applyFill="1" applyBorder="1"/>
    <xf fontId="10017" fillId="10018" borderId="10017" applyFont="1" applyFill="1" applyBorder="1"/>
    <xf fontId="10018" fillId="10019" borderId="10018" applyFont="1" applyFill="1" applyBorder="1"/>
    <xf fontId="10019" fillId="10020" borderId="10019" applyFont="1" applyFill="1" applyBorder="1" numFmtId="164"/>
    <xf fontId="10020" fillId="10021" borderId="10020" applyFont="1" applyFill="1" applyBorder="1" numFmtId="164"/>
    <xf fontId="10021" fillId="10022" borderId="10021" applyFont="1" applyFill="1" applyBorder="1" numFmtId="1"/>
    <xf fontId="10022" fillId="10023" borderId="10022" applyFont="1" applyFill="1" applyBorder="1" numFmtId="2"/>
    <xf fontId="10023" fillId="10024" borderId="10023" applyFont="1" applyFill="1" applyBorder="1" numFmtId="2"/>
    <xf fontId="10024" fillId="10025" borderId="10024" applyFont="1" applyFill="1" applyBorder="1" numFmtId="2"/>
    <xf fontId="10025" fillId="10026" borderId="10025" applyFont="1" applyFill="1" applyBorder="1" numFmtId="165"/>
    <xf fontId="10026" fillId="10027" borderId="10026" applyFont="1" applyFill="1" applyBorder="1" numFmtId="164"/>
    <xf fontId="10027" fillId="10028" borderId="10027" applyFont="1" applyFill="1" applyBorder="1"/>
    <xf fontId="10028" fillId="10029" borderId="10028" applyFont="1" applyFill="1" applyBorder="1"/>
    <xf fontId="10029" fillId="10030" borderId="10029" applyFont="1" applyFill="1" applyBorder="1"/>
    <xf fontId="10030" fillId="10031" borderId="10030" applyFont="1" applyFill="1" applyBorder="1"/>
    <xf fontId="10031" fillId="10032" borderId="10031" applyFont="1" applyFill="1" applyBorder="1" numFmtId="164"/>
    <xf fontId="10032" fillId="10033" borderId="10032" applyFont="1" applyFill="1" applyBorder="1" numFmtId="164"/>
    <xf fontId="10033" fillId="10034" borderId="10033" applyFont="1" applyFill="1" applyBorder="1" numFmtId="1"/>
    <xf fontId="10034" fillId="10035" borderId="10034" applyFont="1" applyFill="1" applyBorder="1" numFmtId="2"/>
    <xf fontId="10035" fillId="10036" borderId="10035" applyFont="1" applyFill="1" applyBorder="1" numFmtId="2"/>
    <xf fontId="10036" fillId="10037" borderId="10036" applyFont="1" applyFill="1" applyBorder="1" numFmtId="2"/>
    <xf fontId="10037" fillId="10038" borderId="10037" applyFont="1" applyFill="1" applyBorder="1" numFmtId="165"/>
    <xf fontId="10038" fillId="10039" borderId="10038" applyFont="1" applyFill="1" applyBorder="1" numFmtId="164"/>
    <xf fontId="10039" fillId="10040" borderId="10039" applyFont="1" applyFill="1" applyBorder="1"/>
    <xf fontId="10040" fillId="10041" borderId="10040" applyFont="1" applyFill="1" applyBorder="1"/>
    <xf fontId="10041" fillId="10042" borderId="10041" applyFont="1" applyFill="1" applyBorder="1"/>
    <xf fontId="10042" fillId="10043" borderId="10042" applyFont="1" applyFill="1" applyBorder="1"/>
    <xf fontId="10043" fillId="10044" borderId="10043" applyFont="1" applyFill="1" applyBorder="1" numFmtId="164"/>
    <xf fontId="10044" fillId="10045" borderId="10044" applyFont="1" applyFill="1" applyBorder="1" numFmtId="164"/>
    <xf fontId="10045" fillId="10046" borderId="10045" applyFont="1" applyFill="1" applyBorder="1" numFmtId="1"/>
    <xf fontId="10046" fillId="10047" borderId="10046" applyFont="1" applyFill="1" applyBorder="1" numFmtId="2"/>
    <xf fontId="10047" fillId="10048" borderId="10047" applyFont="1" applyFill="1" applyBorder="1" numFmtId="2"/>
    <xf fontId="10048" fillId="10049" borderId="10048" applyFont="1" applyFill="1" applyBorder="1" numFmtId="2"/>
    <xf fontId="10049" fillId="10050" borderId="10049" applyFont="1" applyFill="1" applyBorder="1" numFmtId="165"/>
    <xf fontId="10050" fillId="10051" borderId="10050" applyFont="1" applyFill="1" applyBorder="1" numFmtId="164"/>
    <xf fontId="10051" fillId="10052" borderId="10051" applyFont="1" applyFill="1" applyBorder="1"/>
    <xf fontId="10052" fillId="10053" borderId="10052" applyFont="1" applyFill="1" applyBorder="1"/>
    <xf fontId="10053" fillId="10054" borderId="10053" applyFont="1" applyFill="1" applyBorder="1"/>
    <xf fontId="10054" fillId="10055" borderId="10054" applyFont="1" applyFill="1" applyBorder="1"/>
    <xf fontId="10055" fillId="10056" borderId="10055" applyFont="1" applyFill="1" applyBorder="1" numFmtId="164"/>
    <xf fontId="10056" fillId="10057" borderId="10056" applyFont="1" applyFill="1" applyBorder="1" numFmtId="164"/>
    <xf fontId="10057" fillId="10058" borderId="10057" applyFont="1" applyFill="1" applyBorder="1" numFmtId="1"/>
    <xf fontId="10058" fillId="10059" borderId="10058" applyFont="1" applyFill="1" applyBorder="1" numFmtId="2"/>
    <xf fontId="10059" fillId="10060" borderId="10059" applyFont="1" applyFill="1" applyBorder="1" numFmtId="2"/>
    <xf fontId="10060" fillId="10061" borderId="10060" applyFont="1" applyFill="1" applyBorder="1" numFmtId="2"/>
    <xf fontId="10061" fillId="10062" borderId="10061" applyFont="1" applyFill="1" applyBorder="1" numFmtId="165"/>
    <xf fontId="10062" fillId="10063" borderId="10062" applyFont="1" applyFill="1" applyBorder="1"/>
    <xf fontId="10063" fillId="10064" borderId="10063" applyFont="1" applyFill="1" applyBorder="1"/>
    <xf fontId="10064" fillId="10065" borderId="10064" applyFont="1" applyFill="1" applyBorder="1"/>
    <xf fontId="10065" fillId="10066" borderId="10065" applyFont="1" applyFill="1" applyBorder="1"/>
    <xf fontId="10066" fillId="10067" borderId="10066" applyFont="1" applyFill="1" applyBorder="1"/>
    <xf fontId="10067" fillId="10068" borderId="10067" applyFont="1" applyFill="1" applyBorder="1" numFmtId="164"/>
    <xf fontId="10068" fillId="10069" borderId="10068" applyFont="1" applyFill="1" applyBorder="1" numFmtId="164"/>
    <xf fontId="10069" fillId="10070" borderId="10069" applyFont="1" applyFill="1" applyBorder="1" numFmtId="1"/>
    <xf fontId="10070" fillId="10071" borderId="10070" applyFont="1" applyFill="1" applyBorder="1" numFmtId="2"/>
    <xf fontId="10071" fillId="10072" borderId="10071" applyFont="1" applyFill="1" applyBorder="1" numFmtId="2"/>
    <xf fontId="10072" fillId="10073" borderId="10072" applyFont="1" applyFill="1" applyBorder="1" numFmtId="2"/>
    <xf fontId="10073" fillId="10074" borderId="10073" applyFont="1" applyFill="1" applyBorder="1" numFmtId="165"/>
    <xf fontId="10074" fillId="10075" borderId="10074" applyFont="1" applyFill="1" applyBorder="1"/>
    <xf fontId="10075" fillId="10076" borderId="10075" applyFont="1" applyFill="1" applyBorder="1"/>
    <xf fontId="10076" fillId="10077" borderId="10076" applyFont="1" applyFill="1" applyBorder="1"/>
    <xf fontId="10077" fillId="10078" borderId="10077" applyFont="1" applyFill="1" applyBorder="1"/>
    <xf fontId="10078" fillId="10079" borderId="10078" applyFont="1" applyFill="1" applyBorder="1"/>
    <xf fontId="10079" fillId="10080" borderId="10079" applyFont="1" applyFill="1" applyBorder="1" numFmtId="164"/>
    <xf fontId="10080" fillId="10081" borderId="10080" applyFont="1" applyFill="1" applyBorder="1" numFmtId="164"/>
    <xf fontId="10081" fillId="10082" borderId="10081" applyFont="1" applyFill="1" applyBorder="1" numFmtId="1"/>
    <xf fontId="10082" fillId="10083" borderId="10082" applyFont="1" applyFill="1" applyBorder="1" numFmtId="2"/>
    <xf fontId="10083" fillId="10084" borderId="10083" applyFont="1" applyFill="1" applyBorder="1" numFmtId="2"/>
    <xf fontId="10084" fillId="10085" borderId="10084" applyFont="1" applyFill="1" applyBorder="1" numFmtId="2"/>
    <xf fontId="10085" fillId="10086" borderId="10085" applyFont="1" applyFill="1" applyBorder="1" numFmtId="165"/>
    <xf fontId="10086" fillId="10087" borderId="10086" applyFont="1" applyFill="1" applyBorder="1"/>
    <xf fontId="10087" fillId="10088" borderId="10087" applyFont="1" applyFill="1" applyBorder="1"/>
    <xf fontId="10088" fillId="10089" borderId="10088" applyFont="1" applyFill="1" applyBorder="1"/>
    <xf fontId="10089" fillId="10090" borderId="10089" applyFont="1" applyFill="1" applyBorder="1"/>
    <xf fontId="10090" fillId="10091" borderId="10090" applyFont="1" applyFill="1" applyBorder="1"/>
    <xf fontId="10091" fillId="10092" borderId="10091" applyFont="1" applyFill="1" applyBorder="1" numFmtId="164"/>
    <xf fontId="10092" fillId="10093" borderId="10092" applyFont="1" applyFill="1" applyBorder="1" numFmtId="164"/>
    <xf fontId="10093" fillId="10094" borderId="10093" applyFont="1" applyFill="1" applyBorder="1" numFmtId="1"/>
    <xf fontId="10094" fillId="10095" borderId="10094" applyFont="1" applyFill="1" applyBorder="1" numFmtId="2"/>
    <xf fontId="10095" fillId="10096" borderId="10095" applyFont="1" applyFill="1" applyBorder="1" numFmtId="2"/>
    <xf fontId="10096" fillId="10097" borderId="10096" applyFont="1" applyFill="1" applyBorder="1" numFmtId="2"/>
    <xf fontId="10097" fillId="10098" borderId="10097" applyFont="1" applyFill="1" applyBorder="1" numFmtId="165"/>
    <xf fontId="10098" fillId="10099" borderId="10098" applyFont="1" applyFill="1" applyBorder="1"/>
    <xf fontId="10099" fillId="10100" borderId="10099" applyFont="1" applyFill="1" applyBorder="1"/>
    <xf fontId="10100" fillId="10101" borderId="10100" applyFont="1" applyFill="1" applyBorder="1"/>
    <xf fontId="10101" fillId="10102" borderId="10101" applyFont="1" applyFill="1" applyBorder="1"/>
    <xf fontId="10102" fillId="10103" borderId="10102" applyFont="1" applyFill="1" applyBorder="1"/>
    <xf fontId="10103" fillId="10104" borderId="10103" applyFont="1" applyFill="1" applyBorder="1" numFmtId="164"/>
    <xf fontId="10104" fillId="10105" borderId="10104" applyFont="1" applyFill="1" applyBorder="1" numFmtId="164"/>
    <xf fontId="10105" fillId="10106" borderId="10105" applyFont="1" applyFill="1" applyBorder="1" numFmtId="1"/>
    <xf fontId="10106" fillId="10107" borderId="10106" applyFont="1" applyFill="1" applyBorder="1" numFmtId="2"/>
    <xf fontId="10107" fillId="10108" borderId="10107" applyFont="1" applyFill="1" applyBorder="1" numFmtId="2"/>
    <xf fontId="10108" fillId="10109" borderId="10108" applyFont="1" applyFill="1" applyBorder="1" numFmtId="2"/>
    <xf fontId="10109" fillId="10110" borderId="10109" applyFont="1" applyFill="1" applyBorder="1" numFmtId="165"/>
    <xf fontId="10110" fillId="10111" borderId="10110" applyFont="1" applyFill="1" applyBorder="1"/>
    <xf fontId="10111" fillId="10112" borderId="10111" applyFont="1" applyFill="1" applyBorder="1"/>
    <xf fontId="10112" fillId="10113" borderId="10112" applyFont="1" applyFill="1" applyBorder="1"/>
    <xf fontId="10113" fillId="10114" borderId="10113" applyFont="1" applyFill="1" applyBorder="1"/>
    <xf fontId="10114" fillId="10115" borderId="10114" applyFont="1" applyFill="1" applyBorder="1"/>
    <xf fontId="10115" fillId="10116" borderId="10115" applyFont="1" applyFill="1" applyBorder="1" numFmtId="164"/>
    <xf fontId="10116" fillId="10117" borderId="10116" applyFont="1" applyFill="1" applyBorder="1" numFmtId="164"/>
    <xf fontId="10117" fillId="10118" borderId="10117" applyFont="1" applyFill="1" applyBorder="1" numFmtId="1"/>
    <xf fontId="10118" fillId="10119" borderId="10118" applyFont="1" applyFill="1" applyBorder="1" numFmtId="2"/>
    <xf fontId="10119" fillId="10120" borderId="10119" applyFont="1" applyFill="1" applyBorder="1" numFmtId="2"/>
    <xf fontId="10120" fillId="10121" borderId="10120" applyFont="1" applyFill="1" applyBorder="1" numFmtId="2"/>
    <xf fontId="10121" fillId="10122" borderId="10121" applyFont="1" applyFill="1" applyBorder="1" numFmtId="165"/>
    <xf fontId="10122" fillId="10123" borderId="10122" applyFont="1" applyFill="1" applyBorder="1"/>
    <xf fontId="10123" fillId="10124" borderId="10123" applyFont="1" applyFill="1" applyBorder="1"/>
    <xf fontId="10124" fillId="10125" borderId="10124" applyFont="1" applyFill="1" applyBorder="1"/>
    <xf fontId="10125" fillId="10126" borderId="10125" applyFont="1" applyFill="1" applyBorder="1"/>
    <xf fontId="10126" fillId="10127" borderId="10126" applyFont="1" applyFill="1" applyBorder="1"/>
    <xf fontId="10127" fillId="10128" borderId="10127" applyFont="1" applyFill="1" applyBorder="1" numFmtId="164"/>
    <xf fontId="10128" fillId="10129" borderId="10128" applyFont="1" applyFill="1" applyBorder="1" numFmtId="164"/>
    <xf fontId="10129" fillId="10130" borderId="10129" applyFont="1" applyFill="1" applyBorder="1" numFmtId="1"/>
    <xf fontId="10130" fillId="10131" borderId="10130" applyFont="1" applyFill="1" applyBorder="1" numFmtId="2"/>
    <xf fontId="10131" fillId="10132" borderId="10131" applyFont="1" applyFill="1" applyBorder="1" numFmtId="2"/>
    <xf fontId="10132" fillId="10133" borderId="10132" applyFont="1" applyFill="1" applyBorder="1" numFmtId="2"/>
    <xf fontId="10133" fillId="10134" borderId="10133" applyFont="1" applyFill="1" applyBorder="1" numFmtId="165"/>
    <xf fontId="10134" fillId="10135" borderId="10134" applyFont="1" applyFill="1" applyBorder="1"/>
    <xf fontId="10135" fillId="10136" borderId="10135" applyFont="1" applyFill="1" applyBorder="1"/>
    <xf fontId="10136" fillId="10137" borderId="10136" applyFont="1" applyFill="1" applyBorder="1"/>
    <xf fontId="10137" fillId="10138" borderId="10137" applyFont="1" applyFill="1" applyBorder="1"/>
    <xf fontId="10138" fillId="10139" borderId="10138" applyFont="1" applyFill="1" applyBorder="1"/>
    <xf fontId="10139" fillId="10140" borderId="10139" applyFont="1" applyFill="1" applyBorder="1" numFmtId="164"/>
    <xf fontId="10140" fillId="10141" borderId="10140" applyFont="1" applyFill="1" applyBorder="1" numFmtId="164"/>
    <xf fontId="10141" fillId="10142" borderId="10141" applyFont="1" applyFill="1" applyBorder="1" numFmtId="1"/>
    <xf fontId="10142" fillId="10143" borderId="10142" applyFont="1" applyFill="1" applyBorder="1" numFmtId="2"/>
    <xf fontId="10143" fillId="10144" borderId="10143" applyFont="1" applyFill="1" applyBorder="1" numFmtId="2"/>
    <xf fontId="10144" fillId="10145" borderId="10144" applyFont="1" applyFill="1" applyBorder="1" numFmtId="2"/>
    <xf fontId="10145" fillId="10146" borderId="10145" applyFont="1" applyFill="1" applyBorder="1" numFmtId="165"/>
    <xf fontId="10146" fillId="10147" borderId="10146" applyFont="1" applyFill="1" applyBorder="1"/>
    <xf fontId="10147" fillId="10148" borderId="10147" applyFont="1" applyFill="1" applyBorder="1"/>
    <xf fontId="10148" fillId="10149" borderId="10148" applyFont="1" applyFill="1" applyBorder="1"/>
    <xf fontId="10149" fillId="10150" borderId="10149" applyFont="1" applyFill="1" applyBorder="1"/>
    <xf fontId="10150" fillId="10151" borderId="10150" applyFont="1" applyFill="1" applyBorder="1"/>
    <xf fontId="10151" fillId="10152" borderId="10151" applyFont="1" applyFill="1" applyBorder="1" numFmtId="164"/>
    <xf fontId="10152" fillId="10153" borderId="10152" applyFont="1" applyFill="1" applyBorder="1" numFmtId="164"/>
    <xf fontId="10153" fillId="10154" borderId="10153" applyFont="1" applyFill="1" applyBorder="1" numFmtId="1"/>
    <xf fontId="10154" fillId="10155" borderId="10154" applyFont="1" applyFill="1" applyBorder="1" numFmtId="2"/>
    <xf fontId="10155" fillId="10156" borderId="10155" applyFont="1" applyFill="1" applyBorder="1" numFmtId="2"/>
    <xf fontId="10156" fillId="10157" borderId="10156" applyFont="1" applyFill="1" applyBorder="1" numFmtId="2"/>
    <xf fontId="10157" fillId="10158" borderId="10157" applyFont="1" applyFill="1" applyBorder="1" numFmtId="165"/>
    <xf fontId="10158" fillId="10159" borderId="10158" applyFont="1" applyFill="1" applyBorder="1"/>
    <xf fontId="10159" fillId="10160" borderId="10159" applyFont="1" applyFill="1" applyBorder="1"/>
    <xf fontId="10160" fillId="10161" borderId="10160" applyFont="1" applyFill="1" applyBorder="1"/>
    <xf fontId="10161" fillId="10162" borderId="10161" applyFont="1" applyFill="1" applyBorder="1"/>
    <xf fontId="10162" fillId="10163" borderId="10162" applyFont="1" applyFill="1" applyBorder="1"/>
    <xf fontId="10163" fillId="10164" borderId="10163" applyFont="1" applyFill="1" applyBorder="1" numFmtId="164"/>
    <xf fontId="10164" fillId="10165" borderId="10164" applyFont="1" applyFill="1" applyBorder="1" numFmtId="164"/>
    <xf fontId="10165" fillId="10166" borderId="10165" applyFont="1" applyFill="1" applyBorder="1" numFmtId="1"/>
    <xf fontId="10166" fillId="10167" borderId="10166" applyFont="1" applyFill="1" applyBorder="1" numFmtId="2"/>
    <xf fontId="10167" fillId="10168" borderId="10167" applyFont="1" applyFill="1" applyBorder="1" numFmtId="2"/>
    <xf fontId="10168" fillId="10169" borderId="10168" applyFont="1" applyFill="1" applyBorder="1" numFmtId="2"/>
    <xf fontId="10169" fillId="10170" borderId="10169" applyFont="1" applyFill="1" applyBorder="1" numFmtId="165"/>
    <xf fontId="10170" fillId="10171" borderId="10170" applyFont="1" applyFill="1" applyBorder="1"/>
    <xf fontId="10171" fillId="10172" borderId="10171" applyFont="1" applyFill="1" applyBorder="1"/>
    <xf fontId="10172" fillId="10173" borderId="10172" applyFont="1" applyFill="1" applyBorder="1"/>
    <xf fontId="10173" fillId="10174" borderId="10173" applyFont="1" applyFill="1" applyBorder="1"/>
    <xf fontId="10174" fillId="10175" borderId="10174" applyFont="1" applyFill="1" applyBorder="1"/>
    <xf fontId="10175" fillId="10176" borderId="10175" applyFont="1" applyFill="1" applyBorder="1" numFmtId="164"/>
    <xf fontId="10176" fillId="10177" borderId="10176" applyFont="1" applyFill="1" applyBorder="1" numFmtId="164"/>
    <xf fontId="10177" fillId="10178" borderId="10177" applyFont="1" applyFill="1" applyBorder="1" numFmtId="1"/>
    <xf fontId="10178" fillId="10179" borderId="10178" applyFont="1" applyFill="1" applyBorder="1" numFmtId="2"/>
    <xf fontId="10179" fillId="10180" borderId="10179" applyFont="1" applyFill="1" applyBorder="1" numFmtId="2"/>
    <xf fontId="10180" fillId="10181" borderId="10180" applyFont="1" applyFill="1" applyBorder="1" numFmtId="2"/>
    <xf fontId="10181" fillId="10182" borderId="10181" applyFont="1" applyFill="1" applyBorder="1" numFmtId="165"/>
    <xf fontId="10182" fillId="10183" borderId="10182" applyFont="1" applyFill="1" applyBorder="1"/>
    <xf fontId="10183" fillId="10184" borderId="10183" applyFont="1" applyFill="1" applyBorder="1"/>
    <xf fontId="10184" fillId="10185" borderId="10184" applyFont="1" applyFill="1" applyBorder="1"/>
    <xf fontId="10185" fillId="10186" borderId="10185" applyFont="1" applyFill="1" applyBorder="1"/>
    <xf fontId="10186" fillId="10187" borderId="10186" applyFont="1" applyFill="1" applyBorder="1"/>
    <xf fontId="10187" fillId="10188" borderId="10187" applyFont="1" applyFill="1" applyBorder="1" numFmtId="164"/>
    <xf fontId="10188" fillId="10189" borderId="10188" applyFont="1" applyFill="1" applyBorder="1" numFmtId="164"/>
    <xf fontId="10189" fillId="10190" borderId="10189" applyFont="1" applyFill="1" applyBorder="1" numFmtId="1"/>
    <xf fontId="10190" fillId="10191" borderId="10190" applyFont="1" applyFill="1" applyBorder="1" numFmtId="2"/>
    <xf fontId="10191" fillId="10192" borderId="10191" applyFont="1" applyFill="1" applyBorder="1" numFmtId="2"/>
    <xf fontId="10192" fillId="10193" borderId="10192" applyFont="1" applyFill="1" applyBorder="1" numFmtId="2"/>
    <xf fontId="10193" fillId="10194" borderId="10193" applyFont="1" applyFill="1" applyBorder="1" numFmtId="165"/>
    <xf fontId="10194" fillId="10195" borderId="10194" applyFont="1" applyFill="1" applyBorder="1"/>
    <xf fontId="10195" fillId="10196" borderId="10195" applyFont="1" applyFill="1" applyBorder="1"/>
    <xf fontId="10196" fillId="10197" borderId="10196" applyFont="1" applyFill="1" applyBorder="1"/>
    <xf fontId="10197" fillId="10198" borderId="10197" applyFont="1" applyFill="1" applyBorder="1"/>
    <xf fontId="10198" fillId="10199" borderId="10198" applyFont="1" applyFill="1" applyBorder="1"/>
    <xf fontId="10199" fillId="10200" borderId="10199" applyFont="1" applyFill="1" applyBorder="1" numFmtId="164"/>
    <xf fontId="10200" fillId="10201" borderId="10200" applyFont="1" applyFill="1" applyBorder="1" numFmtId="164"/>
    <xf fontId="10201" fillId="10202" borderId="10201" applyFont="1" applyFill="1" applyBorder="1" numFmtId="1"/>
    <xf fontId="10202" fillId="10203" borderId="10202" applyFont="1" applyFill="1" applyBorder="1" numFmtId="2"/>
    <xf fontId="10203" fillId="10204" borderId="10203" applyFont="1" applyFill="1" applyBorder="1" numFmtId="2"/>
    <xf fontId="10204" fillId="10205" borderId="10204" applyFont="1" applyFill="1" applyBorder="1" numFmtId="2"/>
    <xf fontId="10205" fillId="10206" borderId="10205" applyFont="1" applyFill="1" applyBorder="1" numFmtId="165"/>
    <xf fontId="10206" fillId="10207" borderId="10206" applyFont="1" applyFill="1" applyBorder="1"/>
    <xf fontId="10207" fillId="10208" borderId="10207" applyFont="1" applyFill="1" applyBorder="1"/>
    <xf fontId="10208" fillId="10209" borderId="10208" applyFont="1" applyFill="1" applyBorder="1"/>
    <xf fontId="10209" fillId="10210" borderId="10209" applyFont="1" applyFill="1" applyBorder="1"/>
    <xf fontId="10210" fillId="10211" borderId="10210" applyFont="1" applyFill="1" applyBorder="1"/>
    <xf fontId="10211" fillId="10212" borderId="10211" applyFont="1" applyFill="1" applyBorder="1" numFmtId="164"/>
    <xf fontId="10212" fillId="10213" borderId="10212" applyFont="1" applyFill="1" applyBorder="1" numFmtId="164"/>
    <xf fontId="10213" fillId="10214" borderId="10213" applyFont="1" applyFill="1" applyBorder="1" numFmtId="1"/>
    <xf fontId="10214" fillId="10215" borderId="10214" applyFont="1" applyFill="1" applyBorder="1" numFmtId="2"/>
    <xf fontId="10215" fillId="10216" borderId="10215" applyFont="1" applyFill="1" applyBorder="1" numFmtId="2"/>
    <xf fontId="10216" fillId="10217" borderId="10216" applyFont="1" applyFill="1" applyBorder="1" numFmtId="2"/>
    <xf fontId="10217" fillId="10218" borderId="10217" applyFont="1" applyFill="1" applyBorder="1" numFmtId="165"/>
    <xf fontId="10218" fillId="10219" borderId="10218" applyFont="1" applyFill="1" applyBorder="1"/>
    <xf fontId="10219" fillId="10220" borderId="10219" applyFont="1" applyFill="1" applyBorder="1"/>
    <xf fontId="10220" fillId="10221" borderId="10220" applyFont="1" applyFill="1" applyBorder="1"/>
    <xf fontId="10221" fillId="10222" borderId="10221" applyFont="1" applyFill="1" applyBorder="1"/>
    <xf fontId="10222" fillId="10223" borderId="10222" applyFont="1" applyFill="1" applyBorder="1"/>
    <xf fontId="10223" fillId="10224" borderId="10223" applyFont="1" applyFill="1" applyBorder="1" numFmtId="164"/>
    <xf fontId="10224" fillId="10225" borderId="10224" applyFont="1" applyFill="1" applyBorder="1" numFmtId="164"/>
    <xf fontId="10225" fillId="10226" borderId="10225" applyFont="1" applyFill="1" applyBorder="1" numFmtId="1"/>
    <xf fontId="10226" fillId="10227" borderId="10226" applyFont="1" applyFill="1" applyBorder="1" numFmtId="2"/>
    <xf fontId="10227" fillId="10228" borderId="10227" applyFont="1" applyFill="1" applyBorder="1" numFmtId="2"/>
    <xf fontId="10228" fillId="10229" borderId="10228" applyFont="1" applyFill="1" applyBorder="1" numFmtId="2"/>
    <xf fontId="10229" fillId="10230" borderId="10229" applyFont="1" applyFill="1" applyBorder="1" numFmtId="165"/>
    <xf fontId="10230" fillId="10231" borderId="10230" applyFont="1" applyFill="1" applyBorder="1"/>
    <xf fontId="10231" fillId="10232" borderId="10231" applyFont="1" applyFill="1" applyBorder="1"/>
    <xf fontId="10232" fillId="10233" borderId="10232" applyFont="1" applyFill="1" applyBorder="1"/>
    <xf fontId="10233" fillId="10234" borderId="10233" applyFont="1" applyFill="1" applyBorder="1"/>
    <xf fontId="10234" fillId="10235" borderId="10234" applyFont="1" applyFill="1" applyBorder="1"/>
    <xf fontId="10235" fillId="10236" borderId="10235" applyFont="1" applyFill="1" applyBorder="1" numFmtId="164"/>
    <xf fontId="10236" fillId="10237" borderId="10236" applyFont="1" applyFill="1" applyBorder="1" numFmtId="164"/>
    <xf fontId="10237" fillId="10238" borderId="10237" applyFont="1" applyFill="1" applyBorder="1" numFmtId="1"/>
    <xf fontId="10238" fillId="10239" borderId="10238" applyFont="1" applyFill="1" applyBorder="1" numFmtId="2"/>
    <xf fontId="10239" fillId="10240" borderId="10239" applyFont="1" applyFill="1" applyBorder="1" numFmtId="2"/>
    <xf fontId="10240" fillId="10241" borderId="10240" applyFont="1" applyFill="1" applyBorder="1" numFmtId="2"/>
    <xf fontId="10241" fillId="10242" borderId="10241" applyFont="1" applyFill="1" applyBorder="1" numFmtId="165"/>
    <xf fontId="10242" fillId="10243" borderId="10242" applyFont="1" applyFill="1" applyBorder="1"/>
    <xf fontId="10243" fillId="10244" borderId="10243" applyFont="1" applyFill="1" applyBorder="1"/>
    <xf fontId="10244" fillId="10245" borderId="10244" applyFont="1" applyFill="1" applyBorder="1"/>
    <xf fontId="10245" fillId="10246" borderId="10245" applyFont="1" applyFill="1" applyBorder="1"/>
    <xf fontId="10246" fillId="10247" borderId="10246" applyFont="1" applyFill="1" applyBorder="1"/>
    <xf fontId="10247" fillId="10248" borderId="10247" applyFont="1" applyFill="1" applyBorder="1" numFmtId="164"/>
    <xf fontId="10248" fillId="10249" borderId="10248" applyFont="1" applyFill="1" applyBorder="1" numFmtId="164"/>
    <xf fontId="10249" fillId="10250" borderId="10249" applyFont="1" applyFill="1" applyBorder="1" numFmtId="1"/>
    <xf fontId="10250" fillId="10251" borderId="10250" applyFont="1" applyFill="1" applyBorder="1" numFmtId="2"/>
    <xf fontId="10251" fillId="10252" borderId="10251" applyFont="1" applyFill="1" applyBorder="1" numFmtId="2"/>
    <xf fontId="10252" fillId="10253" borderId="10252" applyFont="1" applyFill="1" applyBorder="1" numFmtId="2"/>
    <xf fontId="10253" fillId="10254" borderId="10253" applyFont="1" applyFill="1" applyBorder="1" numFmtId="165"/>
    <xf fontId="10254" fillId="10255" borderId="10254" applyFont="1" applyFill="1" applyBorder="1"/>
    <xf fontId="10255" fillId="10256" borderId="10255" applyFont="1" applyFill="1" applyBorder="1"/>
    <xf fontId="10256" fillId="10257" borderId="10256" applyFont="1" applyFill="1" applyBorder="1"/>
    <xf fontId="10257" fillId="10258" borderId="10257" applyFont="1" applyFill="1" applyBorder="1"/>
    <xf fontId="10258" fillId="10259" borderId="10258" applyFont="1" applyFill="1" applyBorder="1"/>
    <xf fontId="10259" fillId="10260" borderId="10259" applyFont="1" applyFill="1" applyBorder="1" numFmtId="164"/>
    <xf fontId="10260" fillId="10261" borderId="10260" applyFont="1" applyFill="1" applyBorder="1" numFmtId="164"/>
    <xf fontId="10261" fillId="10262" borderId="10261" applyFont="1" applyFill="1" applyBorder="1" numFmtId="1"/>
    <xf fontId="10262" fillId="10263" borderId="10262" applyFont="1" applyFill="1" applyBorder="1" numFmtId="2"/>
    <xf fontId="10263" fillId="10264" borderId="10263" applyFont="1" applyFill="1" applyBorder="1" numFmtId="2"/>
    <xf fontId="10264" fillId="10265" borderId="10264" applyFont="1" applyFill="1" applyBorder="1" numFmtId="2"/>
    <xf fontId="10265" fillId="10266" borderId="10265" applyFont="1" applyFill="1" applyBorder="1" numFmtId="165"/>
    <xf fontId="10266" fillId="10267" borderId="10266" applyFont="1" applyFill="1" applyBorder="1"/>
    <xf fontId="10267" fillId="10268" borderId="10267" applyFont="1" applyFill="1" applyBorder="1"/>
    <xf fontId="10268" fillId="10269" borderId="10268" applyFont="1" applyFill="1" applyBorder="1"/>
    <xf fontId="10269" fillId="10270" borderId="10269" applyFont="1" applyFill="1" applyBorder="1"/>
    <xf fontId="10270" fillId="10271" borderId="10270" applyFont="1" applyFill="1" applyBorder="1"/>
    <xf fontId="10271" fillId="10272" borderId="10271" applyFont="1" applyFill="1" applyBorder="1" numFmtId="164"/>
    <xf fontId="10272" fillId="10273" borderId="10272" applyFont="1" applyFill="1" applyBorder="1" numFmtId="164"/>
    <xf fontId="10273" fillId="10274" borderId="10273" applyFont="1" applyFill="1" applyBorder="1" numFmtId="1"/>
    <xf fontId="10274" fillId="10275" borderId="10274" applyFont="1" applyFill="1" applyBorder="1" numFmtId="2"/>
    <xf fontId="10275" fillId="10276" borderId="10275" applyFont="1" applyFill="1" applyBorder="1" numFmtId="2"/>
    <xf fontId="10276" fillId="10277" borderId="10276" applyFont="1" applyFill="1" applyBorder="1" numFmtId="2"/>
    <xf fontId="10277" fillId="10278" borderId="10277" applyFont="1" applyFill="1" applyBorder="1" numFmtId="165"/>
    <xf fontId="10278" fillId="10279" borderId="10278" applyFont="1" applyFill="1" applyBorder="1"/>
    <xf fontId="10279" fillId="10280" borderId="10279" applyFont="1" applyFill="1" applyBorder="1"/>
    <xf fontId="10280" fillId="10281" borderId="10280" applyFont="1" applyFill="1" applyBorder="1"/>
    <xf fontId="10281" fillId="10282" borderId="10281" applyFont="1" applyFill="1" applyBorder="1"/>
    <xf fontId="10282" fillId="10283" borderId="10282" applyFont="1" applyFill="1" applyBorder="1"/>
    <xf fontId="10283" fillId="10284" borderId="10283" applyFont="1" applyFill="1" applyBorder="1" numFmtId="164"/>
    <xf fontId="10284" fillId="10285" borderId="10284" applyFont="1" applyFill="1" applyBorder="1" numFmtId="164"/>
    <xf fontId="10285" fillId="10286" borderId="10285" applyFont="1" applyFill="1" applyBorder="1" numFmtId="1"/>
    <xf fontId="10286" fillId="10287" borderId="10286" applyFont="1" applyFill="1" applyBorder="1" numFmtId="2"/>
    <xf fontId="10287" fillId="10288" borderId="10287" applyFont="1" applyFill="1" applyBorder="1" numFmtId="2"/>
    <xf fontId="10288" fillId="10289" borderId="10288" applyFont="1" applyFill="1" applyBorder="1" numFmtId="2"/>
    <xf fontId="10289" fillId="10290" borderId="10289" applyFont="1" applyFill="1" applyBorder="1" numFmtId="165"/>
    <xf fontId="10290" fillId="10291" borderId="10290" applyFont="1" applyFill="1" applyBorder="1"/>
    <xf fontId="10291" fillId="10292" borderId="10291" applyFont="1" applyFill="1" applyBorder="1"/>
    <xf fontId="10292" fillId="10293" borderId="10292" applyFont="1" applyFill="1" applyBorder="1"/>
    <xf fontId="10293" fillId="10294" borderId="10293" applyFont="1" applyFill="1" applyBorder="1"/>
    <xf fontId="10294" fillId="10295" borderId="10294" applyFont="1" applyFill="1" applyBorder="1"/>
    <xf fontId="10295" fillId="10296" borderId="10295" applyFont="1" applyFill="1" applyBorder="1" numFmtId="164"/>
    <xf fontId="10296" fillId="10297" borderId="10296" applyFont="1" applyFill="1" applyBorder="1" numFmtId="164"/>
    <xf fontId="10297" fillId="10298" borderId="10297" applyFont="1" applyFill="1" applyBorder="1" numFmtId="1"/>
    <xf fontId="10298" fillId="10299" borderId="10298" applyFont="1" applyFill="1" applyBorder="1" numFmtId="2"/>
    <xf fontId="10299" fillId="10300" borderId="10299" applyFont="1" applyFill="1" applyBorder="1" numFmtId="2"/>
    <xf fontId="10300" fillId="10301" borderId="10300" applyFont="1" applyFill="1" applyBorder="1" numFmtId="2"/>
    <xf fontId="10301" fillId="10302" borderId="10301" applyFont="1" applyFill="1" applyBorder="1" numFmtId="165"/>
    <xf fontId="10302" fillId="10303" borderId="10302" applyFont="1" applyFill="1" applyBorder="1"/>
    <xf fontId="10303" fillId="10304" borderId="10303" applyFont="1" applyFill="1" applyBorder="1"/>
    <xf fontId="10304" fillId="10305" borderId="10304" applyFont="1" applyFill="1" applyBorder="1"/>
    <xf fontId="10305" fillId="10306" borderId="10305" applyFont="1" applyFill="1" applyBorder="1"/>
    <xf fontId="10306" fillId="10307" borderId="10306" applyFont="1" applyFill="1" applyBorder="1"/>
    <xf fontId="10307" fillId="10308" borderId="10307" applyFont="1" applyFill="1" applyBorder="1" numFmtId="164"/>
    <xf fontId="10308" fillId="10309" borderId="10308" applyFont="1" applyFill="1" applyBorder="1" numFmtId="164"/>
    <xf fontId="10309" fillId="10310" borderId="10309" applyFont="1" applyFill="1" applyBorder="1" numFmtId="1"/>
    <xf fontId="10310" fillId="10311" borderId="10310" applyFont="1" applyFill="1" applyBorder="1" numFmtId="2"/>
    <xf fontId="10311" fillId="10312" borderId="10311" applyFont="1" applyFill="1" applyBorder="1" numFmtId="2"/>
    <xf fontId="10312" fillId="10313" borderId="10312" applyFont="1" applyFill="1" applyBorder="1" numFmtId="2"/>
    <xf fontId="10313" fillId="10314" borderId="10313" applyFont="1" applyFill="1" applyBorder="1" numFmtId="165"/>
    <xf fontId="10314" fillId="10315" borderId="10314" applyFont="1" applyFill="1" applyBorder="1"/>
    <xf fontId="10315" fillId="10316" borderId="10315" applyFont="1" applyFill="1" applyBorder="1"/>
    <xf fontId="10316" fillId="10317" borderId="10316" applyFont="1" applyFill="1" applyBorder="1"/>
    <xf fontId="10317" fillId="10318" borderId="10317" applyFont="1" applyFill="1" applyBorder="1"/>
    <xf fontId="10318" fillId="10319" borderId="10318" applyFont="1" applyFill="1" applyBorder="1"/>
    <xf fontId="10319" fillId="10320" borderId="10319" applyFont="1" applyFill="1" applyBorder="1" numFmtId="164"/>
    <xf fontId="10320" fillId="10321" borderId="10320" applyFont="1" applyFill="1" applyBorder="1" numFmtId="164"/>
    <xf fontId="10321" fillId="10322" borderId="10321" applyFont="1" applyFill="1" applyBorder="1" numFmtId="1"/>
    <xf fontId="10322" fillId="10323" borderId="10322" applyFont="1" applyFill="1" applyBorder="1" numFmtId="2"/>
    <xf fontId="10323" fillId="10324" borderId="10323" applyFont="1" applyFill="1" applyBorder="1" numFmtId="2"/>
    <xf fontId="10324" fillId="10325" borderId="10324" applyFont="1" applyFill="1" applyBorder="1" numFmtId="2"/>
    <xf fontId="10325" fillId="10326" borderId="10325" applyFont="1" applyFill="1" applyBorder="1" numFmtId="165"/>
    <xf fontId="10326" fillId="10327" borderId="10326" applyFont="1" applyFill="1" applyBorder="1"/>
    <xf fontId="10327" fillId="10328" borderId="10327" applyFont="1" applyFill="1" applyBorder="1"/>
    <xf fontId="10328" fillId="10329" borderId="10328" applyFont="1" applyFill="1" applyBorder="1"/>
    <xf fontId="10329" fillId="10330" borderId="10329" applyFont="1" applyFill="1" applyBorder="1"/>
    <xf fontId="10330" fillId="10331" borderId="10330" applyFont="1" applyFill="1" applyBorder="1"/>
    <xf fontId="10331" fillId="10332" borderId="10331" applyFont="1" applyFill="1" applyBorder="1" numFmtId="164"/>
    <xf fontId="10332" fillId="10333" borderId="10332" applyFont="1" applyFill="1" applyBorder="1" numFmtId="164"/>
    <xf fontId="10333" fillId="10334" borderId="10333" applyFont="1" applyFill="1" applyBorder="1" numFmtId="1"/>
    <xf fontId="10334" fillId="10335" borderId="10334" applyFont="1" applyFill="1" applyBorder="1" numFmtId="2"/>
    <xf fontId="10335" fillId="10336" borderId="10335" applyFont="1" applyFill="1" applyBorder="1" numFmtId="2"/>
    <xf fontId="10336" fillId="10337" borderId="10336" applyFont="1" applyFill="1" applyBorder="1" numFmtId="2"/>
    <xf fontId="10337" fillId="10338" borderId="10337" applyFont="1" applyFill="1" applyBorder="1" numFmtId="165"/>
    <xf fontId="10338" fillId="10339" borderId="10338" applyFont="1" applyFill="1" applyBorder="1"/>
    <xf fontId="10339" fillId="10340" borderId="10339" applyFont="1" applyFill="1" applyBorder="1"/>
    <xf fontId="10340" fillId="10341" borderId="10340" applyFont="1" applyFill="1" applyBorder="1"/>
    <xf fontId="10341" fillId="10342" borderId="10341" applyFont="1" applyFill="1" applyBorder="1"/>
    <xf fontId="10342" fillId="10343" borderId="10342" applyFont="1" applyFill="1" applyBorder="1"/>
    <xf fontId="10343" fillId="10344" borderId="10343" applyFont="1" applyFill="1" applyBorder="1" numFmtId="164"/>
    <xf fontId="10344" fillId="10345" borderId="10344" applyFont="1" applyFill="1" applyBorder="1" numFmtId="164"/>
    <xf fontId="10345" fillId="10346" borderId="10345" applyFont="1" applyFill="1" applyBorder="1" numFmtId="1"/>
    <xf fontId="10346" fillId="10347" borderId="10346" applyFont="1" applyFill="1" applyBorder="1" numFmtId="2"/>
    <xf fontId="10347" fillId="10348" borderId="10347" applyFont="1" applyFill="1" applyBorder="1" numFmtId="2"/>
    <xf fontId="10348" fillId="10349" borderId="10348" applyFont="1" applyFill="1" applyBorder="1" numFmtId="2"/>
    <xf fontId="10349" fillId="10350" borderId="10349" applyFont="1" applyFill="1" applyBorder="1" numFmtId="165"/>
    <xf fontId="10350" fillId="10351" borderId="10350" applyFont="1" applyFill="1" applyBorder="1"/>
    <xf fontId="10351" fillId="10352" borderId="10351" applyFont="1" applyFill="1" applyBorder="1"/>
    <xf fontId="10352" fillId="10353" borderId="10352" applyFont="1" applyFill="1" applyBorder="1"/>
    <xf fontId="10353" fillId="10354" borderId="10353" applyFont="1" applyFill="1" applyBorder="1"/>
    <xf fontId="10354" fillId="10355" borderId="10354" applyFont="1" applyFill="1" applyBorder="1"/>
    <xf fontId="10355" fillId="10356" borderId="10355" applyFont="1" applyFill="1" applyBorder="1" numFmtId="164"/>
    <xf fontId="10356" fillId="10357" borderId="10356" applyFont="1" applyFill="1" applyBorder="1" numFmtId="164"/>
    <xf fontId="10357" fillId="10358" borderId="10357" applyFont="1" applyFill="1" applyBorder="1" numFmtId="1"/>
    <xf fontId="10358" fillId="10359" borderId="10358" applyFont="1" applyFill="1" applyBorder="1" numFmtId="2"/>
    <xf fontId="10359" fillId="10360" borderId="10359" applyFont="1" applyFill="1" applyBorder="1" numFmtId="2"/>
    <xf fontId="10360" fillId="10361" borderId="10360" applyFont="1" applyFill="1" applyBorder="1" numFmtId="2"/>
    <xf fontId="10361" fillId="10362" borderId="10361" applyFont="1" applyFill="1" applyBorder="1" numFmtId="165"/>
    <xf fontId="10362" fillId="10363" borderId="10362" applyFont="1" applyFill="1" applyBorder="1"/>
    <xf fontId="10363" fillId="10364" borderId="10363" applyFont="1" applyFill="1" applyBorder="1"/>
    <xf fontId="10364" fillId="10365" borderId="10364" applyFont="1" applyFill="1" applyBorder="1"/>
    <xf fontId="10365" fillId="10366" borderId="10365" applyFont="1" applyFill="1" applyBorder="1"/>
    <xf fontId="10366" fillId="10367" borderId="10366" applyFont="1" applyFill="1" applyBorder="1"/>
    <xf fontId="10367" fillId="10368" borderId="10367" applyFont="1" applyFill="1" applyBorder="1" numFmtId="164"/>
    <xf fontId="10368" fillId="10369" borderId="10368" applyFont="1" applyFill="1" applyBorder="1" numFmtId="164"/>
    <xf fontId="10369" fillId="10370" borderId="10369" applyFont="1" applyFill="1" applyBorder="1" numFmtId="1"/>
    <xf fontId="10370" fillId="10371" borderId="10370" applyFont="1" applyFill="1" applyBorder="1" numFmtId="2"/>
    <xf fontId="10371" fillId="10372" borderId="10371" applyFont="1" applyFill="1" applyBorder="1" numFmtId="2"/>
    <xf fontId="10372" fillId="10373" borderId="10372" applyFont="1" applyFill="1" applyBorder="1" numFmtId="2"/>
    <xf fontId="10373" fillId="10374" borderId="10373" applyFont="1" applyFill="1" applyBorder="1" numFmtId="165"/>
    <xf fontId="10374" fillId="10375" borderId="10374" applyFont="1" applyFill="1" applyBorder="1"/>
    <xf fontId="10375" fillId="10376" borderId="10375" applyFont="1" applyFill="1" applyBorder="1"/>
    <xf fontId="10376" fillId="10377" borderId="10376" applyFont="1" applyFill="1" applyBorder="1"/>
    <xf fontId="10377" fillId="10378" borderId="10377" applyFont="1" applyFill="1" applyBorder="1"/>
    <xf fontId="10378" fillId="10379" borderId="10378" applyFont="1" applyFill="1" applyBorder="1"/>
    <xf fontId="10379" fillId="10380" borderId="10379" applyFont="1" applyFill="1" applyBorder="1" numFmtId="164"/>
    <xf fontId="10380" fillId="10381" borderId="10380" applyFont="1" applyFill="1" applyBorder="1" numFmtId="164"/>
    <xf fontId="10381" fillId="10382" borderId="10381" applyFont="1" applyFill="1" applyBorder="1" numFmtId="1"/>
    <xf fontId="10382" fillId="10383" borderId="10382" applyFont="1" applyFill="1" applyBorder="1" numFmtId="2"/>
    <xf fontId="10383" fillId="10384" borderId="10383" applyFont="1" applyFill="1" applyBorder="1" numFmtId="2"/>
    <xf fontId="10384" fillId="10385" borderId="10384" applyFont="1" applyFill="1" applyBorder="1" numFmtId="2"/>
    <xf fontId="10385" fillId="10386" borderId="10385" applyFont="1" applyFill="1" applyBorder="1" numFmtId="165"/>
    <xf fontId="10386" fillId="10387" borderId="10386" applyFont="1" applyFill="1" applyBorder="1"/>
    <xf fontId="10387" fillId="10388" borderId="10387" applyFont="1" applyFill="1" applyBorder="1"/>
    <xf fontId="10388" fillId="10389" borderId="10388" applyFont="1" applyFill="1" applyBorder="1"/>
    <xf fontId="10389" fillId="10390" borderId="10389" applyFont="1" applyFill="1" applyBorder="1"/>
    <xf fontId="10390" fillId="10391" borderId="10390" applyFont="1" applyFill="1" applyBorder="1"/>
    <xf fontId="10391" fillId="10392" borderId="10391" applyFont="1" applyFill="1" applyBorder="1" numFmtId="164"/>
    <xf fontId="10392" fillId="10393" borderId="10392" applyFont="1" applyFill="1" applyBorder="1" numFmtId="164"/>
    <xf fontId="10393" fillId="10394" borderId="10393" applyFont="1" applyFill="1" applyBorder="1" numFmtId="1"/>
    <xf fontId="10394" fillId="10395" borderId="10394" applyFont="1" applyFill="1" applyBorder="1" numFmtId="2"/>
    <xf fontId="10395" fillId="10396" borderId="10395" applyFont="1" applyFill="1" applyBorder="1" numFmtId="2"/>
    <xf fontId="10396" fillId="10397" borderId="10396" applyFont="1" applyFill="1" applyBorder="1" numFmtId="2"/>
    <xf fontId="10397" fillId="10398" borderId="10397" applyFont="1" applyFill="1" applyBorder="1" numFmtId="165"/>
    <xf fontId="10398" fillId="10399" borderId="10398" applyFont="1" applyFill="1" applyBorder="1"/>
    <xf fontId="10399" fillId="10400" borderId="10399" applyFont="1" applyFill="1" applyBorder="1"/>
    <xf fontId="10400" fillId="10401" borderId="10400" applyFont="1" applyFill="1" applyBorder="1"/>
    <xf fontId="10401" fillId="10402" borderId="10401" applyFont="1" applyFill="1" applyBorder="1"/>
    <xf fontId="10402" fillId="10403" borderId="10402" applyFont="1" applyFill="1" applyBorder="1"/>
    <xf fontId="10403" fillId="10404" borderId="10403" applyFont="1" applyFill="1" applyBorder="1" numFmtId="164"/>
    <xf fontId="10404" fillId="10405" borderId="10404" applyFont="1" applyFill="1" applyBorder="1" numFmtId="164"/>
    <xf fontId="10405" fillId="10406" borderId="10405" applyFont="1" applyFill="1" applyBorder="1" numFmtId="1"/>
    <xf fontId="10406" fillId="10407" borderId="10406" applyFont="1" applyFill="1" applyBorder="1" numFmtId="2"/>
    <xf fontId="10407" fillId="10408" borderId="10407" applyFont="1" applyFill="1" applyBorder="1" numFmtId="2"/>
    <xf fontId="10408" fillId="10409" borderId="10408" applyFont="1" applyFill="1" applyBorder="1" numFmtId="2"/>
    <xf fontId="10409" fillId="10410" borderId="10409" applyFont="1" applyFill="1" applyBorder="1" numFmtId="165"/>
    <xf fontId="10410" fillId="10411" borderId="10410" applyFont="1" applyFill="1" applyBorder="1"/>
    <xf fontId="10411" fillId="10412" borderId="10411" applyFont="1" applyFill="1" applyBorder="1"/>
    <xf fontId="10412" fillId="10413" borderId="10412" applyFont="1" applyFill="1" applyBorder="1"/>
    <xf fontId="10413" fillId="10414" borderId="10413" applyFont="1" applyFill="1" applyBorder="1"/>
    <xf fontId="10414" fillId="10415" borderId="10414" applyFont="1" applyFill="1" applyBorder="1"/>
    <xf fontId="10415" fillId="10416" borderId="10415" applyFont="1" applyFill="1" applyBorder="1" numFmtId="164"/>
    <xf fontId="10416" fillId="10417" borderId="10416" applyFont="1" applyFill="1" applyBorder="1" numFmtId="164"/>
    <xf fontId="10417" fillId="10418" borderId="10417" applyFont="1" applyFill="1" applyBorder="1" numFmtId="1"/>
    <xf fontId="10418" fillId="10419" borderId="10418" applyFont="1" applyFill="1" applyBorder="1" numFmtId="2"/>
    <xf fontId="10419" fillId="10420" borderId="10419" applyFont="1" applyFill="1" applyBorder="1" numFmtId="2"/>
    <xf fontId="10420" fillId="10421" borderId="10420" applyFont="1" applyFill="1" applyBorder="1" numFmtId="2"/>
    <xf fontId="10421" fillId="10422" borderId="10421" applyFont="1" applyFill="1" applyBorder="1" numFmtId="165"/>
    <xf fontId="10422" fillId="10423" borderId="10422" applyFont="1" applyFill="1" applyBorder="1"/>
    <xf fontId="10423" fillId="10424" borderId="10423" applyFont="1" applyFill="1" applyBorder="1"/>
    <xf fontId="10424" fillId="10425" borderId="10424" applyFont="1" applyFill="1" applyBorder="1"/>
    <xf fontId="10425" fillId="10426" borderId="10425" applyFont="1" applyFill="1" applyBorder="1"/>
    <xf fontId="10426" fillId="10427" borderId="10426" applyFont="1" applyFill="1" applyBorder="1"/>
    <xf fontId="10427" fillId="10428" borderId="10427" applyFont="1" applyFill="1" applyBorder="1" numFmtId="164"/>
    <xf fontId="10428" fillId="10429" borderId="10428" applyFont="1" applyFill="1" applyBorder="1" numFmtId="164"/>
    <xf fontId="10429" fillId="10430" borderId="10429" applyFont="1" applyFill="1" applyBorder="1" numFmtId="1"/>
    <xf fontId="10430" fillId="10431" borderId="10430" applyFont="1" applyFill="1" applyBorder="1" numFmtId="2"/>
    <xf fontId="10431" fillId="10432" borderId="10431" applyFont="1" applyFill="1" applyBorder="1" numFmtId="2"/>
    <xf fontId="10432" fillId="10433" borderId="10432" applyFont="1" applyFill="1" applyBorder="1" numFmtId="2"/>
    <xf fontId="10433" fillId="10434" borderId="10433" applyFont="1" applyFill="1" applyBorder="1" numFmtId="165"/>
    <xf fontId="10434" fillId="10435" borderId="10434" applyFont="1" applyFill="1" applyBorder="1"/>
    <xf fontId="10435" fillId="10436" borderId="10435" applyFont="1" applyFill="1" applyBorder="1"/>
    <xf fontId="10436" fillId="10437" borderId="10436" applyFont="1" applyFill="1" applyBorder="1"/>
    <xf fontId="10437" fillId="10438" borderId="10437" applyFont="1" applyFill="1" applyBorder="1"/>
    <xf fontId="10438" fillId="10439" borderId="10438" applyFont="1" applyFill="1" applyBorder="1"/>
    <xf fontId="10439" fillId="10440" borderId="10439" applyFont="1" applyFill="1" applyBorder="1" numFmtId="164"/>
    <xf fontId="10440" fillId="10441" borderId="10440" applyFont="1" applyFill="1" applyBorder="1" numFmtId="164"/>
    <xf fontId="10441" fillId="10442" borderId="10441" applyFont="1" applyFill="1" applyBorder="1" numFmtId="1"/>
    <xf fontId="10442" fillId="10443" borderId="10442" applyFont="1" applyFill="1" applyBorder="1" numFmtId="2"/>
    <xf fontId="10443" fillId="10444" borderId="10443" applyFont="1" applyFill="1" applyBorder="1" numFmtId="2"/>
    <xf fontId="10444" fillId="10445" borderId="10444" applyFont="1" applyFill="1" applyBorder="1" numFmtId="2"/>
    <xf fontId="10445" fillId="10446" borderId="10445" applyFont="1" applyFill="1" applyBorder="1" numFmtId="165"/>
    <xf fontId="10446" fillId="10447" borderId="10446" applyFont="1" applyFill="1" applyBorder="1"/>
    <xf fontId="10447" fillId="10448" borderId="10447" applyFont="1" applyFill="1" applyBorder="1"/>
    <xf fontId="10448" fillId="10449" borderId="10448" applyFont="1" applyFill="1" applyBorder="1"/>
    <xf fontId="10449" fillId="10450" borderId="10449" applyFont="1" applyFill="1" applyBorder="1"/>
    <xf fontId="10450" fillId="10451" borderId="10450" applyFont="1" applyFill="1" applyBorder="1"/>
    <xf fontId="10451" fillId="10452" borderId="10451" applyFont="1" applyFill="1" applyBorder="1" numFmtId="164"/>
    <xf fontId="10452" fillId="10453" borderId="10452" applyFont="1" applyFill="1" applyBorder="1" numFmtId="164"/>
    <xf fontId="10453" fillId="10454" borderId="10453" applyFont="1" applyFill="1" applyBorder="1" numFmtId="1"/>
    <xf fontId="10454" fillId="10455" borderId="10454" applyFont="1" applyFill="1" applyBorder="1" numFmtId="2"/>
    <xf fontId="10455" fillId="10456" borderId="10455" applyFont="1" applyFill="1" applyBorder="1" numFmtId="2"/>
    <xf fontId="10456" fillId="10457" borderId="10456" applyFont="1" applyFill="1" applyBorder="1" numFmtId="2"/>
    <xf fontId="10457" fillId="10458" borderId="10457" applyFont="1" applyFill="1" applyBorder="1" numFmtId="165"/>
    <xf fontId="10458" fillId="10459" borderId="10458" applyFont="1" applyFill="1" applyBorder="1"/>
    <xf fontId="10459" fillId="10460" borderId="10459" applyFont="1" applyFill="1" applyBorder="1"/>
    <xf fontId="10460" fillId="10461" borderId="10460" applyFont="1" applyFill="1" applyBorder="1"/>
    <xf fontId="10461" fillId="10462" borderId="10461" applyFont="1" applyFill="1" applyBorder="1"/>
    <xf fontId="10462" fillId="10463" borderId="10462" applyFont="1" applyFill="1" applyBorder="1"/>
    <xf fontId="10463" fillId="10464" borderId="10463" applyFont="1" applyFill="1" applyBorder="1" numFmtId="164"/>
    <xf fontId="10464" fillId="10465" borderId="10464" applyFont="1" applyFill="1" applyBorder="1" numFmtId="164"/>
    <xf fontId="10465" fillId="10466" borderId="10465" applyFont="1" applyFill="1" applyBorder="1" numFmtId="1"/>
    <xf fontId="10466" fillId="10467" borderId="10466" applyFont="1" applyFill="1" applyBorder="1" numFmtId="2"/>
    <xf fontId="10467" fillId="10468" borderId="10467" applyFont="1" applyFill="1" applyBorder="1" numFmtId="2"/>
    <xf fontId="10468" fillId="10469" borderId="10468" applyFont="1" applyFill="1" applyBorder="1" numFmtId="2"/>
    <xf fontId="10469" fillId="10470" borderId="10469" applyFont="1" applyFill="1" applyBorder="1" numFmtId="165"/>
    <xf fontId="10470" fillId="10471" borderId="10470" applyFont="1" applyFill="1" applyBorder="1"/>
    <xf fontId="10471" fillId="10472" borderId="10471" applyFont="1" applyFill="1" applyBorder="1"/>
    <xf fontId="10472" fillId="10473" borderId="10472" applyFont="1" applyFill="1" applyBorder="1"/>
    <xf fontId="10473" fillId="10474" borderId="10473" applyFont="1" applyFill="1" applyBorder="1"/>
    <xf fontId="10474" fillId="10475" borderId="10474" applyFont="1" applyFill="1" applyBorder="1"/>
    <xf fontId="10475" fillId="10476" borderId="10475" applyFont="1" applyFill="1" applyBorder="1" numFmtId="164"/>
    <xf fontId="10476" fillId="10477" borderId="10476" applyFont="1" applyFill="1" applyBorder="1" numFmtId="164"/>
    <xf fontId="10477" fillId="10478" borderId="10477" applyFont="1" applyFill="1" applyBorder="1" numFmtId="1"/>
    <xf fontId="10478" fillId="10479" borderId="10478" applyFont="1" applyFill="1" applyBorder="1" numFmtId="2"/>
    <xf fontId="10479" fillId="10480" borderId="10479" applyFont="1" applyFill="1" applyBorder="1" numFmtId="2"/>
    <xf fontId="10480" fillId="10481" borderId="10480" applyFont="1" applyFill="1" applyBorder="1" numFmtId="2"/>
    <xf fontId="10481" fillId="10482" borderId="10481" applyFont="1" applyFill="1" applyBorder="1" numFmtId="165"/>
    <xf fontId="10482" fillId="10483" borderId="10482" applyFont="1" applyFill="1" applyBorder="1"/>
    <xf fontId="10483" fillId="10484" borderId="10483" applyFont="1" applyFill="1" applyBorder="1"/>
    <xf fontId="10484" fillId="10485" borderId="10484" applyFont="1" applyFill="1" applyBorder="1"/>
    <xf fontId="10485" fillId="10486" borderId="10485" applyFont="1" applyFill="1" applyBorder="1"/>
    <xf fontId="10486" fillId="10487" borderId="10486" applyFont="1" applyFill="1" applyBorder="1"/>
    <xf fontId="10487" fillId="10488" borderId="10487" applyFont="1" applyFill="1" applyBorder="1" numFmtId="164"/>
    <xf fontId="10488" fillId="10489" borderId="10488" applyFont="1" applyFill="1" applyBorder="1" numFmtId="164"/>
    <xf fontId="10489" fillId="10490" borderId="10489" applyFont="1" applyFill="1" applyBorder="1" numFmtId="1"/>
    <xf fontId="10490" fillId="10491" borderId="10490" applyFont="1" applyFill="1" applyBorder="1" numFmtId="2"/>
    <xf fontId="10491" fillId="10492" borderId="10491" applyFont="1" applyFill="1" applyBorder="1" numFmtId="2"/>
    <xf fontId="10492" fillId="10493" borderId="10492" applyFont="1" applyFill="1" applyBorder="1" numFmtId="2"/>
    <xf fontId="10493" fillId="10494" borderId="10493" applyFont="1" applyFill="1" applyBorder="1" numFmtId="165"/>
    <xf fontId="10494" fillId="10495" borderId="10494" applyFont="1" applyFill="1" applyBorder="1"/>
    <xf fontId="10495" fillId="10496" borderId="10495" applyFont="1" applyFill="1" applyBorder="1"/>
    <xf fontId="10496" fillId="10497" borderId="10496" applyFont="1" applyFill="1" applyBorder="1"/>
    <xf fontId="10497" fillId="10498" borderId="10497" applyFont="1" applyFill="1" applyBorder="1"/>
    <xf fontId="10498" fillId="10499" borderId="10498" applyFont="1" applyFill="1" applyBorder="1"/>
    <xf fontId="10499" fillId="10500" borderId="10499" applyFont="1" applyFill="1" applyBorder="1" numFmtId="164"/>
    <xf fontId="10500" fillId="10501" borderId="10500" applyFont="1" applyFill="1" applyBorder="1" numFmtId="164"/>
    <xf fontId="10501" fillId="10502" borderId="10501" applyFont="1" applyFill="1" applyBorder="1" numFmtId="1"/>
    <xf fontId="10502" fillId="10503" borderId="10502" applyFont="1" applyFill="1" applyBorder="1" numFmtId="2"/>
    <xf fontId="10503" fillId="10504" borderId="10503" applyFont="1" applyFill="1" applyBorder="1" numFmtId="2"/>
    <xf fontId="10504" fillId="10505" borderId="10504" applyFont="1" applyFill="1" applyBorder="1" numFmtId="2"/>
    <xf fontId="10505" fillId="10506" borderId="10505" applyFont="1" applyFill="1" applyBorder="1" numFmtId="165"/>
    <xf fontId="10506" fillId="10507" borderId="10506" applyFont="1" applyFill="1" applyBorder="1"/>
    <xf fontId="10507" fillId="10508" borderId="10507" applyFont="1" applyFill="1" applyBorder="1"/>
    <xf fontId="10508" fillId="10509" borderId="10508" applyFont="1" applyFill="1" applyBorder="1"/>
    <xf fontId="10509" fillId="10510" borderId="10509" applyFont="1" applyFill="1" applyBorder="1"/>
    <xf fontId="10510" fillId="10511" borderId="10510" applyFont="1" applyFill="1" applyBorder="1"/>
    <xf fontId="10511" fillId="10512" borderId="10511" applyFont="1" applyFill="1" applyBorder="1" numFmtId="164"/>
    <xf fontId="10512" fillId="10513" borderId="10512" applyFont="1" applyFill="1" applyBorder="1" numFmtId="164"/>
    <xf fontId="10513" fillId="10514" borderId="10513" applyFont="1" applyFill="1" applyBorder="1" numFmtId="1"/>
    <xf fontId="10514" fillId="10515" borderId="10514" applyFont="1" applyFill="1" applyBorder="1" numFmtId="2"/>
    <xf fontId="10515" fillId="10516" borderId="10515" applyFont="1" applyFill="1" applyBorder="1" numFmtId="2"/>
    <xf fontId="10516" fillId="10517" borderId="10516" applyFont="1" applyFill="1" applyBorder="1" numFmtId="2"/>
    <xf fontId="10517" fillId="10518" borderId="10517" applyFont="1" applyFill="1" applyBorder="1" numFmtId="165"/>
    <xf fontId="10518" fillId="10519" borderId="10518" applyFont="1" applyFill="1" applyBorder="1"/>
    <xf fontId="10519" fillId="10520" borderId="10519" applyFont="1" applyFill="1" applyBorder="1"/>
    <xf fontId="10520" fillId="10521" borderId="10520" applyFont="1" applyFill="1" applyBorder="1"/>
    <xf fontId="10521" fillId="10522" borderId="10521" applyFont="1" applyFill="1" applyBorder="1"/>
    <xf fontId="10522" fillId="10523" borderId="10522" applyFont="1" applyFill="1" applyBorder="1"/>
    <xf fontId="10523" fillId="10524" borderId="10523" applyFont="1" applyFill="1" applyBorder="1" numFmtId="164"/>
    <xf fontId="10524" fillId="10525" borderId="10524" applyFont="1" applyFill="1" applyBorder="1" numFmtId="164"/>
    <xf fontId="10525" fillId="10526" borderId="10525" applyFont="1" applyFill="1" applyBorder="1" numFmtId="1"/>
    <xf fontId="10526" fillId="10527" borderId="10526" applyFont="1" applyFill="1" applyBorder="1" numFmtId="2"/>
    <xf fontId="10527" fillId="10528" borderId="10527" applyFont="1" applyFill="1" applyBorder="1" numFmtId="2"/>
    <xf fontId="10528" fillId="10529" borderId="10528" applyFont="1" applyFill="1" applyBorder="1" numFmtId="2"/>
    <xf fontId="10529" fillId="10530" borderId="10529" applyFont="1" applyFill="1" applyBorder="1" numFmtId="165"/>
    <xf fontId="10530" fillId="10531" borderId="10530" applyFont="1" applyFill="1" applyBorder="1"/>
    <xf fontId="10531" fillId="10532" borderId="10531" applyFont="1" applyFill="1" applyBorder="1"/>
    <xf fontId="10532" fillId="10533" borderId="10532" applyFont="1" applyFill="1" applyBorder="1"/>
    <xf fontId="10533" fillId="10534" borderId="10533" applyFont="1" applyFill="1" applyBorder="1"/>
    <xf fontId="10534" fillId="10535" borderId="10534" applyFont="1" applyFill="1" applyBorder="1"/>
    <xf fontId="10535" fillId="10536" borderId="10535" applyFont="1" applyFill="1" applyBorder="1" numFmtId="164"/>
    <xf fontId="10536" fillId="10537" borderId="10536" applyFont="1" applyFill="1" applyBorder="1" numFmtId="164"/>
    <xf fontId="10537" fillId="10538" borderId="10537" applyFont="1" applyFill="1" applyBorder="1" numFmtId="1"/>
    <xf fontId="10538" fillId="10539" borderId="10538" applyFont="1" applyFill="1" applyBorder="1" numFmtId="2"/>
    <xf fontId="10539" fillId="10540" borderId="10539" applyFont="1" applyFill="1" applyBorder="1" numFmtId="2"/>
    <xf fontId="10540" fillId="10541" borderId="10540" applyFont="1" applyFill="1" applyBorder="1" numFmtId="2"/>
    <xf fontId="10541" fillId="10542" borderId="10541" applyFont="1" applyFill="1" applyBorder="1" numFmtId="165"/>
    <xf fontId="10542" fillId="10543" borderId="10542" applyFont="1" applyFill="1" applyBorder="1"/>
    <xf fontId="10543" fillId="10544" borderId="10543" applyFont="1" applyFill="1" applyBorder="1"/>
    <xf fontId="10544" fillId="10545" borderId="10544" applyFont="1" applyFill="1" applyBorder="1"/>
    <xf fontId="10545" fillId="10546" borderId="10545" applyFont="1" applyFill="1" applyBorder="1"/>
    <xf fontId="10546" fillId="10547" borderId="10546" applyFont="1" applyFill="1" applyBorder="1"/>
    <xf fontId="10547" fillId="10548" borderId="10547" applyFont="1" applyFill="1" applyBorder="1" numFmtId="164"/>
    <xf fontId="10548" fillId="10549" borderId="10548" applyFont="1" applyFill="1" applyBorder="1" numFmtId="164"/>
    <xf fontId="10549" fillId="10550" borderId="10549" applyFont="1" applyFill="1" applyBorder="1" numFmtId="1"/>
    <xf fontId="10550" fillId="10551" borderId="10550" applyFont="1" applyFill="1" applyBorder="1" numFmtId="2"/>
    <xf fontId="10551" fillId="10552" borderId="10551" applyFont="1" applyFill="1" applyBorder="1" numFmtId="2"/>
    <xf fontId="10552" fillId="10553" borderId="10552" applyFont="1" applyFill="1" applyBorder="1" numFmtId="2"/>
    <xf fontId="10553" fillId="10554" borderId="10553" applyFont="1" applyFill="1" applyBorder="1" numFmtId="165"/>
    <xf fontId="10554" fillId="10555" borderId="10554" applyFont="1" applyFill="1" applyBorder="1"/>
    <xf fontId="10555" fillId="10556" borderId="10555" applyFont="1" applyFill="1" applyBorder="1"/>
    <xf fontId="10556" fillId="10557" borderId="10556" applyFont="1" applyFill="1" applyBorder="1"/>
    <xf fontId="10557" fillId="10558" borderId="10557" applyFont="1" applyFill="1" applyBorder="1"/>
    <xf fontId="10558" fillId="10559" borderId="10558" applyFont="1" applyFill="1" applyBorder="1"/>
    <xf fontId="10559" fillId="10560" borderId="10559" applyFont="1" applyFill="1" applyBorder="1" numFmtId="164"/>
    <xf fontId="10560" fillId="10561" borderId="10560" applyFont="1" applyFill="1" applyBorder="1" numFmtId="164"/>
    <xf fontId="10561" fillId="10562" borderId="10561" applyFont="1" applyFill="1" applyBorder="1" numFmtId="1"/>
    <xf fontId="10562" fillId="10563" borderId="10562" applyFont="1" applyFill="1" applyBorder="1" numFmtId="2"/>
    <xf fontId="10563" fillId="10564" borderId="10563" applyFont="1" applyFill="1" applyBorder="1" numFmtId="2"/>
    <xf fontId="10564" fillId="10565" borderId="10564" applyFont="1" applyFill="1" applyBorder="1" numFmtId="2"/>
    <xf fontId="10565" fillId="10566" borderId="10565" applyFont="1" applyFill="1" applyBorder="1" numFmtId="165"/>
    <xf fontId="10566" fillId="10567" borderId="10566" applyFont="1" applyFill="1" applyBorder="1"/>
    <xf fontId="10567" fillId="10568" borderId="10567" applyFont="1" applyFill="1" applyBorder="1"/>
    <xf fontId="10568" fillId="10569" borderId="10568" applyFont="1" applyFill="1" applyBorder="1"/>
    <xf fontId="10569" fillId="10570" borderId="10569" applyFont="1" applyFill="1" applyBorder="1"/>
    <xf fontId="10570" fillId="10571" borderId="10570" applyFont="1" applyFill="1" applyBorder="1"/>
    <xf fontId="10571" fillId="10572" borderId="10571" applyFont="1" applyFill="1" applyBorder="1" numFmtId="164"/>
    <xf fontId="10572" fillId="10573" borderId="10572" applyFont="1" applyFill="1" applyBorder="1" numFmtId="164"/>
    <xf fontId="10573" fillId="10574" borderId="10573" applyFont="1" applyFill="1" applyBorder="1" numFmtId="1"/>
    <xf fontId="10574" fillId="10575" borderId="10574" applyFont="1" applyFill="1" applyBorder="1" numFmtId="2"/>
    <xf fontId="10575" fillId="10576" borderId="10575" applyFont="1" applyFill="1" applyBorder="1" numFmtId="2"/>
    <xf fontId="10576" fillId="10577" borderId="10576" applyFont="1" applyFill="1" applyBorder="1" numFmtId="2"/>
    <xf fontId="10577" fillId="10578" borderId="10577" applyFont="1" applyFill="1" applyBorder="1" numFmtId="165"/>
    <xf fontId="10578" fillId="10579" borderId="10578" applyFont="1" applyFill="1" applyBorder="1"/>
    <xf fontId="10579" fillId="10580" borderId="10579" applyFont="1" applyFill="1" applyBorder="1"/>
    <xf fontId="10580" fillId="10581" borderId="10580" applyFont="1" applyFill="1" applyBorder="1"/>
    <xf fontId="10581" fillId="10582" borderId="10581" applyFont="1" applyFill="1" applyBorder="1"/>
    <xf fontId="10582" fillId="10583" borderId="10582" applyFont="1" applyFill="1" applyBorder="1"/>
    <xf fontId="10583" fillId="10584" borderId="10583" applyFont="1" applyFill="1" applyBorder="1" numFmtId="164"/>
    <xf fontId="10584" fillId="10585" borderId="10584" applyFont="1" applyFill="1" applyBorder="1" numFmtId="164"/>
    <xf fontId="10585" fillId="10586" borderId="10585" applyFont="1" applyFill="1" applyBorder="1" numFmtId="1"/>
    <xf fontId="10586" fillId="10587" borderId="10586" applyFont="1" applyFill="1" applyBorder="1" numFmtId="2"/>
    <xf fontId="10587" fillId="10588" borderId="10587" applyFont="1" applyFill="1" applyBorder="1" numFmtId="2"/>
    <xf fontId="10588" fillId="10589" borderId="10588" applyFont="1" applyFill="1" applyBorder="1" numFmtId="2"/>
    <xf fontId="10589" fillId="10590" borderId="10589" applyFont="1" applyFill="1" applyBorder="1" numFmtId="165"/>
    <xf fontId="10590" fillId="10591" borderId="10590" applyFont="1" applyFill="1" applyBorder="1"/>
    <xf fontId="10591" fillId="10592" borderId="10591" applyFont="1" applyFill="1" applyBorder="1"/>
    <xf fontId="10592" fillId="10593" borderId="10592" applyFont="1" applyFill="1" applyBorder="1"/>
    <xf fontId="10593" fillId="10594" borderId="10593" applyFont="1" applyFill="1" applyBorder="1"/>
    <xf fontId="10594" fillId="10595" borderId="10594" applyFont="1" applyFill="1" applyBorder="1"/>
    <xf fontId="10595" fillId="10596" borderId="10595" applyFont="1" applyFill="1" applyBorder="1" numFmtId="164"/>
    <xf fontId="10596" fillId="10597" borderId="10596" applyFont="1" applyFill="1" applyBorder="1" numFmtId="164"/>
    <xf fontId="10597" fillId="10598" borderId="10597" applyFont="1" applyFill="1" applyBorder="1" numFmtId="1"/>
    <xf fontId="10598" fillId="10599" borderId="10598" applyFont="1" applyFill="1" applyBorder="1" numFmtId="2"/>
    <xf fontId="10599" fillId="10600" borderId="10599" applyFont="1" applyFill="1" applyBorder="1" numFmtId="2"/>
    <xf fontId="10600" fillId="10601" borderId="10600" applyFont="1" applyFill="1" applyBorder="1" numFmtId="2"/>
    <xf fontId="10601" fillId="10602" borderId="10601" applyFont="1" applyFill="1" applyBorder="1" numFmtId="165"/>
    <xf fontId="10602" fillId="10603" borderId="10602" applyFont="1" applyFill="1" applyBorder="1"/>
    <xf fontId="10603" fillId="10604" borderId="10603" applyFont="1" applyFill="1" applyBorder="1"/>
    <xf fontId="10604" fillId="10605" borderId="10604" applyFont="1" applyFill="1" applyBorder="1"/>
    <xf fontId="10605" fillId="10606" borderId="10605" applyFont="1" applyFill="1" applyBorder="1"/>
    <xf fontId="10606" fillId="10607" borderId="10606" applyFont="1" applyFill="1" applyBorder="1"/>
    <xf fontId="10607" fillId="10608" borderId="10607" applyFont="1" applyFill="1" applyBorder="1" numFmtId="164"/>
    <xf fontId="10608" fillId="10609" borderId="10608" applyFont="1" applyFill="1" applyBorder="1" numFmtId="164"/>
    <xf fontId="10609" fillId="10610" borderId="10609" applyFont="1" applyFill="1" applyBorder="1" numFmtId="1"/>
    <xf fontId="10610" fillId="10611" borderId="10610" applyFont="1" applyFill="1" applyBorder="1" numFmtId="2"/>
    <xf fontId="10611" fillId="10612" borderId="10611" applyFont="1" applyFill="1" applyBorder="1" numFmtId="2"/>
    <xf fontId="10612" fillId="10613" borderId="10612" applyFont="1" applyFill="1" applyBorder="1" numFmtId="2"/>
    <xf fontId="10613" fillId="10614" borderId="10613" applyFont="1" applyFill="1" applyBorder="1" numFmtId="165"/>
    <xf fontId="10614" fillId="10615" borderId="10614" applyFont="1" applyFill="1" applyBorder="1"/>
    <xf fontId="10615" fillId="10616" borderId="10615" applyFont="1" applyFill="1" applyBorder="1"/>
    <xf fontId="10616" fillId="10617" borderId="10616" applyFont="1" applyFill="1" applyBorder="1"/>
    <xf fontId="10617" fillId="10618" borderId="10617" applyFont="1" applyFill="1" applyBorder="1"/>
    <xf fontId="10618" fillId="10619" borderId="10618" applyFont="1" applyFill="1" applyBorder="1"/>
    <xf fontId="10619" fillId="10620" borderId="10619" applyFont="1" applyFill="1" applyBorder="1" numFmtId="164"/>
    <xf fontId="10620" fillId="10621" borderId="10620" applyFont="1" applyFill="1" applyBorder="1" numFmtId="164"/>
    <xf fontId="10621" fillId="10622" borderId="10621" applyFont="1" applyFill="1" applyBorder="1" numFmtId="1"/>
    <xf fontId="10622" fillId="10623" borderId="10622" applyFont="1" applyFill="1" applyBorder="1" numFmtId="2"/>
    <xf fontId="10623" fillId="10624" borderId="10623" applyFont="1" applyFill="1" applyBorder="1" numFmtId="2"/>
    <xf fontId="10624" fillId="10625" borderId="10624" applyFont="1" applyFill="1" applyBorder="1" numFmtId="2"/>
    <xf fontId="10625" fillId="10626" borderId="10625" applyFont="1" applyFill="1" applyBorder="1" numFmtId="165"/>
    <xf fontId="10626" fillId="10627" borderId="10626" applyFont="1" applyFill="1" applyBorder="1"/>
    <xf fontId="10627" fillId="10628" borderId="10627" applyFont="1" applyFill="1" applyBorder="1"/>
    <xf fontId="10628" fillId="10629" borderId="10628" applyFont="1" applyFill="1" applyBorder="1"/>
    <xf fontId="10629" fillId="10630" borderId="10629" applyFont="1" applyFill="1" applyBorder="1"/>
    <xf fontId="10630" fillId="10631" borderId="10630" applyFont="1" applyFill="1" applyBorder="1"/>
    <xf fontId="10631" fillId="10632" borderId="10631" applyFont="1" applyFill="1" applyBorder="1" numFmtId="164"/>
    <xf fontId="10632" fillId="10633" borderId="10632" applyFont="1" applyFill="1" applyBorder="1" numFmtId="164"/>
    <xf fontId="10633" fillId="10634" borderId="10633" applyFont="1" applyFill="1" applyBorder="1" numFmtId="1"/>
    <xf fontId="10634" fillId="10635" borderId="10634" applyFont="1" applyFill="1" applyBorder="1" numFmtId="2"/>
    <xf fontId="10635" fillId="10636" borderId="10635" applyFont="1" applyFill="1" applyBorder="1" numFmtId="2"/>
    <xf fontId="10636" fillId="10637" borderId="10636" applyFont="1" applyFill="1" applyBorder="1" numFmtId="2"/>
    <xf fontId="10637" fillId="10638" borderId="10637" applyFont="1" applyFill="1" applyBorder="1" numFmtId="165"/>
    <xf fontId="10638" fillId="10639" borderId="10638" applyFont="1" applyFill="1" applyBorder="1"/>
    <xf fontId="10639" fillId="10640" borderId="10639" applyFont="1" applyFill="1" applyBorder="1"/>
    <xf fontId="10640" fillId="10641" borderId="10640" applyFont="1" applyFill="1" applyBorder="1"/>
    <xf fontId="10641" fillId="10642" borderId="10641" applyFont="1" applyFill="1" applyBorder="1"/>
    <xf fontId="10642" fillId="10643" borderId="10642" applyFont="1" applyFill="1" applyBorder="1"/>
    <xf fontId="10643" fillId="10644" borderId="10643" applyFont="1" applyFill="1" applyBorder="1" numFmtId="164"/>
    <xf fontId="10644" fillId="10645" borderId="10644" applyFont="1" applyFill="1" applyBorder="1" numFmtId="164"/>
    <xf fontId="10645" fillId="10646" borderId="10645" applyFont="1" applyFill="1" applyBorder="1" numFmtId="1"/>
    <xf fontId="10646" fillId="10647" borderId="10646" applyFont="1" applyFill="1" applyBorder="1" numFmtId="2"/>
    <xf fontId="10647" fillId="10648" borderId="10647" applyFont="1" applyFill="1" applyBorder="1" numFmtId="2"/>
    <xf fontId="10648" fillId="10649" borderId="10648" applyFont="1" applyFill="1" applyBorder="1" numFmtId="2"/>
    <xf fontId="10649" fillId="10650" borderId="10649" applyFont="1" applyFill="1" applyBorder="1" numFmtId="165"/>
    <xf fontId="10650" fillId="10651" borderId="10650" applyFont="1" applyFill="1" applyBorder="1"/>
    <xf fontId="10651" fillId="10652" borderId="10651" applyFont="1" applyFill="1" applyBorder="1"/>
    <xf fontId="10652" fillId="10653" borderId="10652" applyFont="1" applyFill="1" applyBorder="1"/>
    <xf fontId="10653" fillId="10654" borderId="10653" applyFont="1" applyFill="1" applyBorder="1"/>
    <xf fontId="10654" fillId="10655" borderId="10654" applyFont="1" applyFill="1" applyBorder="1"/>
    <xf fontId="10655" fillId="10656" borderId="10655" applyFont="1" applyFill="1" applyBorder="1" numFmtId="164"/>
    <xf fontId="10656" fillId="10657" borderId="10656" applyFont="1" applyFill="1" applyBorder="1" numFmtId="164"/>
    <xf fontId="10657" fillId="10658" borderId="10657" applyFont="1" applyFill="1" applyBorder="1" numFmtId="1"/>
    <xf fontId="10658" fillId="10659" borderId="10658" applyFont="1" applyFill="1" applyBorder="1" numFmtId="2"/>
    <xf fontId="10659" fillId="10660" borderId="10659" applyFont="1" applyFill="1" applyBorder="1" numFmtId="2"/>
    <xf fontId="10660" fillId="10661" borderId="10660" applyFont="1" applyFill="1" applyBorder="1" numFmtId="2"/>
    <xf fontId="10661" fillId="10662" borderId="10661" applyFont="1" applyFill="1" applyBorder="1" numFmtId="165"/>
    <xf fontId="10662" fillId="10663" borderId="10662" applyFont="1" applyFill="1" applyBorder="1"/>
    <xf fontId="10663" fillId="10664" borderId="10663" applyFont="1" applyFill="1" applyBorder="1"/>
    <xf fontId="10664" fillId="10665" borderId="10664" applyFont="1" applyFill="1" applyBorder="1"/>
    <xf fontId="10665" fillId="10666" borderId="10665" applyFont="1" applyFill="1" applyBorder="1"/>
    <xf fontId="10666" fillId="10667" borderId="10666" applyFont="1" applyFill="1" applyBorder="1"/>
    <xf fontId="10667" fillId="10668" borderId="10667" applyFont="1" applyFill="1" applyBorder="1" numFmtId="164"/>
    <xf fontId="10668" fillId="10669" borderId="10668" applyFont="1" applyFill="1" applyBorder="1" numFmtId="164"/>
    <xf fontId="10669" fillId="10670" borderId="10669" applyFont="1" applyFill="1" applyBorder="1" numFmtId="1"/>
    <xf fontId="10670" fillId="10671" borderId="10670" applyFont="1" applyFill="1" applyBorder="1" numFmtId="2"/>
    <xf fontId="10671" fillId="10672" borderId="10671" applyFont="1" applyFill="1" applyBorder="1" numFmtId="2"/>
    <xf fontId="10672" fillId="10673" borderId="10672" applyFont="1" applyFill="1" applyBorder="1" numFmtId="2"/>
    <xf fontId="10673" fillId="10674" borderId="10673" applyFont="1" applyFill="1" applyBorder="1" numFmtId="165"/>
    <xf fontId="10674" fillId="10675" borderId="10674" applyFont="1" applyFill="1" applyBorder="1"/>
    <xf fontId="10675" fillId="10676" borderId="10675" applyFont="1" applyFill="1" applyBorder="1"/>
    <xf fontId="10676" fillId="10677" borderId="10676" applyFont="1" applyFill="1" applyBorder="1"/>
    <xf fontId="10677" fillId="10678" borderId="10677" applyFont="1" applyFill="1" applyBorder="1"/>
    <xf fontId="10678" fillId="10679" borderId="10678" applyFont="1" applyFill="1" applyBorder="1"/>
    <xf fontId="10679" fillId="10680" borderId="10679" applyFont="1" applyFill="1" applyBorder="1" numFmtId="164"/>
    <xf fontId="10680" fillId="10681" borderId="10680" applyFont="1" applyFill="1" applyBorder="1" numFmtId="164"/>
    <xf fontId="10681" fillId="10682" borderId="10681" applyFont="1" applyFill="1" applyBorder="1" numFmtId="1"/>
    <xf fontId="10682" fillId="10683" borderId="10682" applyFont="1" applyFill="1" applyBorder="1" numFmtId="2"/>
    <xf fontId="10683" fillId="10684" borderId="10683" applyFont="1" applyFill="1" applyBorder="1" numFmtId="2"/>
    <xf fontId="10684" fillId="10685" borderId="10684" applyFont="1" applyFill="1" applyBorder="1" numFmtId="2"/>
    <xf fontId="10685" fillId="10686" borderId="10685" applyFont="1" applyFill="1" applyBorder="1" numFmtId="165"/>
    <xf fontId="10686" fillId="10687" borderId="10686" applyFont="1" applyFill="1" applyBorder="1"/>
    <xf fontId="10687" fillId="10688" borderId="10687" applyFont="1" applyFill="1" applyBorder="1"/>
    <xf fontId="10688" fillId="10689" borderId="10688" applyFont="1" applyFill="1" applyBorder="1"/>
    <xf fontId="10689" fillId="10690" borderId="10689" applyFont="1" applyFill="1" applyBorder="1"/>
    <xf fontId="10690" fillId="10691" borderId="10690" applyFont="1" applyFill="1" applyBorder="1"/>
    <xf fontId="10691" fillId="10692" borderId="10691" applyFont="1" applyFill="1" applyBorder="1" numFmtId="164"/>
    <xf fontId="10692" fillId="10693" borderId="10692" applyFont="1" applyFill="1" applyBorder="1" numFmtId="164"/>
    <xf fontId="10693" fillId="10694" borderId="10693" applyFont="1" applyFill="1" applyBorder="1" numFmtId="1"/>
    <xf fontId="10694" fillId="10695" borderId="10694" applyFont="1" applyFill="1" applyBorder="1" numFmtId="2"/>
    <xf fontId="10695" fillId="10696" borderId="10695" applyFont="1" applyFill="1" applyBorder="1" numFmtId="2"/>
    <xf fontId="10696" fillId="10697" borderId="10696" applyFont="1" applyFill="1" applyBorder="1" numFmtId="2"/>
    <xf fontId="10697" fillId="10698" borderId="10697" applyFont="1" applyFill="1" applyBorder="1" numFmtId="165"/>
    <xf fontId="10698" fillId="10699" borderId="10698" applyFont="1" applyFill="1" applyBorder="1"/>
    <xf fontId="10699" fillId="10700" borderId="10699" applyFont="1" applyFill="1" applyBorder="1"/>
    <xf fontId="10700" fillId="10701" borderId="10700" applyFont="1" applyFill="1" applyBorder="1"/>
    <xf fontId="10701" fillId="10702" borderId="10701" applyFont="1" applyFill="1" applyBorder="1"/>
    <xf fontId="10702" fillId="10703" borderId="10702" applyFont="1" applyFill="1" applyBorder="1"/>
    <xf fontId="10703" fillId="10704" borderId="10703" applyFont="1" applyFill="1" applyBorder="1" numFmtId="164"/>
    <xf fontId="10704" fillId="10705" borderId="10704" applyFont="1" applyFill="1" applyBorder="1" numFmtId="164"/>
    <xf fontId="10705" fillId="10706" borderId="10705" applyFont="1" applyFill="1" applyBorder="1" numFmtId="1"/>
    <xf fontId="10706" fillId="10707" borderId="10706" applyFont="1" applyFill="1" applyBorder="1" numFmtId="2"/>
    <xf fontId="10707" fillId="10708" borderId="10707" applyFont="1" applyFill="1" applyBorder="1" numFmtId="2"/>
    <xf fontId="10708" fillId="10709" borderId="10708" applyFont="1" applyFill="1" applyBorder="1" numFmtId="2"/>
    <xf fontId="10709" fillId="10710" borderId="10709" applyFont="1" applyFill="1" applyBorder="1" numFmtId="165"/>
    <xf fontId="10710" fillId="10711" borderId="10710" applyFont="1" applyFill="1" applyBorder="1"/>
    <xf fontId="10711" fillId="10712" borderId="10711" applyFont="1" applyFill="1" applyBorder="1"/>
    <xf fontId="10712" fillId="10713" borderId="10712" applyFont="1" applyFill="1" applyBorder="1"/>
    <xf fontId="10713" fillId="10714" borderId="10713" applyFont="1" applyFill="1" applyBorder="1"/>
    <xf fontId="10714" fillId="10715" borderId="10714" applyFont="1" applyFill="1" applyBorder="1"/>
    <xf fontId="10715" fillId="10716" borderId="10715" applyFont="1" applyFill="1" applyBorder="1" numFmtId="164"/>
    <xf fontId="10716" fillId="10717" borderId="10716" applyFont="1" applyFill="1" applyBorder="1" numFmtId="164"/>
    <xf fontId="10717" fillId="10718" borderId="10717" applyFont="1" applyFill="1" applyBorder="1" numFmtId="1"/>
    <xf fontId="10718" fillId="10719" borderId="10718" applyFont="1" applyFill="1" applyBorder="1" numFmtId="2"/>
    <xf fontId="10719" fillId="10720" borderId="10719" applyFont="1" applyFill="1" applyBorder="1" numFmtId="2"/>
    <xf fontId="10720" fillId="10721" borderId="10720" applyFont="1" applyFill="1" applyBorder="1" numFmtId="2"/>
    <xf fontId="10721" fillId="10722" borderId="10721" applyFont="1" applyFill="1" applyBorder="1" numFmtId="165"/>
    <xf fontId="10722" fillId="10723" borderId="10722" applyFont="1" applyFill="1" applyBorder="1"/>
    <xf fontId="10723" fillId="10724" borderId="10723" applyFont="1" applyFill="1" applyBorder="1"/>
    <xf fontId="10724" fillId="10725" borderId="10724" applyFont="1" applyFill="1" applyBorder="1"/>
    <xf fontId="10725" fillId="10726" borderId="10725" applyFont="1" applyFill="1" applyBorder="1"/>
    <xf fontId="10726" fillId="10727" borderId="10726" applyFont="1" applyFill="1" applyBorder="1"/>
    <xf fontId="10727" fillId="10728" borderId="10727" applyFont="1" applyFill="1" applyBorder="1" numFmtId="164"/>
    <xf fontId="10728" fillId="10729" borderId="10728" applyFont="1" applyFill="1" applyBorder="1" numFmtId="164"/>
    <xf fontId="10729" fillId="10730" borderId="10729" applyFont="1" applyFill="1" applyBorder="1" numFmtId="1"/>
    <xf fontId="10730" fillId="10731" borderId="10730" applyFont="1" applyFill="1" applyBorder="1" numFmtId="2"/>
    <xf fontId="10731" fillId="10732" borderId="10731" applyFont="1" applyFill="1" applyBorder="1" numFmtId="2"/>
    <xf fontId="10732" fillId="10733" borderId="10732" applyFont="1" applyFill="1" applyBorder="1" numFmtId="2"/>
    <xf fontId="10733" fillId="10734" borderId="10733" applyFont="1" applyFill="1" applyBorder="1" numFmtId="165"/>
    <xf fontId="10734" fillId="10735" borderId="10734" applyFont="1" applyFill="1" applyBorder="1"/>
    <xf fontId="10735" fillId="10736" borderId="10735" applyFont="1" applyFill="1" applyBorder="1"/>
    <xf fontId="10736" fillId="10737" borderId="10736" applyFont="1" applyFill="1" applyBorder="1"/>
    <xf fontId="10737" fillId="10738" borderId="10737" applyFont="1" applyFill="1" applyBorder="1"/>
    <xf fontId="10738" fillId="10739" borderId="10738" applyFont="1" applyFill="1" applyBorder="1"/>
    <xf fontId="10739" fillId="10740" borderId="10739" applyFont="1" applyFill="1" applyBorder="1" numFmtId="164"/>
    <xf fontId="10740" fillId="10741" borderId="10740" applyFont="1" applyFill="1" applyBorder="1" numFmtId="164"/>
    <xf fontId="10741" fillId="10742" borderId="10741" applyFont="1" applyFill="1" applyBorder="1" numFmtId="1"/>
    <xf fontId="10742" fillId="10743" borderId="10742" applyFont="1" applyFill="1" applyBorder="1" numFmtId="2"/>
    <xf fontId="10743" fillId="10744" borderId="10743" applyFont="1" applyFill="1" applyBorder="1" numFmtId="2"/>
    <xf fontId="10744" fillId="10745" borderId="10744" applyFont="1" applyFill="1" applyBorder="1" numFmtId="2"/>
    <xf fontId="10745" fillId="10746" borderId="10745" applyFont="1" applyFill="1" applyBorder="1" numFmtId="165"/>
    <xf fontId="10746" fillId="10747" borderId="10746" applyFont="1" applyFill="1" applyBorder="1"/>
    <xf fontId="10747" fillId="10748" borderId="10747" applyFont="1" applyFill="1" applyBorder="1"/>
    <xf fontId="10748" fillId="10749" borderId="10748" applyFont="1" applyFill="1" applyBorder="1"/>
    <xf fontId="10749" fillId="10750" borderId="10749" applyFont="1" applyFill="1" applyBorder="1"/>
    <xf fontId="10750" fillId="10751" borderId="10750" applyFont="1" applyFill="1" applyBorder="1"/>
    <xf fontId="10751" fillId="10752" borderId="10751" applyFont="1" applyFill="1" applyBorder="1" numFmtId="164"/>
    <xf fontId="10752" fillId="10753" borderId="10752" applyFont="1" applyFill="1" applyBorder="1" numFmtId="164"/>
    <xf fontId="10753" fillId="10754" borderId="10753" applyFont="1" applyFill="1" applyBorder="1" numFmtId="1"/>
    <xf fontId="10754" fillId="10755" borderId="10754" applyFont="1" applyFill="1" applyBorder="1" numFmtId="2"/>
    <xf fontId="10755" fillId="10756" borderId="10755" applyFont="1" applyFill="1" applyBorder="1" numFmtId="2"/>
    <xf fontId="10756" fillId="10757" borderId="10756" applyFont="1" applyFill="1" applyBorder="1" numFmtId="2"/>
    <xf fontId="10757" fillId="10758" borderId="10757" applyFont="1" applyFill="1" applyBorder="1" numFmtId="165"/>
    <xf fontId="10758" fillId="10759" borderId="10758" applyFont="1" applyFill="1" applyBorder="1"/>
    <xf fontId="10759" fillId="10760" borderId="10759" applyFont="1" applyFill="1" applyBorder="1"/>
    <xf fontId="10760" fillId="10761" borderId="10760" applyFont="1" applyFill="1" applyBorder="1"/>
    <xf fontId="10761" fillId="10762" borderId="10761" applyFont="1" applyFill="1" applyBorder="1"/>
    <xf fontId="10762" fillId="10763" borderId="10762" applyFont="1" applyFill="1" applyBorder="1"/>
    <xf fontId="10763" fillId="10764" borderId="10763" applyFont="1" applyFill="1" applyBorder="1" numFmtId="164"/>
    <xf fontId="10764" fillId="10765" borderId="10764" applyFont="1" applyFill="1" applyBorder="1" numFmtId="164"/>
    <xf fontId="10765" fillId="10766" borderId="10765" applyFont="1" applyFill="1" applyBorder="1" numFmtId="1"/>
    <xf fontId="10766" fillId="10767" borderId="10766" applyFont="1" applyFill="1" applyBorder="1" numFmtId="2"/>
    <xf fontId="10767" fillId="10768" borderId="10767" applyFont="1" applyFill="1" applyBorder="1" numFmtId="2"/>
    <xf fontId="10768" fillId="10769" borderId="10768" applyFont="1" applyFill="1" applyBorder="1" numFmtId="2"/>
    <xf fontId="10769" fillId="10770" borderId="10769" applyFont="1" applyFill="1" applyBorder="1" numFmtId="165"/>
    <xf fontId="10770" fillId="10771" borderId="10770" applyFont="1" applyFill="1" applyBorder="1"/>
    <xf fontId="10771" fillId="10772" borderId="10771" applyFont="1" applyFill="1" applyBorder="1"/>
    <xf fontId="10772" fillId="10773" borderId="10772" applyFont="1" applyFill="1" applyBorder="1"/>
    <xf fontId="10773" fillId="10774" borderId="10773" applyFont="1" applyFill="1" applyBorder="1"/>
    <xf fontId="10774" fillId="10775" borderId="10774" applyFont="1" applyFill="1" applyBorder="1"/>
    <xf fontId="10775" fillId="10776" borderId="10775" applyFont="1" applyFill="1" applyBorder="1" numFmtId="164"/>
    <xf fontId="10776" fillId="10777" borderId="10776" applyFont="1" applyFill="1" applyBorder="1" numFmtId="164"/>
    <xf fontId="10777" fillId="10778" borderId="10777" applyFont="1" applyFill="1" applyBorder="1" numFmtId="1"/>
    <xf fontId="10778" fillId="10779" borderId="10778" applyFont="1" applyFill="1" applyBorder="1" numFmtId="2"/>
    <xf fontId="10779" fillId="10780" borderId="10779" applyFont="1" applyFill="1" applyBorder="1" numFmtId="2"/>
    <xf fontId="10780" fillId="10781" borderId="10780" applyFont="1" applyFill="1" applyBorder="1" numFmtId="2"/>
    <xf fontId="10781" fillId="10782" borderId="10781" applyFont="1" applyFill="1" applyBorder="1" numFmtId="165"/>
    <xf fontId="10782" fillId="10783" borderId="10782" applyFont="1" applyFill="1" applyBorder="1"/>
    <xf fontId="10783" fillId="10784" borderId="10783" applyFont="1" applyFill="1" applyBorder="1"/>
    <xf fontId="10784" fillId="10785" borderId="10784" applyFont="1" applyFill="1" applyBorder="1"/>
    <xf fontId="10785" fillId="10786" borderId="10785" applyFont="1" applyFill="1" applyBorder="1"/>
    <xf fontId="10786" fillId="10787" borderId="10786" applyFont="1" applyFill="1" applyBorder="1"/>
    <xf fontId="10787" fillId="10788" borderId="10787" applyFont="1" applyFill="1" applyBorder="1" numFmtId="164"/>
    <xf fontId="10788" fillId="10789" borderId="10788" applyFont="1" applyFill="1" applyBorder="1" numFmtId="164"/>
    <xf fontId="10789" fillId="10790" borderId="10789" applyFont="1" applyFill="1" applyBorder="1" numFmtId="1"/>
    <xf fontId="10790" fillId="10791" borderId="10790" applyFont="1" applyFill="1" applyBorder="1" numFmtId="2"/>
    <xf fontId="10791" fillId="10792" borderId="10791" applyFont="1" applyFill="1" applyBorder="1" numFmtId="2"/>
    <xf fontId="10792" fillId="10793" borderId="10792" applyFont="1" applyFill="1" applyBorder="1" numFmtId="2"/>
    <xf fontId="10793" fillId="10794" borderId="10793" applyFont="1" applyFill="1" applyBorder="1" numFmtId="165"/>
    <xf fontId="10794" fillId="10795" borderId="10794" applyFont="1" applyFill="1" applyBorder="1"/>
    <xf fontId="10795" fillId="10796" borderId="10795" applyFont="1" applyFill="1" applyBorder="1"/>
    <xf fontId="10796" fillId="10797" borderId="10796" applyFont="1" applyFill="1" applyBorder="1"/>
    <xf fontId="10797" fillId="10798" borderId="10797" applyFont="1" applyFill="1" applyBorder="1"/>
    <xf fontId="10798" fillId="10799" borderId="10798" applyFont="1" applyFill="1" applyBorder="1"/>
    <xf fontId="10799" fillId="10800" borderId="10799" applyFont="1" applyFill="1" applyBorder="1" numFmtId="164"/>
    <xf fontId="10800" fillId="10801" borderId="10800" applyFont="1" applyFill="1" applyBorder="1" numFmtId="164"/>
    <xf fontId="10801" fillId="10802" borderId="10801" applyFont="1" applyFill="1" applyBorder="1" numFmtId="1"/>
    <xf fontId="10802" fillId="10803" borderId="10802" applyFont="1" applyFill="1" applyBorder="1" numFmtId="2"/>
    <xf fontId="10803" fillId="10804" borderId="10803" applyFont="1" applyFill="1" applyBorder="1" numFmtId="2"/>
    <xf fontId="10804" fillId="10805" borderId="10804" applyFont="1" applyFill="1" applyBorder="1" numFmtId="2"/>
    <xf fontId="10805" fillId="10806" borderId="10805" applyFont="1" applyFill="1" applyBorder="1" numFmtId="165"/>
    <xf fontId="10806" fillId="10807" borderId="10806" applyFont="1" applyFill="1" applyBorder="1"/>
    <xf fontId="10807" fillId="10808" borderId="10807" applyFont="1" applyFill="1" applyBorder="1"/>
    <xf fontId="10808" fillId="10809" borderId="10808" applyFont="1" applyFill="1" applyBorder="1"/>
    <xf fontId="10809" fillId="10810" borderId="10809" applyFont="1" applyFill="1" applyBorder="1"/>
    <xf fontId="10810" fillId="10811" borderId="10810" applyFont="1" applyFill="1" applyBorder="1"/>
    <xf fontId="10811" fillId="10812" borderId="10811" applyFont="1" applyFill="1" applyBorder="1" numFmtId="164"/>
    <xf fontId="10812" fillId="10813" borderId="10812" applyFont="1" applyFill="1" applyBorder="1" numFmtId="164"/>
    <xf fontId="10813" fillId="10814" borderId="10813" applyFont="1" applyFill="1" applyBorder="1" numFmtId="1"/>
    <xf fontId="10814" fillId="10815" borderId="10814" applyFont="1" applyFill="1" applyBorder="1" numFmtId="2"/>
    <xf fontId="10815" fillId="10816" borderId="10815" applyFont="1" applyFill="1" applyBorder="1" numFmtId="2"/>
    <xf fontId="10816" fillId="10817" borderId="10816" applyFont="1" applyFill="1" applyBorder="1" numFmtId="2"/>
    <xf fontId="10817" fillId="10818" borderId="10817" applyFont="1" applyFill="1" applyBorder="1" numFmtId="165"/>
    <xf fontId="10818" fillId="10819" borderId="10818" applyFont="1" applyFill="1" applyBorder="1" numFmtId="164"/>
    <xf fontId="10819" fillId="10820" borderId="10819" applyFont="1" applyFill="1" applyBorder="1"/>
    <xf fontId="10820" fillId="10821" borderId="10820" applyFont="1" applyFill="1" applyBorder="1"/>
    <xf fontId="10821" fillId="10822" borderId="10821" applyFont="1" applyFill="1" applyBorder="1"/>
    <xf fontId="10822" fillId="10823" borderId="10822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25" customWidth="1"/>
    <col min="3" max="3" width="15" customWidth="1"/>
    <col min="5" max="5" width="25" customWidth="1"/>
    <col min="6" max="6" width="15" customWidth="1"/>
    <col min="8" max="8" width="25" customWidth="1"/>
    <col min="9" max="9" width="15" customWidth="1"/>
    <col min="11" max="11" width="25" customWidth="1"/>
    <col min="12" max="12" width="15" customWidth="1"/>
    <col min="14" max="14" width="25" customWidth="1"/>
    <col min="15" max="15" width="15" customWidth="1"/>
    <col min="17" max="17" width="25" customWidth="1"/>
    <col min="18" max="18" width="15" customWidth="1"/>
  </cols>
  <sheetData>
    <row r="2">
      <c r="B2" t="s" s="1">
        <v>0</v>
      </c>
      <c r="I2" t="s">
        <v>1</v>
      </c>
    </row>
    <row r="3">
      <c r="B3" t="s" s="2">
        <v>2</v>
      </c>
    </row>
    <row r="5">
      <c r="B5" t="s" s="3">
        <v>3</v>
      </c>
      <c r="E5" t="s" s="18">
        <v>4</v>
      </c>
      <c r="H5" t="s" s="59">
        <v>5</v>
      </c>
      <c r="K5" t="s" s="76">
        <v>6</v>
      </c>
      <c r="Q5" t="s" s="177">
        <v>7</v>
      </c>
    </row>
    <row r="7">
      <c r="B7" s="4"/>
      <c r="C7" s="5"/>
      <c r="E7" s="19"/>
      <c r="F7" s="20"/>
      <c r="H7" s="60"/>
      <c r="I7" s="61"/>
      <c r="K7" s="77"/>
      <c r="L7" s="78"/>
    </row>
    <row r="8">
      <c r="B8" t="s" s="7">
        <v>8</v>
      </c>
      <c r="C8" s="6">
        <f>=COUNTA(Nacimientos!B5:B1048576)</f>
      </c>
      <c r="E8" t="s" s="22">
        <v>9</v>
      </c>
      <c r="F8" s="21">
        <f>=COUNTA(Muertes!B5:B1048576)</f>
      </c>
      <c r="H8" t="s" s="63">
        <v>10</v>
      </c>
      <c r="I8" s="62">
        <f>=COUNTA(Largados!B5:B1048576)</f>
      </c>
      <c r="K8" t="s" s="80">
        <v>11</v>
      </c>
      <c r="L8" s="79">
        <f>=COUNTA(Tratados!B5:B1048576)</f>
      </c>
    </row>
    <row r="9">
      <c r="B9" t="s" s="9">
        <v>12</v>
      </c>
      <c r="C9" s="8">
        <f>=COUNTIF(Nacimientos!C5:C1048576, "Macho")</f>
      </c>
      <c r="E9" t="s" s="24">
        <v>12</v>
      </c>
      <c r="F9" s="23">
        <f>=COUNTIF(Muertes!C5:C1048576, "Macho")</f>
      </c>
      <c r="H9" t="s" s="65">
        <v>12</v>
      </c>
      <c r="I9" s="64">
        <f>=COUNTIF(Largados!C5:C1048576, "Macho")</f>
      </c>
      <c r="K9" t="s" s="82">
        <v>13</v>
      </c>
      <c r="L9" s="81">
        <f>=COUNTIF(Tratados!D5:D1048576, "1-Normal")</f>
      </c>
    </row>
    <row r="10">
      <c r="B10" t="s" s="11">
        <v>14</v>
      </c>
      <c r="C10" s="10">
        <f>=COUNTIF(Nacimientos!C5:C1048576, "Hembra")</f>
      </c>
      <c r="E10" t="s" s="26">
        <v>14</v>
      </c>
      <c r="F10" s="25">
        <f>=COUNTIF(Muertes!C5:C1048576, "Hembra")</f>
      </c>
      <c r="H10" t="s" s="67">
        <v>14</v>
      </c>
      <c r="I10" s="66">
        <f>=COUNTIF(Largados!C5:C1048576, "Hembra")</f>
      </c>
      <c r="K10" t="s" s="84">
        <v>15</v>
      </c>
      <c r="L10" s="83">
        <f>=COUNTIF(Tratados!D5:D1048576, "2-Asistido")</f>
      </c>
    </row>
    <row r="11">
      <c r="B11" t="s" s="13">
        <v>13</v>
      </c>
      <c r="C11" s="12">
        <f>=COUNTIF(Nacimientos!D5:D1048576, "1-Normal")</f>
      </c>
      <c r="E11" t="s" s="28">
        <v>13</v>
      </c>
      <c r="F11" s="27">
        <f>=COUNTIF(Muertes!D5:D1048576, "1-Normal")</f>
      </c>
      <c r="H11" t="s" s="69">
        <v>16</v>
      </c>
      <c r="I11" s="68">
        <f>=AVERAGE(Largados!G5:G1048576)</f>
      </c>
      <c r="K11" t="s" s="86">
        <v>17</v>
      </c>
      <c r="L11" s="85">
        <f>=COUNTIF(Tratados!D5:D1048576, "3-Cesárea")</f>
      </c>
    </row>
    <row r="12">
      <c r="B12" t="s" s="15">
        <v>15</v>
      </c>
      <c r="C12" s="14">
        <f>=COUNTIF(Nacimientos!D5:D1048576, "2-Asistido")</f>
      </c>
      <c r="E12" t="s" s="30">
        <v>15</v>
      </c>
      <c r="F12" s="29">
        <f>=COUNTIF(Muertes!D5:D1048576, "2-Asistido")</f>
      </c>
      <c r="H12" t="s" s="71">
        <v>18</v>
      </c>
      <c r="I12" s="70">
        <f>=AVERAGEIF(Largados!H5:H1048576, "&gt;0")</f>
      </c>
      <c r="K12" t="s" s="88">
        <v>19</v>
      </c>
      <c r="L12" s="87">
        <f>=COUNTIF(Tratados!G5:G1048576, "Diarrea grave (Fiebre, sangre)")</f>
      </c>
    </row>
    <row r="13">
      <c r="B13" t="s" s="17">
        <v>17</v>
      </c>
      <c r="C13" s="16">
        <f>=COUNTIF(Nacimientos!D5:D1048576, "3-Cesárea")</f>
      </c>
      <c r="E13" t="s" s="32">
        <v>17</v>
      </c>
      <c r="F13" s="31">
        <f>=COUNTIF(Muertes!D5:D1048576, "3-Cesárea")</f>
      </c>
      <c r="H13" t="s" s="73">
        <v>20</v>
      </c>
      <c r="I13" s="72">
        <f>=AVERAGEIF(Largados!I5:I1048576, "&gt;0")</f>
      </c>
      <c r="K13" t="s" s="90">
        <v>21</v>
      </c>
      <c r="L13" s="89">
        <f>=COUNTIF(Tratados!G5:G1048576, "Neumonia Grave")</f>
      </c>
    </row>
    <row r="14">
      <c r="E14" t="s" s="34">
        <v>22</v>
      </c>
      <c r="F14" s="33">
        <f>=COUNTIFS(Muertes!L5:L1048576, "&gt;=0", Muertes!L5:L1048576, "&lt;=10")</f>
      </c>
      <c r="H14" t="s" s="75">
        <v>23</v>
      </c>
      <c r="I14" s="74">
        <f>=AVERAGEIF(Largados!K5:K1048576, "&gt;0")</f>
      </c>
      <c r="K14" t="s" s="92">
        <v>24</v>
      </c>
      <c r="L14" s="91">
        <f>=COUNTIF(Tratados!G5:G1048576, "Otitits (oido)")</f>
      </c>
    </row>
    <row r="15">
      <c r="E15" t="s" s="36">
        <v>25</v>
      </c>
      <c r="F15" s="35">
        <f>=COUNTIFS(Muertes!L5:L1048576, "&gt;10", Muertes!L5:L1048576, "&lt;=20")</f>
      </c>
      <c r="K15" t="s" s="94">
        <v>26</v>
      </c>
      <c r="L15" s="93">
        <f>=COUNTIF(Tratados!G5:G1048576, "Diarrea moderada (Fiebre, moco)")</f>
      </c>
    </row>
    <row r="16">
      <c r="E16" t="s" s="38">
        <v>27</v>
      </c>
      <c r="F16" s="37">
        <f>=COUNTIFS(Muertes!L5:L1048576, "&gt;20", Muertes!L5:L1048576, "&lt;=30")</f>
      </c>
      <c r="K16" t="s" s="96">
        <v>28</v>
      </c>
      <c r="L16" s="95">
        <f>=COUNTIF(Tratados!G5:G1048576, "Neumonía leve")</f>
      </c>
    </row>
    <row r="17">
      <c r="E17" t="s" s="40">
        <v>29</v>
      </c>
      <c r="F17" s="39">
        <f>=COUNTIF(Muertes!L5:L1048576, "&gt;30")</f>
      </c>
      <c r="K17" t="s" s="98">
        <v>30</v>
      </c>
      <c r="L17" s="97">
        <f>=COUNTIF(Tratados!G5:G1048576, "Diarrea liquida")</f>
      </c>
    </row>
    <row r="18">
      <c r="E18" t="s" s="42">
        <v>19</v>
      </c>
      <c r="F18" s="41">
        <f>=COUNTIF(Muertes!H5:H1048576, "Diarrea grave (Fiebre, sangre)")</f>
      </c>
      <c r="K18" t="s" s="100">
        <v>31</v>
      </c>
      <c r="L18" s="99">
        <f>=COUNTIF(Tratados!G5:G1048576, "Diarrea leve (Sin fiebre, sin sangre, no es liquida)")</f>
      </c>
    </row>
    <row r="19">
      <c r="E19" t="s" s="44">
        <v>26</v>
      </c>
      <c r="F19" s="43">
        <f>=COUNTIF(Muertes!H5:H1048576, "Diarrea moderada (Fiebre, moco)")</f>
      </c>
      <c r="K19" t="s" s="102">
        <v>32</v>
      </c>
      <c r="L19" s="101">
        <f>=COUNTIF(Tratados!G5:G1048576, "Onfalitis (pupo)")</f>
      </c>
    </row>
    <row r="20">
      <c r="E20" t="s" s="46">
        <v>30</v>
      </c>
      <c r="F20" s="45">
        <f>=COUNTIF(Muertes!H5:H1048576, "Diarrea liquida")</f>
      </c>
    </row>
    <row r="21">
      <c r="E21" t="s" s="48">
        <v>33</v>
      </c>
      <c r="F21" s="47">
        <f>=COUNTIF(Muertes!H5:H1048576, "Muerte")</f>
      </c>
    </row>
    <row r="22">
      <c r="E22" t="s" s="50">
        <v>21</v>
      </c>
      <c r="F22" s="49">
        <f>=COUNTIF(Muertes!H5:H1048576, "Neumonia Grave")</f>
      </c>
    </row>
    <row r="23">
      <c r="E23" t="s" s="52">
        <v>34</v>
      </c>
      <c r="F23" s="51">
        <f>=COUNTIF(Muertes!H5:H1048576, "Diarrea Grave (sangre) ")</f>
      </c>
    </row>
    <row r="24">
      <c r="E24" t="s" s="54">
        <v>35</v>
      </c>
      <c r="F24" s="53">
        <f>=COUNTIF(Muertes!H5:H1048576, "Neomonia leve")</f>
      </c>
    </row>
    <row r="25">
      <c r="E25" t="s" s="56">
        <v>28</v>
      </c>
      <c r="F25" s="55">
        <f>=COUNTIF(Muertes!H5:H1048576, "Neumonía leve")</f>
      </c>
    </row>
    <row r="26">
      <c r="E26" t="s" s="58">
        <v>36</v>
      </c>
      <c r="F26" s="57">
        <f>=COUNTIF(Muertes!H5:H1048576, "Otitis")</f>
      </c>
    </row>
    <row r="30">
      <c r="B30" t="s" s="103">
        <v>37</v>
      </c>
      <c r="E30" t="s" s="110">
        <v>38</v>
      </c>
      <c r="H30" t="s" s="119">
        <v>39</v>
      </c>
      <c r="K30" t="s" s="140">
        <v>40</v>
      </c>
      <c r="N30" t="s" s="147">
        <v>41</v>
      </c>
      <c r="Q30" t="s" s="178">
        <v>42</v>
      </c>
    </row>
    <row r="32">
      <c r="B32" t="s" s="104">
        <v>43</v>
      </c>
      <c r="C32" t="s" s="105">
        <v>44</v>
      </c>
      <c r="E32" t="s" s="111">
        <v>43</v>
      </c>
      <c r="F32" t="s" s="112">
        <v>44</v>
      </c>
      <c r="H32" t="s" s="120">
        <v>43</v>
      </c>
      <c r="I32" t="s" s="121">
        <v>44</v>
      </c>
      <c r="K32" t="s" s="141">
        <v>43</v>
      </c>
      <c r="L32" t="s" s="142">
        <v>44</v>
      </c>
      <c r="N32" t="s" s="148">
        <v>43</v>
      </c>
      <c r="O32" t="s" s="149">
        <v>44</v>
      </c>
      <c r="Q32" t="s" s="179">
        <v>43</v>
      </c>
      <c r="R32" t="s" s="180">
        <v>44</v>
      </c>
    </row>
    <row r="33">
      <c r="B33" t="s" s="107">
        <v>12</v>
      </c>
      <c r="C33" s="106">
        <f>=IF(C8=0, 0, C9/C8)</f>
      </c>
      <c r="E33" t="s" s="114">
        <v>13</v>
      </c>
      <c r="F33" s="113">
        <f>=IF(C8=0, 0, C11/C8)</f>
      </c>
      <c r="H33" t="s" s="123">
        <v>19</v>
      </c>
      <c r="I33" s="122">
        <f>=IF(F8=0, 0, F18/F8)</f>
      </c>
      <c r="K33" t="s" s="144">
        <v>45</v>
      </c>
      <c r="L33" s="143">
        <f>=IF((I8+F8)=0, 0, I8/(I8+F8))</f>
      </c>
      <c r="N33" t="s" s="151">
        <v>19</v>
      </c>
      <c r="O33" s="150">
        <f>=IF(L8=0, 0, (COUNTIF(Tratados!G5:G1048576, "Diarrea grave (Fiebre, sangre)")/L8))</f>
      </c>
      <c r="Q33" t="s" s="182">
        <v>46</v>
      </c>
      <c r="R33" s="181">
        <f>=COUNTIFS('Terneros en guachera'!G5:G1048576, "&gt;0", 'Terneros en guachera'!E5:E1048576, "&gt;=01-05-2025", 'Terneros en guachera'!E5:E1048576, "&lt;=30-06-2025")</f>
      </c>
    </row>
    <row r="34">
      <c r="B34" t="s" s="109">
        <v>14</v>
      </c>
      <c r="C34" s="108">
        <f>=IF(C8=0, 0, C10/C8)</f>
      </c>
      <c r="E34" t="s" s="116">
        <v>15</v>
      </c>
      <c r="F34" s="115">
        <f>=IF(C8=0, 0, C12/C8)</f>
      </c>
      <c r="H34" t="s" s="125">
        <v>26</v>
      </c>
      <c r="I34" s="124">
        <f>=IF(F8=0, 0, F19/F8)</f>
      </c>
      <c r="K34" t="s" s="146">
        <v>47</v>
      </c>
      <c r="L34" s="145">
        <f>=IF((I8+F8)=0, 0, F8/(I8+F8))</f>
      </c>
      <c r="N34" t="s" s="153">
        <v>21</v>
      </c>
      <c r="O34" s="152">
        <f>=IF(L8=0, 0, (COUNTIF(Tratados!G5:G1048576, "Neumonia Grave")/L8))</f>
      </c>
      <c r="Q34" t="s" s="184">
        <v>48</v>
      </c>
      <c r="R34" s="183">
        <f>=AVERAGEIFS('Terneros en guachera'!G5:G1048576, 'Terneros en guachera'!G5:G1048576, "&gt;0", 'Terneros en guachera'!E5:E1048576, "&gt;=01-05-2025", 'Terneros en guachera'!E5:E1048576, "&lt;=30-06-2025")</f>
      </c>
    </row>
    <row r="35">
      <c r="E35" t="s" s="118">
        <v>17</v>
      </c>
      <c r="F35" s="117">
        <f>=IF(C8=0, 0, C13/C8)</f>
      </c>
      <c r="H35" t="s" s="127">
        <v>30</v>
      </c>
      <c r="I35" s="126">
        <f>=IF(F8=0, 0, F20/F8)</f>
      </c>
      <c r="N35" t="s" s="155">
        <v>24</v>
      </c>
      <c r="O35" s="154">
        <f>=IF(L8=0, 0, (COUNTIF(Tratados!G5:G1048576, "Otitits (oido)")/L8))</f>
      </c>
    </row>
    <row r="36">
      <c r="H36" t="s" s="129">
        <v>33</v>
      </c>
      <c r="I36" s="128">
        <f>=IF(F8=0, 0, F21/F8)</f>
      </c>
      <c r="N36" t="s" s="157">
        <v>26</v>
      </c>
      <c r="O36" s="156">
        <f>=IF(L8=0, 0, (COUNTIF(Tratados!G5:G1048576, "Diarrea moderada (Fiebre, moco)")/L8))</f>
      </c>
    </row>
    <row r="37">
      <c r="H37" t="s" s="131">
        <v>21</v>
      </c>
      <c r="I37" s="130">
        <f>=IF(F8=0, 0, F22/F8)</f>
      </c>
      <c r="N37" t="s" s="159">
        <v>28</v>
      </c>
      <c r="O37" s="158">
        <f>=IF(L8=0, 0, (COUNTIF(Tratados!G5:G1048576, "Neumonía leve")/L8))</f>
      </c>
    </row>
    <row r="38">
      <c r="H38" t="s" s="133">
        <v>34</v>
      </c>
      <c r="I38" s="132">
        <f>=IF(F8=0, 0, F23/F8)</f>
      </c>
      <c r="N38" t="s" s="161">
        <v>30</v>
      </c>
      <c r="O38" s="160">
        <f>=IF(L8=0, 0, (COUNTIF(Tratados!G5:G1048576, "Diarrea liquida")/L8))</f>
      </c>
    </row>
    <row r="39">
      <c r="H39" t="s" s="135">
        <v>35</v>
      </c>
      <c r="I39" s="134">
        <f>=IF(F8=0, 0, F24/F8)</f>
      </c>
      <c r="N39" t="s" s="163">
        <v>31</v>
      </c>
      <c r="O39" s="162">
        <f>=IF(L8=0, 0, (COUNTIF(Tratados!G5:G1048576, "Diarrea leve (Sin fiebre, sin sangre, no es liquida)")/L8))</f>
      </c>
    </row>
    <row r="40">
      <c r="H40" t="s" s="137">
        <v>28</v>
      </c>
      <c r="I40" s="136">
        <f>=IF(F8=0, 0, F25/F8)</f>
      </c>
      <c r="N40" t="s" s="165">
        <v>32</v>
      </c>
      <c r="O40" s="164">
        <f>=IF(L8=0, 0, (COUNTIF(Tratados!G5:G1048576, "Onfalitis (pupo)")/L8))</f>
      </c>
    </row>
    <row r="41">
      <c r="H41" t="s" s="139">
        <v>36</v>
      </c>
      <c r="I41" s="138">
        <f>=IF(F8=0, 0, F26/F8)</f>
      </c>
    </row>
    <row r="44">
      <c r="H44" t="s" s="166">
        <v>49</v>
      </c>
    </row>
    <row r="46">
      <c r="H46" t="s" s="167">
        <v>43</v>
      </c>
      <c r="I46" t="s" s="168">
        <v>44</v>
      </c>
    </row>
    <row r="47">
      <c r="H47" t="s" s="170">
        <v>22</v>
      </c>
      <c r="I47" s="169">
        <f>=IF(F8=0, 0, F14/F8)</f>
      </c>
    </row>
    <row r="48">
      <c r="H48" t="s" s="172">
        <v>25</v>
      </c>
      <c r="I48" s="171">
        <f>=IF(F8=0, 0, F15/F8)</f>
      </c>
    </row>
    <row r="49">
      <c r="H49" t="s" s="174">
        <v>27</v>
      </c>
      <c r="I49" s="173">
        <f>=IF(F8=0, 0, F16/F8)</f>
      </c>
    </row>
    <row r="50">
      <c r="H50" t="s" s="176">
        <v>29</v>
      </c>
      <c r="I50" s="175">
        <f>=IF(F8=0, 0, F17/F8)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10" customWidth="1"/>
    <col min="4" max="4" width="15" customWidth="1"/>
    <col min="5" max="5" width="12" customWidth="1"/>
    <col min="6" max="6" width="13" customWidth="1"/>
    <col min="7" max="7" width="15" customWidth="1"/>
    <col min="8" max="8" width="25" customWidth="1"/>
    <col min="9" max="9" width="12" customWidth="1"/>
  </cols>
  <sheetData>
    <row r="2">
      <c r="B2" t="s">
        <v>50</v>
      </c>
      <c r="C2">
        <v>253</v>
      </c>
      <c r="I2" t="s">
        <v>1</v>
      </c>
    </row>
    <row r="4">
      <c r="B4" t="s" s="185">
        <v>51</v>
      </c>
      <c r="C4" t="s" s="186">
        <v>52</v>
      </c>
      <c r="D4" t="s" s="187">
        <v>53</v>
      </c>
      <c r="E4" t="s" s="188">
        <v>54</v>
      </c>
      <c r="F4" t="s" s="189">
        <v>55</v>
      </c>
      <c r="G4" t="s" s="190">
        <v>56</v>
      </c>
      <c r="H4" t="s" s="191">
        <v>57</v>
      </c>
      <c r="I4" t="s" s="192">
        <v>58</v>
      </c>
    </row>
    <row r="5">
      <c r="B5" t="s" s="195">
        <v>59</v>
      </c>
      <c r="C5" t="s" s="196">
        <v>60</v>
      </c>
      <c r="D5" t="s" s="197">
        <v>60</v>
      </c>
      <c r="E5" t="s" s="193">
        <v>60</v>
      </c>
      <c r="F5" t="s" s="198">
        <v>60</v>
      </c>
      <c r="G5" t="s" s="199">
        <v>60</v>
      </c>
      <c r="H5" t="s" s="200">
        <v>61</v>
      </c>
      <c r="I5" s="194">
        <v>45811</v>
      </c>
    </row>
    <row r="6">
      <c r="B6" t="s" s="203">
        <v>62</v>
      </c>
      <c r="C6" t="s" s="204">
        <v>60</v>
      </c>
      <c r="D6" t="s" s="205">
        <v>60</v>
      </c>
      <c r="E6" t="s" s="201">
        <v>60</v>
      </c>
      <c r="F6" t="s" s="206">
        <v>60</v>
      </c>
      <c r="G6" t="s" s="207">
        <v>60</v>
      </c>
      <c r="H6" t="s" s="208">
        <v>63</v>
      </c>
      <c r="I6" s="202">
        <v>45818</v>
      </c>
    </row>
    <row r="7">
      <c r="B7" t="s" s="211">
        <v>64</v>
      </c>
      <c r="C7" t="s" s="212">
        <v>65</v>
      </c>
      <c r="D7" t="s" s="213">
        <v>60</v>
      </c>
      <c r="E7" s="209">
        <v>45725</v>
      </c>
      <c r="F7" t="s" s="214">
        <v>66</v>
      </c>
      <c r="G7" t="s" s="215">
        <v>67</v>
      </c>
      <c r="H7" t="s" s="216">
        <v>68</v>
      </c>
      <c r="I7" s="210">
        <v>45803</v>
      </c>
    </row>
    <row r="8">
      <c r="B8" t="s" s="219">
        <v>69</v>
      </c>
      <c r="C8" t="s" s="220">
        <v>65</v>
      </c>
      <c r="D8" t="s" s="221">
        <v>60</v>
      </c>
      <c r="E8" s="217">
        <v>45746</v>
      </c>
      <c r="F8" t="s" s="222">
        <v>70</v>
      </c>
      <c r="G8" t="s" s="223">
        <v>71</v>
      </c>
      <c r="H8" t="s" s="224">
        <v>63</v>
      </c>
      <c r="I8" s="218">
        <v>45815</v>
      </c>
    </row>
    <row r="9">
      <c r="B9" t="s" s="227">
        <v>72</v>
      </c>
      <c r="C9" t="s" s="228">
        <v>73</v>
      </c>
      <c r="D9" t="s" s="229">
        <v>60</v>
      </c>
      <c r="E9" s="225">
        <v>45750</v>
      </c>
      <c r="F9" t="s" s="230">
        <v>74</v>
      </c>
      <c r="G9" t="s" s="231">
        <v>75</v>
      </c>
      <c r="H9" t="s" s="232">
        <v>68</v>
      </c>
      <c r="I9" s="226">
        <v>45814</v>
      </c>
    </row>
    <row r="10">
      <c r="B10" t="s" s="235">
        <v>76</v>
      </c>
      <c r="C10" t="s" s="236">
        <v>73</v>
      </c>
      <c r="D10" t="s" s="237">
        <v>60</v>
      </c>
      <c r="E10" s="233">
        <v>45751</v>
      </c>
      <c r="F10" t="s" s="238">
        <v>77</v>
      </c>
      <c r="G10" t="s" s="239">
        <v>78</v>
      </c>
      <c r="H10" t="s" s="240">
        <v>79</v>
      </c>
      <c r="I10" s="234">
        <v>45759</v>
      </c>
    </row>
    <row r="11">
      <c r="B11" t="s" s="243">
        <v>80</v>
      </c>
      <c r="C11" t="s" s="244">
        <v>73</v>
      </c>
      <c r="D11" t="s" s="245">
        <v>60</v>
      </c>
      <c r="E11" s="241">
        <v>45754</v>
      </c>
      <c r="F11" t="s" s="246">
        <v>70</v>
      </c>
      <c r="G11" t="s" s="247">
        <v>81</v>
      </c>
      <c r="H11" t="s" s="248">
        <v>82</v>
      </c>
      <c r="I11" s="242">
        <v>45813</v>
      </c>
    </row>
    <row r="12">
      <c r="B12" t="s" s="251">
        <v>83</v>
      </c>
      <c r="C12" t="s" s="252">
        <v>73</v>
      </c>
      <c r="D12" t="s" s="253">
        <v>60</v>
      </c>
      <c r="E12" s="249">
        <v>45754</v>
      </c>
      <c r="F12" t="s" s="254">
        <v>77</v>
      </c>
      <c r="G12" t="s" s="255">
        <v>84</v>
      </c>
      <c r="H12" t="s" s="256">
        <v>82</v>
      </c>
      <c r="I12" s="250">
        <v>45796</v>
      </c>
    </row>
    <row r="13">
      <c r="B13" t="s" s="259">
        <v>85</v>
      </c>
      <c r="C13" t="s" s="260">
        <v>65</v>
      </c>
      <c r="D13" t="s" s="261">
        <v>60</v>
      </c>
      <c r="E13" s="257">
        <v>45758</v>
      </c>
      <c r="F13" t="s" s="262">
        <v>66</v>
      </c>
      <c r="G13" t="s" s="263">
        <v>60</v>
      </c>
      <c r="H13" t="s" s="264">
        <v>68</v>
      </c>
      <c r="I13" s="258">
        <v>45803</v>
      </c>
    </row>
    <row r="14">
      <c r="B14" t="s" s="267">
        <v>86</v>
      </c>
      <c r="C14" t="s" s="268">
        <v>65</v>
      </c>
      <c r="D14" t="s" s="269">
        <v>60</v>
      </c>
      <c r="E14" s="265">
        <v>45758</v>
      </c>
      <c r="F14" t="s" s="270">
        <v>70</v>
      </c>
      <c r="G14" t="s" s="271">
        <v>60</v>
      </c>
      <c r="H14" t="s" s="272">
        <v>61</v>
      </c>
      <c r="I14" s="266">
        <v>45767</v>
      </c>
    </row>
    <row r="15">
      <c r="B15" t="s" s="275">
        <v>87</v>
      </c>
      <c r="C15" t="s" s="276">
        <v>73</v>
      </c>
      <c r="D15" t="s" s="277">
        <v>60</v>
      </c>
      <c r="E15" s="273">
        <v>45762</v>
      </c>
      <c r="F15" t="s" s="278">
        <v>88</v>
      </c>
      <c r="G15" t="s" s="279">
        <v>89</v>
      </c>
      <c r="H15" t="s" s="280">
        <v>82</v>
      </c>
      <c r="I15" s="274">
        <v>45796</v>
      </c>
    </row>
    <row r="16">
      <c r="B16" t="s" s="283">
        <v>90</v>
      </c>
      <c r="C16" t="s" s="284">
        <v>73</v>
      </c>
      <c r="D16" t="s" s="285">
        <v>60</v>
      </c>
      <c r="E16" s="281">
        <v>45762</v>
      </c>
      <c r="F16" t="s" s="286">
        <v>66</v>
      </c>
      <c r="G16" t="s" s="287">
        <v>91</v>
      </c>
      <c r="H16" t="s" s="288">
        <v>92</v>
      </c>
      <c r="I16" s="282">
        <v>45817</v>
      </c>
    </row>
    <row r="17">
      <c r="B17" t="s" s="291">
        <v>93</v>
      </c>
      <c r="C17" t="s" s="292">
        <v>65</v>
      </c>
      <c r="D17" t="s" s="293">
        <v>60</v>
      </c>
      <c r="E17" s="289">
        <v>45763</v>
      </c>
      <c r="F17" t="s" s="294">
        <v>70</v>
      </c>
      <c r="G17" t="s" s="295">
        <v>91</v>
      </c>
      <c r="H17" t="s" s="296">
        <v>61</v>
      </c>
      <c r="I17" s="290">
        <v>45811</v>
      </c>
    </row>
    <row r="18">
      <c r="B18" t="s" s="299">
        <v>94</v>
      </c>
      <c r="C18" t="s" s="300">
        <v>73</v>
      </c>
      <c r="D18" t="s" s="301">
        <v>60</v>
      </c>
      <c r="E18" s="297">
        <v>45763</v>
      </c>
      <c r="F18" t="s" s="302">
        <v>77</v>
      </c>
      <c r="G18" t="s" s="303">
        <v>95</v>
      </c>
      <c r="H18" t="s" s="304">
        <v>68</v>
      </c>
      <c r="I18" s="298">
        <v>45799</v>
      </c>
    </row>
    <row r="19">
      <c r="B19" t="s" s="307">
        <v>96</v>
      </c>
      <c r="C19" t="s" s="308">
        <v>73</v>
      </c>
      <c r="D19" t="s" s="309">
        <v>60</v>
      </c>
      <c r="E19" s="305">
        <v>45765</v>
      </c>
      <c r="F19" t="s" s="310">
        <v>77</v>
      </c>
      <c r="G19" t="s" s="311">
        <v>60</v>
      </c>
      <c r="H19" t="s" s="312">
        <v>97</v>
      </c>
      <c r="I19" s="306">
        <v>45766</v>
      </c>
    </row>
    <row r="20">
      <c r="B20" t="s" s="315">
        <v>98</v>
      </c>
      <c r="C20" t="s" s="316">
        <v>73</v>
      </c>
      <c r="D20" t="s" s="317">
        <v>60</v>
      </c>
      <c r="E20" s="313">
        <v>45765</v>
      </c>
      <c r="F20" t="s" s="318">
        <v>99</v>
      </c>
      <c r="G20" t="s" s="319">
        <v>95</v>
      </c>
      <c r="H20" t="s" s="320">
        <v>63</v>
      </c>
      <c r="I20" s="314">
        <v>45804</v>
      </c>
    </row>
    <row r="21">
      <c r="B21" t="s" s="323">
        <v>100</v>
      </c>
      <c r="C21" t="s" s="324">
        <v>65</v>
      </c>
      <c r="D21" t="s" s="325">
        <v>60</v>
      </c>
      <c r="E21" s="321">
        <v>45766</v>
      </c>
      <c r="F21" t="s" s="326">
        <v>70</v>
      </c>
      <c r="G21" t="s" s="327">
        <v>91</v>
      </c>
      <c r="H21" t="s" s="328">
        <v>61</v>
      </c>
      <c r="I21" s="322">
        <v>45811</v>
      </c>
    </row>
    <row r="22">
      <c r="B22" t="s" s="331">
        <v>101</v>
      </c>
      <c r="C22" t="s" s="332">
        <v>65</v>
      </c>
      <c r="D22" t="s" s="333">
        <v>60</v>
      </c>
      <c r="E22" s="329">
        <v>45767</v>
      </c>
      <c r="F22" t="s" s="334">
        <v>99</v>
      </c>
      <c r="G22" t="s" s="335">
        <v>84</v>
      </c>
      <c r="H22" t="s" s="336">
        <v>63</v>
      </c>
      <c r="I22" s="330">
        <v>45773</v>
      </c>
    </row>
    <row r="23">
      <c r="B23" t="s" s="339">
        <v>102</v>
      </c>
      <c r="C23" t="s" s="340">
        <v>65</v>
      </c>
      <c r="D23" t="s" s="341">
        <v>60</v>
      </c>
      <c r="E23" s="337">
        <v>45768</v>
      </c>
      <c r="F23" t="s" s="342">
        <v>66</v>
      </c>
      <c r="G23" t="s" s="343">
        <v>84</v>
      </c>
      <c r="H23" t="s" s="344">
        <v>92</v>
      </c>
      <c r="I23" s="338">
        <v>45806</v>
      </c>
    </row>
    <row r="24">
      <c r="B24" t="s" s="347">
        <v>103</v>
      </c>
      <c r="C24" t="s" s="348">
        <v>65</v>
      </c>
      <c r="D24" t="s" s="349">
        <v>104</v>
      </c>
      <c r="E24" s="345">
        <v>45768.5</v>
      </c>
      <c r="F24" t="s" s="350">
        <v>77</v>
      </c>
      <c r="G24" t="s" s="351">
        <v>105</v>
      </c>
      <c r="H24" t="s" s="352">
        <v>60</v>
      </c>
      <c r="I24" t="s" s="346">
        <v>60</v>
      </c>
    </row>
    <row r="25">
      <c r="B25" t="s" s="355">
        <v>106</v>
      </c>
      <c r="C25" t="s" s="356">
        <v>65</v>
      </c>
      <c r="D25" t="s" s="357">
        <v>60</v>
      </c>
      <c r="E25" s="353">
        <v>45768</v>
      </c>
      <c r="F25" t="s" s="358">
        <v>66</v>
      </c>
      <c r="G25" t="s" s="359">
        <v>84</v>
      </c>
      <c r="H25" t="s" s="360">
        <v>63</v>
      </c>
      <c r="I25" s="354">
        <v>45806</v>
      </c>
    </row>
    <row r="26">
      <c r="B26" t="s" s="363">
        <v>107</v>
      </c>
      <c r="C26" t="s" s="364">
        <v>65</v>
      </c>
      <c r="D26" t="s" s="365">
        <v>60</v>
      </c>
      <c r="E26" s="361">
        <v>45768</v>
      </c>
      <c r="F26" t="s" s="366">
        <v>66</v>
      </c>
      <c r="G26" t="s" s="367">
        <v>84</v>
      </c>
      <c r="H26" t="s" s="368">
        <v>63</v>
      </c>
      <c r="I26" s="362">
        <v>45799</v>
      </c>
    </row>
    <row r="27">
      <c r="B27" t="s" s="371">
        <v>108</v>
      </c>
      <c r="C27" t="s" s="372">
        <v>73</v>
      </c>
      <c r="D27" t="s" s="373">
        <v>60</v>
      </c>
      <c r="E27" s="369">
        <v>45769</v>
      </c>
      <c r="F27" t="s" s="374">
        <v>66</v>
      </c>
      <c r="G27" t="s" s="375">
        <v>91</v>
      </c>
      <c r="H27" t="s" s="376">
        <v>63</v>
      </c>
      <c r="I27" s="370">
        <v>45812</v>
      </c>
    </row>
    <row r="28">
      <c r="B28" t="s" s="379">
        <v>109</v>
      </c>
      <c r="C28" t="s" s="380">
        <v>65</v>
      </c>
      <c r="D28" t="s" s="381">
        <v>60</v>
      </c>
      <c r="E28" s="377">
        <v>45769</v>
      </c>
      <c r="F28" t="s" s="382">
        <v>77</v>
      </c>
      <c r="G28" t="s" s="383">
        <v>91</v>
      </c>
      <c r="H28" t="s" s="384">
        <v>63</v>
      </c>
      <c r="I28" s="378">
        <v>45804</v>
      </c>
    </row>
    <row r="29">
      <c r="B29" t="s" s="387">
        <v>110</v>
      </c>
      <c r="C29" t="s" s="388">
        <v>65</v>
      </c>
      <c r="D29" t="s" s="389">
        <v>104</v>
      </c>
      <c r="E29" s="385">
        <v>45771.5</v>
      </c>
      <c r="F29" t="s" s="390">
        <v>111</v>
      </c>
      <c r="G29" t="s" s="391">
        <v>105</v>
      </c>
      <c r="H29" t="s" s="392">
        <v>63</v>
      </c>
      <c r="I29" s="386">
        <v>45815</v>
      </c>
    </row>
    <row r="30">
      <c r="B30" t="s" s="395">
        <v>112</v>
      </c>
      <c r="C30" t="s" s="396">
        <v>73</v>
      </c>
      <c r="D30" t="s" s="397">
        <v>60</v>
      </c>
      <c r="E30" s="393">
        <v>45771</v>
      </c>
      <c r="F30" t="s" s="398">
        <v>99</v>
      </c>
      <c r="G30" t="s" s="399">
        <v>84</v>
      </c>
      <c r="H30" t="s" s="400">
        <v>63</v>
      </c>
      <c r="I30" s="394">
        <v>45815</v>
      </c>
    </row>
    <row r="31">
      <c r="B31" t="s" s="403">
        <v>113</v>
      </c>
      <c r="C31" t="s" s="404">
        <v>65</v>
      </c>
      <c r="D31" t="s" s="405">
        <v>60</v>
      </c>
      <c r="E31" s="401">
        <v>45771</v>
      </c>
      <c r="F31" t="s" s="406">
        <v>114</v>
      </c>
      <c r="G31" t="s" s="407">
        <v>105</v>
      </c>
      <c r="H31" t="s" s="408">
        <v>68</v>
      </c>
      <c r="I31" s="402">
        <v>45812</v>
      </c>
    </row>
    <row r="32">
      <c r="B32" t="s" s="411">
        <v>115</v>
      </c>
      <c r="C32" t="s" s="412">
        <v>65</v>
      </c>
      <c r="D32" t="s" s="413">
        <v>60</v>
      </c>
      <c r="E32" s="409">
        <v>45773</v>
      </c>
      <c r="F32" t="s" s="414">
        <v>60</v>
      </c>
      <c r="G32" t="s" s="415">
        <v>60</v>
      </c>
      <c r="H32" t="s" s="416">
        <v>63</v>
      </c>
      <c r="I32" s="410">
        <v>45817</v>
      </c>
    </row>
    <row r="33">
      <c r="B33" t="s" s="419">
        <v>116</v>
      </c>
      <c r="C33" t="s" s="420">
        <v>73</v>
      </c>
      <c r="D33" t="s" s="421">
        <v>60</v>
      </c>
      <c r="E33" s="417">
        <v>45773</v>
      </c>
      <c r="F33" t="s" s="422">
        <v>111</v>
      </c>
      <c r="G33" t="s" s="423">
        <v>81</v>
      </c>
      <c r="H33" t="s" s="424">
        <v>63</v>
      </c>
      <c r="I33" s="418">
        <v>45816</v>
      </c>
    </row>
    <row r="34">
      <c r="B34" t="s" s="427">
        <v>117</v>
      </c>
      <c r="C34" t="s" s="428">
        <v>65</v>
      </c>
      <c r="D34" t="s" s="429">
        <v>60</v>
      </c>
      <c r="E34" s="425">
        <v>45775</v>
      </c>
      <c r="F34" t="s" s="430">
        <v>70</v>
      </c>
      <c r="G34" t="s" s="431">
        <v>60</v>
      </c>
      <c r="H34" t="s" s="432">
        <v>63</v>
      </c>
      <c r="I34" s="426">
        <v>45815</v>
      </c>
    </row>
    <row r="35">
      <c r="B35" t="s" s="435">
        <v>118</v>
      </c>
      <c r="C35" t="s" s="436">
        <v>73</v>
      </c>
      <c r="D35" t="s" s="437">
        <v>60</v>
      </c>
      <c r="E35" s="433">
        <v>45775</v>
      </c>
      <c r="F35" t="s" s="438">
        <v>66</v>
      </c>
      <c r="G35" t="s" s="439">
        <v>60</v>
      </c>
      <c r="H35" t="s" s="440">
        <v>63</v>
      </c>
      <c r="I35" s="434">
        <v>45813</v>
      </c>
    </row>
    <row r="36">
      <c r="B36" t="s" s="443">
        <v>119</v>
      </c>
      <c r="C36" t="s" s="444">
        <v>73</v>
      </c>
      <c r="D36" t="s" s="445">
        <v>60</v>
      </c>
      <c r="E36" s="441">
        <v>45775</v>
      </c>
      <c r="F36" t="s" s="446">
        <v>66</v>
      </c>
      <c r="G36" t="s" s="447">
        <v>60</v>
      </c>
      <c r="H36" t="s" s="448">
        <v>61</v>
      </c>
      <c r="I36" s="442">
        <v>45810</v>
      </c>
    </row>
    <row r="37">
      <c r="B37" t="s" s="451">
        <v>120</v>
      </c>
      <c r="C37" t="s" s="452">
        <v>65</v>
      </c>
      <c r="D37" t="s" s="453">
        <v>60</v>
      </c>
      <c r="E37" s="449">
        <v>45776</v>
      </c>
      <c r="F37" t="s" s="454">
        <v>66</v>
      </c>
      <c r="G37" t="s" s="455">
        <v>60</v>
      </c>
      <c r="H37" t="s" s="456">
        <v>68</v>
      </c>
      <c r="I37" s="450">
        <v>45816</v>
      </c>
    </row>
    <row r="38">
      <c r="B38" t="s" s="459">
        <v>121</v>
      </c>
      <c r="C38" t="s" s="460">
        <v>65</v>
      </c>
      <c r="D38" t="s" s="461">
        <v>60</v>
      </c>
      <c r="E38" s="457">
        <v>45776</v>
      </c>
      <c r="F38" t="s" s="462">
        <v>77</v>
      </c>
      <c r="G38" t="s" s="463">
        <v>60</v>
      </c>
      <c r="H38" t="s" s="464">
        <v>61</v>
      </c>
      <c r="I38" s="458">
        <v>45788</v>
      </c>
    </row>
    <row r="39">
      <c r="B39" t="s" s="467">
        <v>122</v>
      </c>
      <c r="C39" t="s" s="468">
        <v>65</v>
      </c>
      <c r="D39" t="s" s="469">
        <v>60</v>
      </c>
      <c r="E39" s="465">
        <v>45776</v>
      </c>
      <c r="F39" t="s" s="470">
        <v>66</v>
      </c>
      <c r="G39" t="s" s="471">
        <v>60</v>
      </c>
      <c r="H39" t="s" s="472">
        <v>63</v>
      </c>
      <c r="I39" s="466">
        <v>45815</v>
      </c>
    </row>
    <row r="40">
      <c r="B40" t="s" s="475">
        <v>123</v>
      </c>
      <c r="C40" t="s" s="476">
        <v>65</v>
      </c>
      <c r="D40" t="s" s="477">
        <v>60</v>
      </c>
      <c r="E40" s="473">
        <v>45777</v>
      </c>
      <c r="F40" t="s" s="478">
        <v>99</v>
      </c>
      <c r="G40" t="s" s="479">
        <v>60</v>
      </c>
      <c r="H40" t="s" s="480">
        <v>68</v>
      </c>
      <c r="I40" s="474">
        <v>45800</v>
      </c>
    </row>
    <row r="41">
      <c r="B41" t="s" s="483">
        <v>124</v>
      </c>
      <c r="C41" t="s" s="484">
        <v>65</v>
      </c>
      <c r="D41" t="s" s="485">
        <v>60</v>
      </c>
      <c r="E41" s="481">
        <v>45777</v>
      </c>
      <c r="F41" t="s" s="486">
        <v>66</v>
      </c>
      <c r="G41" t="s" s="487">
        <v>60</v>
      </c>
      <c r="H41" t="s" s="488">
        <v>63</v>
      </c>
      <c r="I41" s="482">
        <v>45808</v>
      </c>
    </row>
    <row r="42">
      <c r="B42" t="s" s="491">
        <v>125</v>
      </c>
      <c r="C42" t="s" s="492">
        <v>65</v>
      </c>
      <c r="D42" t="s" s="493">
        <v>60</v>
      </c>
      <c r="E42" s="489">
        <v>45777</v>
      </c>
      <c r="F42" t="s" s="494">
        <v>70</v>
      </c>
      <c r="G42" t="s" s="495">
        <v>60</v>
      </c>
      <c r="H42" t="s" s="496">
        <v>68</v>
      </c>
      <c r="I42" s="490">
        <v>45816</v>
      </c>
    </row>
    <row r="43">
      <c r="B43" t="s" s="499">
        <v>126</v>
      </c>
      <c r="C43" t="s" s="500">
        <v>65</v>
      </c>
      <c r="D43" t="s" s="501">
        <v>60</v>
      </c>
      <c r="E43" s="497">
        <v>45777</v>
      </c>
      <c r="F43" t="s" s="502">
        <v>66</v>
      </c>
      <c r="G43" t="s" s="503">
        <v>60</v>
      </c>
      <c r="H43" t="s" s="504">
        <v>68</v>
      </c>
      <c r="I43" s="498">
        <v>45817</v>
      </c>
    </row>
    <row r="44">
      <c r="B44" t="s" s="507">
        <v>127</v>
      </c>
      <c r="C44" t="s" s="508">
        <v>65</v>
      </c>
      <c r="D44" t="s" s="509">
        <v>60</v>
      </c>
      <c r="E44" s="505">
        <v>45777</v>
      </c>
      <c r="F44" t="s" s="510">
        <v>114</v>
      </c>
      <c r="G44" t="s" s="511">
        <v>84</v>
      </c>
      <c r="H44" t="s" s="512">
        <v>61</v>
      </c>
      <c r="I44" s="506">
        <v>45785</v>
      </c>
    </row>
    <row r="45">
      <c r="B45" t="s" s="515">
        <v>128</v>
      </c>
      <c r="C45" t="s" s="516">
        <v>65</v>
      </c>
      <c r="D45" t="s" s="517">
        <v>60</v>
      </c>
      <c r="E45" s="513">
        <v>45777</v>
      </c>
      <c r="F45" t="s" s="518">
        <v>99</v>
      </c>
      <c r="G45" t="s" s="519">
        <v>95</v>
      </c>
      <c r="H45" t="s" s="520">
        <v>63</v>
      </c>
      <c r="I45" s="514">
        <v>45785</v>
      </c>
    </row>
    <row r="46">
      <c r="B46" t="s" s="523">
        <v>129</v>
      </c>
      <c r="C46" t="s" s="524">
        <v>65</v>
      </c>
      <c r="D46" t="s" s="525">
        <v>60</v>
      </c>
      <c r="E46" s="521">
        <v>45779</v>
      </c>
      <c r="F46" t="s" s="526">
        <v>66</v>
      </c>
      <c r="G46" t="s" s="527">
        <v>84</v>
      </c>
      <c r="H46" t="s" s="528">
        <v>61</v>
      </c>
      <c r="I46" s="522">
        <v>45788</v>
      </c>
    </row>
    <row r="47">
      <c r="B47" t="s" s="531">
        <v>130</v>
      </c>
      <c r="C47" t="s" s="532">
        <v>65</v>
      </c>
      <c r="D47" t="s" s="533">
        <v>60</v>
      </c>
      <c r="E47" s="529">
        <v>45779</v>
      </c>
      <c r="F47" t="s" s="534">
        <v>70</v>
      </c>
      <c r="G47" t="s" s="535">
        <v>105</v>
      </c>
      <c r="H47" t="s" s="536">
        <v>61</v>
      </c>
      <c r="I47" s="530">
        <v>45787</v>
      </c>
    </row>
    <row r="48">
      <c r="B48" t="s" s="539">
        <v>131</v>
      </c>
      <c r="C48" t="s" s="540">
        <v>65</v>
      </c>
      <c r="D48" t="s" s="541">
        <v>60</v>
      </c>
      <c r="E48" s="537">
        <v>45780</v>
      </c>
      <c r="F48" t="s" s="542">
        <v>66</v>
      </c>
      <c r="G48" t="s" s="543">
        <v>84</v>
      </c>
      <c r="H48" t="s" s="544">
        <v>61</v>
      </c>
      <c r="I48" s="538">
        <v>45813</v>
      </c>
    </row>
    <row r="49">
      <c r="B49" t="s" s="547">
        <v>132</v>
      </c>
      <c r="C49" t="s" s="548">
        <v>65</v>
      </c>
      <c r="D49" t="s" s="549">
        <v>60</v>
      </c>
      <c r="E49" s="545">
        <v>45780</v>
      </c>
      <c r="F49" t="s" s="550">
        <v>66</v>
      </c>
      <c r="G49" t="s" s="551">
        <v>105</v>
      </c>
      <c r="H49" t="s" s="552">
        <v>61</v>
      </c>
      <c r="I49" s="546">
        <v>45787</v>
      </c>
    </row>
    <row r="50">
      <c r="B50" t="s" s="555">
        <v>133</v>
      </c>
      <c r="C50" t="s" s="556">
        <v>65</v>
      </c>
      <c r="D50" t="s" s="557">
        <v>60</v>
      </c>
      <c r="E50" s="553">
        <v>45780</v>
      </c>
      <c r="F50" t="s" s="558">
        <v>66</v>
      </c>
      <c r="G50" t="s" s="559">
        <v>84</v>
      </c>
      <c r="H50" t="s" s="560">
        <v>61</v>
      </c>
      <c r="I50" s="554">
        <v>45785</v>
      </c>
    </row>
    <row r="51">
      <c r="B51" t="s" s="563">
        <v>134</v>
      </c>
      <c r="C51" t="s" s="564">
        <v>73</v>
      </c>
      <c r="D51" t="s" s="565">
        <v>60</v>
      </c>
      <c r="E51" s="561">
        <v>45780</v>
      </c>
      <c r="F51" t="s" s="566">
        <v>77</v>
      </c>
      <c r="G51" t="s" s="567">
        <v>84</v>
      </c>
      <c r="H51" t="s" s="568">
        <v>61</v>
      </c>
      <c r="I51" s="562">
        <v>45787</v>
      </c>
    </row>
    <row r="52">
      <c r="B52" t="s" s="571">
        <v>135</v>
      </c>
      <c r="C52" t="s" s="572">
        <v>65</v>
      </c>
      <c r="D52" t="s" s="573">
        <v>60</v>
      </c>
      <c r="E52" s="569">
        <v>45781</v>
      </c>
      <c r="F52" t="s" s="574">
        <v>66</v>
      </c>
      <c r="G52" t="s" s="575">
        <v>84</v>
      </c>
      <c r="H52" t="s" s="576">
        <v>61</v>
      </c>
      <c r="I52" s="570">
        <v>45787</v>
      </c>
    </row>
    <row r="53">
      <c r="B53" t="s" s="579">
        <v>136</v>
      </c>
      <c r="C53" t="s" s="580">
        <v>73</v>
      </c>
      <c r="D53" t="s" s="581">
        <v>60</v>
      </c>
      <c r="E53" s="577">
        <v>45781</v>
      </c>
      <c r="F53" t="s" s="582">
        <v>66</v>
      </c>
      <c r="G53" t="s" s="583">
        <v>81</v>
      </c>
      <c r="H53" t="s" s="584">
        <v>63</v>
      </c>
      <c r="I53" s="578">
        <v>45790</v>
      </c>
    </row>
    <row r="54">
      <c r="B54" t="s" s="587">
        <v>137</v>
      </c>
      <c r="C54" t="s" s="588">
        <v>65</v>
      </c>
      <c r="D54" t="s" s="589">
        <v>60</v>
      </c>
      <c r="E54" s="585">
        <v>45781</v>
      </c>
      <c r="F54" t="s" s="590">
        <v>70</v>
      </c>
      <c r="G54" t="s" s="591">
        <v>105</v>
      </c>
      <c r="H54" t="s" s="592">
        <v>61</v>
      </c>
      <c r="I54" s="586">
        <v>45789</v>
      </c>
    </row>
    <row r="55">
      <c r="B55" t="s" s="595">
        <v>138</v>
      </c>
      <c r="C55" t="s" s="596">
        <v>65</v>
      </c>
      <c r="D55" t="s" s="597">
        <v>104</v>
      </c>
      <c r="E55" s="593">
        <v>45783.5</v>
      </c>
      <c r="F55" t="s" s="598">
        <v>66</v>
      </c>
      <c r="G55" t="s" s="599">
        <v>84</v>
      </c>
      <c r="H55" t="s" s="600">
        <v>82</v>
      </c>
      <c r="I55" s="594">
        <v>45818</v>
      </c>
    </row>
    <row r="56">
      <c r="B56" t="s" s="603">
        <v>139</v>
      </c>
      <c r="C56" t="s" s="604">
        <v>65</v>
      </c>
      <c r="D56" t="s" s="605">
        <v>60</v>
      </c>
      <c r="E56" s="601">
        <v>45783</v>
      </c>
      <c r="F56" t="s" s="606">
        <v>66</v>
      </c>
      <c r="G56" t="s" s="607">
        <v>105</v>
      </c>
      <c r="H56" t="s" s="608">
        <v>61</v>
      </c>
      <c r="I56" s="602">
        <v>45788</v>
      </c>
    </row>
    <row r="57">
      <c r="B57" t="s" s="611">
        <v>140</v>
      </c>
      <c r="C57" t="s" s="612">
        <v>65</v>
      </c>
      <c r="D57" t="s" s="613">
        <v>60</v>
      </c>
      <c r="E57" s="609">
        <v>45783</v>
      </c>
      <c r="F57" t="s" s="614">
        <v>77</v>
      </c>
      <c r="G57" t="s" s="615">
        <v>60</v>
      </c>
      <c r="H57" t="s" s="616">
        <v>63</v>
      </c>
      <c r="I57" s="610">
        <v>45790</v>
      </c>
    </row>
    <row r="58">
      <c r="B58" t="s" s="619">
        <v>141</v>
      </c>
      <c r="C58" t="s" s="620">
        <v>65</v>
      </c>
      <c r="D58" t="s" s="621">
        <v>104</v>
      </c>
      <c r="E58" s="617">
        <v>45783.5</v>
      </c>
      <c r="F58" t="s" s="622">
        <v>77</v>
      </c>
      <c r="G58" t="s" s="623">
        <v>60</v>
      </c>
      <c r="H58" t="s" s="624">
        <v>61</v>
      </c>
      <c r="I58" s="618">
        <v>45814</v>
      </c>
    </row>
    <row r="59">
      <c r="B59" t="s" s="627">
        <v>142</v>
      </c>
      <c r="C59" t="s" s="628">
        <v>73</v>
      </c>
      <c r="D59" t="s" s="629">
        <v>60</v>
      </c>
      <c r="E59" s="625">
        <v>45784</v>
      </c>
      <c r="F59" t="s" s="630">
        <v>66</v>
      </c>
      <c r="G59" t="s" s="631">
        <v>84</v>
      </c>
      <c r="H59" t="s" s="632">
        <v>63</v>
      </c>
      <c r="I59" s="626">
        <v>45785</v>
      </c>
    </row>
    <row r="60">
      <c r="B60" t="s" s="635">
        <v>143</v>
      </c>
      <c r="C60" t="s" s="636">
        <v>65</v>
      </c>
      <c r="D60" t="s" s="637">
        <v>104</v>
      </c>
      <c r="E60" s="633">
        <v>45784.5</v>
      </c>
      <c r="F60" t="s" s="638">
        <v>88</v>
      </c>
      <c r="G60" t="s" s="639">
        <v>84</v>
      </c>
      <c r="H60" t="s" s="640">
        <v>60</v>
      </c>
      <c r="I60" t="s" s="634">
        <v>60</v>
      </c>
    </row>
    <row r="61">
      <c r="B61" t="s" s="643">
        <v>144</v>
      </c>
      <c r="C61" t="s" s="644">
        <v>65</v>
      </c>
      <c r="D61" t="s" s="645">
        <v>60</v>
      </c>
      <c r="E61" s="641">
        <v>45784</v>
      </c>
      <c r="F61" t="s" s="646">
        <v>114</v>
      </c>
      <c r="G61" t="s" s="647">
        <v>60</v>
      </c>
      <c r="H61" t="s" s="648">
        <v>63</v>
      </c>
      <c r="I61" s="642">
        <v>45791</v>
      </c>
    </row>
    <row r="62">
      <c r="B62" t="s" s="651">
        <v>145</v>
      </c>
      <c r="C62" t="s" s="652">
        <v>65</v>
      </c>
      <c r="D62" t="s" s="653">
        <v>104</v>
      </c>
      <c r="E62" s="649">
        <v>45784.5</v>
      </c>
      <c r="F62" t="s" s="654">
        <v>99</v>
      </c>
      <c r="G62" t="s" s="655">
        <v>105</v>
      </c>
      <c r="H62" t="s" s="656">
        <v>60</v>
      </c>
      <c r="I62" t="s" s="650">
        <v>60</v>
      </c>
    </row>
    <row r="63">
      <c r="B63" t="s" s="659">
        <v>146</v>
      </c>
      <c r="C63" t="s" s="660">
        <v>73</v>
      </c>
      <c r="D63" t="s" s="661">
        <v>60</v>
      </c>
      <c r="E63" s="657">
        <v>45784</v>
      </c>
      <c r="F63" t="s" s="662">
        <v>77</v>
      </c>
      <c r="G63" t="s" s="663">
        <v>60</v>
      </c>
      <c r="H63" t="s" s="664">
        <v>92</v>
      </c>
      <c r="I63" s="658">
        <v>45817</v>
      </c>
    </row>
    <row r="64">
      <c r="B64" t="s" s="667">
        <v>147</v>
      </c>
      <c r="C64" t="s" s="668">
        <v>65</v>
      </c>
      <c r="D64" t="s" s="669">
        <v>60</v>
      </c>
      <c r="E64" s="665">
        <v>45789</v>
      </c>
      <c r="F64" t="s" s="670">
        <v>99</v>
      </c>
      <c r="G64" t="s" s="671">
        <v>81</v>
      </c>
      <c r="H64" t="s" s="672">
        <v>68</v>
      </c>
      <c r="I64" s="666">
        <v>45803</v>
      </c>
    </row>
    <row r="65">
      <c r="B65" t="s" s="675">
        <v>148</v>
      </c>
      <c r="C65" t="s" s="676">
        <v>65</v>
      </c>
      <c r="D65" t="s" s="677">
        <v>60</v>
      </c>
      <c r="E65" s="673">
        <v>45789</v>
      </c>
      <c r="F65" t="s" s="678">
        <v>66</v>
      </c>
      <c r="G65" t="s" s="679">
        <v>71</v>
      </c>
      <c r="H65" t="s" s="680">
        <v>61</v>
      </c>
      <c r="I65" s="674">
        <v>45797</v>
      </c>
    </row>
    <row r="66">
      <c r="B66" t="s" s="683">
        <v>149</v>
      </c>
      <c r="C66" t="s" s="684">
        <v>65</v>
      </c>
      <c r="D66" t="s" s="685">
        <v>60</v>
      </c>
      <c r="E66" s="681">
        <v>45789</v>
      </c>
      <c r="F66" t="s" s="686">
        <v>114</v>
      </c>
      <c r="G66" t="s" s="687">
        <v>105</v>
      </c>
      <c r="H66" t="s" s="688">
        <v>61</v>
      </c>
      <c r="I66" s="682">
        <v>45795</v>
      </c>
    </row>
    <row r="67">
      <c r="B67" t="s" s="691">
        <v>150</v>
      </c>
      <c r="C67" t="s" s="692">
        <v>65</v>
      </c>
      <c r="D67" t="s" s="693">
        <v>60</v>
      </c>
      <c r="E67" s="689">
        <v>45792</v>
      </c>
      <c r="F67" t="s" s="694">
        <v>60</v>
      </c>
      <c r="G67" t="s" s="695">
        <v>60</v>
      </c>
      <c r="H67" t="s" s="696">
        <v>63</v>
      </c>
      <c r="I67" s="690">
        <v>45797</v>
      </c>
    </row>
    <row r="68">
      <c r="B68" t="s" s="699">
        <v>151</v>
      </c>
      <c r="C68" t="s" s="700">
        <v>65</v>
      </c>
      <c r="D68" t="s" s="701">
        <v>60</v>
      </c>
      <c r="E68" s="697">
        <v>45793</v>
      </c>
      <c r="F68" t="s" s="702">
        <v>114</v>
      </c>
      <c r="G68" t="s" s="703">
        <v>60</v>
      </c>
      <c r="H68" t="s" s="704">
        <v>63</v>
      </c>
      <c r="I68" s="698">
        <v>45802</v>
      </c>
    </row>
    <row r="69">
      <c r="B69" t="s" s="707">
        <v>152</v>
      </c>
      <c r="C69" t="s" s="708">
        <v>65</v>
      </c>
      <c r="D69" t="s" s="709">
        <v>104</v>
      </c>
      <c r="E69" s="705">
        <v>45796.5</v>
      </c>
      <c r="F69" t="s" s="710">
        <v>66</v>
      </c>
      <c r="G69" t="s" s="711">
        <v>60</v>
      </c>
      <c r="H69" t="s" s="712">
        <v>63</v>
      </c>
      <c r="I69" s="706">
        <v>45806</v>
      </c>
    </row>
    <row r="70">
      <c r="B70" t="s" s="715">
        <v>153</v>
      </c>
      <c r="C70" t="s" s="716">
        <v>65</v>
      </c>
      <c r="D70" t="s" s="717">
        <v>60</v>
      </c>
      <c r="E70" s="713">
        <v>45796</v>
      </c>
      <c r="F70" t="s" s="718">
        <v>77</v>
      </c>
      <c r="G70" t="s" s="719">
        <v>60</v>
      </c>
      <c r="H70" t="s" s="720">
        <v>63</v>
      </c>
      <c r="I70" s="714">
        <v>45804</v>
      </c>
    </row>
    <row r="71">
      <c r="B71" t="s" s="723">
        <v>154</v>
      </c>
      <c r="C71" t="s" s="724">
        <v>73</v>
      </c>
      <c r="D71" t="s" s="725">
        <v>104</v>
      </c>
      <c r="E71" s="721">
        <v>45797.5</v>
      </c>
      <c r="F71" t="s" s="726">
        <v>66</v>
      </c>
      <c r="G71" t="s" s="727">
        <v>60</v>
      </c>
      <c r="H71" t="s" s="728">
        <v>63</v>
      </c>
      <c r="I71" s="722">
        <v>45807</v>
      </c>
    </row>
    <row r="72">
      <c r="B72" t="s" s="731">
        <v>155</v>
      </c>
      <c r="C72" t="s" s="732">
        <v>73</v>
      </c>
      <c r="D72" t="s" s="733">
        <v>104</v>
      </c>
      <c r="E72" s="729">
        <v>45804.5</v>
      </c>
      <c r="F72" t="s" s="734">
        <v>99</v>
      </c>
      <c r="G72" t="s" s="735">
        <v>60</v>
      </c>
      <c r="H72" t="s" s="736">
        <v>61</v>
      </c>
      <c r="I72" s="730">
        <v>45812</v>
      </c>
    </row>
    <row r="73">
      <c r="B73" t="s" s="739">
        <v>156</v>
      </c>
      <c r="C73" t="s" s="740">
        <v>65</v>
      </c>
      <c r="D73" t="s" s="741">
        <v>104</v>
      </c>
      <c r="E73" s="737">
        <v>45805.5</v>
      </c>
      <c r="F73" t="s" s="742">
        <v>66</v>
      </c>
      <c r="G73" t="s" s="743">
        <v>60</v>
      </c>
      <c r="H73" t="s" s="744">
        <v>61</v>
      </c>
      <c r="I73" s="738">
        <v>45811</v>
      </c>
    </row>
    <row r="74">
      <c r="B74" t="s" s="747">
        <v>157</v>
      </c>
      <c r="C74" t="s" s="748">
        <v>65</v>
      </c>
      <c r="D74" t="s" s="749">
        <v>104</v>
      </c>
      <c r="E74" s="745">
        <v>45805.5</v>
      </c>
      <c r="F74" t="s" s="750">
        <v>99</v>
      </c>
      <c r="G74" t="s" s="751">
        <v>60</v>
      </c>
      <c r="H74" t="s" s="752">
        <v>63</v>
      </c>
      <c r="I74" s="746">
        <v>45805</v>
      </c>
    </row>
    <row r="75">
      <c r="B75" t="s" s="755">
        <v>158</v>
      </c>
      <c r="C75" t="s" s="756">
        <v>73</v>
      </c>
      <c r="D75" t="s" s="757">
        <v>104</v>
      </c>
      <c r="E75" s="753">
        <v>45805.5</v>
      </c>
      <c r="F75" t="s" s="758">
        <v>77</v>
      </c>
      <c r="G75" t="s" s="759">
        <v>60</v>
      </c>
      <c r="H75" t="s" s="760">
        <v>63</v>
      </c>
      <c r="I75" s="754">
        <v>45812</v>
      </c>
    </row>
    <row r="76">
      <c r="B76" t="s" s="763">
        <v>159</v>
      </c>
      <c r="C76" t="s" s="764">
        <v>65</v>
      </c>
      <c r="D76" t="s" s="765">
        <v>104</v>
      </c>
      <c r="E76" s="761">
        <v>45806.5</v>
      </c>
      <c r="F76" t="s" s="766">
        <v>77</v>
      </c>
      <c r="G76" t="s" s="767">
        <v>60</v>
      </c>
      <c r="H76" t="s" s="768">
        <v>63</v>
      </c>
      <c r="I76" s="762">
        <v>45813</v>
      </c>
    </row>
    <row r="77">
      <c r="B77" t="s" s="771">
        <v>160</v>
      </c>
      <c r="C77" t="s" s="772">
        <v>73</v>
      </c>
      <c r="D77" t="s" s="773">
        <v>104</v>
      </c>
      <c r="E77" s="769">
        <v>45808.5</v>
      </c>
      <c r="F77" t="s" s="774">
        <v>77</v>
      </c>
      <c r="G77" t="s" s="775">
        <v>60</v>
      </c>
      <c r="H77" t="s" s="776">
        <v>61</v>
      </c>
      <c r="I77" s="770">
        <v>45815</v>
      </c>
    </row>
    <row r="78">
      <c r="B78" t="s" s="779">
        <v>161</v>
      </c>
      <c r="C78" t="s" s="780">
        <v>60</v>
      </c>
      <c r="D78" t="s" s="781">
        <v>60</v>
      </c>
      <c r="E78" t="s" s="777">
        <v>60</v>
      </c>
      <c r="F78" t="s" s="782">
        <v>60</v>
      </c>
      <c r="G78" t="s" s="783">
        <v>60</v>
      </c>
      <c r="H78" t="s" s="784">
        <v>61</v>
      </c>
      <c r="I78" s="778">
        <v>45815</v>
      </c>
    </row>
    <row r="79">
      <c r="B79" t="s" s="787">
        <v>162</v>
      </c>
      <c r="C79" t="s" s="788">
        <v>73</v>
      </c>
      <c r="D79" t="s" s="789">
        <v>104</v>
      </c>
      <c r="E79" s="785">
        <v>45810</v>
      </c>
      <c r="F79" t="s" s="790">
        <v>163</v>
      </c>
      <c r="G79" t="s" s="791">
        <v>60</v>
      </c>
      <c r="H79" t="s" s="792">
        <v>60</v>
      </c>
      <c r="I79" t="s" s="786">
        <v>60</v>
      </c>
    </row>
    <row r="80">
      <c r="B80" t="s" s="795">
        <v>164</v>
      </c>
      <c r="C80" t="s" s="796">
        <v>73</v>
      </c>
      <c r="D80" t="s" s="797">
        <v>104</v>
      </c>
      <c r="E80" s="793">
        <v>45811.5</v>
      </c>
      <c r="F80" t="s" s="798">
        <v>66</v>
      </c>
      <c r="G80" t="s" s="799">
        <v>60</v>
      </c>
      <c r="H80" t="s" s="800">
        <v>63</v>
      </c>
      <c r="I80" s="794">
        <v>45817</v>
      </c>
    </row>
    <row r="81">
      <c r="B81" t="s" s="803">
        <v>165</v>
      </c>
      <c r="C81" t="s" s="804">
        <v>73</v>
      </c>
      <c r="D81" t="s" s="805">
        <v>104</v>
      </c>
      <c r="E81" s="801">
        <v>45811.5</v>
      </c>
      <c r="F81" t="s" s="806">
        <v>77</v>
      </c>
      <c r="G81" t="s" s="807">
        <v>60</v>
      </c>
      <c r="H81" t="s" s="808">
        <v>63</v>
      </c>
      <c r="I81" s="802">
        <v>45812</v>
      </c>
    </row>
    <row r="82">
      <c r="B82" t="s" s="811">
        <v>166</v>
      </c>
      <c r="C82" t="s" s="812">
        <v>65</v>
      </c>
      <c r="D82" t="s" s="813">
        <v>104</v>
      </c>
      <c r="E82" s="809">
        <v>45811.5</v>
      </c>
      <c r="F82" t="s" s="814">
        <v>99</v>
      </c>
      <c r="G82" t="s" s="815">
        <v>60</v>
      </c>
      <c r="H82" t="s" s="816">
        <v>60</v>
      </c>
      <c r="I82" t="s" s="810">
        <v>60</v>
      </c>
    </row>
    <row r="83">
      <c r="B83" t="s" s="819">
        <v>167</v>
      </c>
      <c r="C83" t="s" s="820">
        <v>65</v>
      </c>
      <c r="D83" t="s" s="821">
        <v>104</v>
      </c>
      <c r="E83" s="817">
        <v>45813.5</v>
      </c>
      <c r="F83" t="s" s="822">
        <v>66</v>
      </c>
      <c r="G83" t="s" s="823">
        <v>60</v>
      </c>
      <c r="H83" t="s" s="824">
        <v>60</v>
      </c>
      <c r="I83" t="s" s="818">
        <v>60</v>
      </c>
    </row>
    <row r="84">
      <c r="B84" t="s" s="827">
        <v>168</v>
      </c>
      <c r="C84" t="s" s="828">
        <v>73</v>
      </c>
      <c r="D84" t="s" s="829">
        <v>104</v>
      </c>
      <c r="E84" s="825">
        <v>45813.5</v>
      </c>
      <c r="F84" t="s" s="830">
        <v>99</v>
      </c>
      <c r="G84" t="s" s="831">
        <v>60</v>
      </c>
      <c r="H84" t="s" s="832">
        <v>63</v>
      </c>
      <c r="I84" s="826">
        <v>45815</v>
      </c>
    </row>
    <row r="85">
      <c r="B85" t="s" s="835">
        <v>169</v>
      </c>
      <c r="C85" t="s" s="836">
        <v>73</v>
      </c>
      <c r="D85" t="s" s="837">
        <v>104</v>
      </c>
      <c r="E85" s="833">
        <v>45813.5</v>
      </c>
      <c r="F85" t="s" s="838">
        <v>66</v>
      </c>
      <c r="G85" t="s" s="839">
        <v>60</v>
      </c>
      <c r="H85" t="s" s="840">
        <v>63</v>
      </c>
      <c r="I85" s="834">
        <v>45818</v>
      </c>
    </row>
    <row r="86">
      <c r="B86" t="s" s="843">
        <v>170</v>
      </c>
      <c r="C86" t="s" s="844">
        <v>65</v>
      </c>
      <c r="D86" t="s" s="845">
        <v>104</v>
      </c>
      <c r="E86" s="841">
        <v>45813.5</v>
      </c>
      <c r="F86" t="s" s="846">
        <v>114</v>
      </c>
      <c r="G86" t="s" s="847">
        <v>60</v>
      </c>
      <c r="H86" t="s" s="848">
        <v>60</v>
      </c>
      <c r="I86" t="s" s="842">
        <v>60</v>
      </c>
    </row>
    <row r="87">
      <c r="B87" t="s" s="851">
        <v>171</v>
      </c>
      <c r="C87" t="s" s="852">
        <v>73</v>
      </c>
      <c r="D87" t="s" s="853">
        <v>104</v>
      </c>
      <c r="E87" s="849">
        <v>45817.5</v>
      </c>
      <c r="F87" t="s" s="854">
        <v>77</v>
      </c>
      <c r="G87" t="s" s="855">
        <v>60</v>
      </c>
      <c r="H87" t="s" s="856">
        <v>60</v>
      </c>
      <c r="I87" t="s" s="850">
        <v>60</v>
      </c>
    </row>
    <row r="88">
      <c r="B88" t="s" s="859">
        <v>172</v>
      </c>
      <c r="C88" t="s" s="860">
        <v>65</v>
      </c>
      <c r="D88" t="s" s="861">
        <v>104</v>
      </c>
      <c r="E88" s="857">
        <v>45817.5</v>
      </c>
      <c r="F88" t="s" s="862">
        <v>99</v>
      </c>
      <c r="G88" t="s" s="863">
        <v>60</v>
      </c>
      <c r="H88" t="s" s="864">
        <v>60</v>
      </c>
      <c r="I88" t="s" s="858">
        <v>60</v>
      </c>
    </row>
    <row r="89">
      <c r="B89" t="s" s="867">
        <v>173</v>
      </c>
      <c r="C89" t="s" s="868">
        <v>73</v>
      </c>
      <c r="D89" t="s" s="869">
        <v>104</v>
      </c>
      <c r="E89" s="865">
        <v>45817.5</v>
      </c>
      <c r="F89" t="s" s="870">
        <v>114</v>
      </c>
      <c r="G89" t="s" s="871">
        <v>60</v>
      </c>
      <c r="H89" t="s" s="872">
        <v>60</v>
      </c>
      <c r="I89" t="s" s="866">
        <v>60</v>
      </c>
    </row>
    <row r="90">
      <c r="B90" t="s" s="875">
        <v>174</v>
      </c>
      <c r="C90" t="s" s="876">
        <v>73</v>
      </c>
      <c r="D90" t="s" s="877">
        <v>104</v>
      </c>
      <c r="E90" s="873">
        <v>45817.5</v>
      </c>
      <c r="F90" t="s" s="878">
        <v>111</v>
      </c>
      <c r="G90" t="s" s="879">
        <v>60</v>
      </c>
      <c r="H90" t="s" s="880">
        <v>60</v>
      </c>
      <c r="I90" t="s" s="874">
        <v>60</v>
      </c>
    </row>
    <row r="91">
      <c r="B91" t="s" s="883">
        <v>175</v>
      </c>
      <c r="C91" t="s" s="884">
        <v>73</v>
      </c>
      <c r="D91" t="s" s="885">
        <v>104</v>
      </c>
      <c r="E91" s="881">
        <v>45817.5</v>
      </c>
      <c r="F91" t="s" s="886">
        <v>66</v>
      </c>
      <c r="G91" t="s" s="887">
        <v>60</v>
      </c>
      <c r="H91" t="s" s="888">
        <v>63</v>
      </c>
      <c r="I91" s="882">
        <v>45817</v>
      </c>
    </row>
    <row r="92">
      <c r="B92" t="s" s="891">
        <v>176</v>
      </c>
      <c r="C92" t="s" s="892">
        <v>65</v>
      </c>
      <c r="D92" t="s" s="893">
        <v>104</v>
      </c>
      <c r="E92" s="889">
        <v>45817.5</v>
      </c>
      <c r="F92" t="s" s="894">
        <v>66</v>
      </c>
      <c r="G92" t="s" s="895">
        <v>60</v>
      </c>
      <c r="H92" t="s" s="896">
        <v>63</v>
      </c>
      <c r="I92" s="890">
        <v>45818</v>
      </c>
    </row>
    <row r="93">
      <c r="B93" t="s" s="899">
        <v>177</v>
      </c>
      <c r="C93" t="s" s="900">
        <v>73</v>
      </c>
      <c r="D93" t="s" s="901">
        <v>104</v>
      </c>
      <c r="E93" s="897">
        <v>45817.5</v>
      </c>
      <c r="F93" t="s" s="902">
        <v>114</v>
      </c>
      <c r="G93" t="s" s="903">
        <v>60</v>
      </c>
      <c r="H93" t="s" s="904">
        <v>60</v>
      </c>
      <c r="I93" t="s" s="898">
        <v>60</v>
      </c>
    </row>
    <row r="94">
      <c r="B94" t="s" s="907">
        <v>178</v>
      </c>
      <c r="C94" t="s" s="908">
        <v>73</v>
      </c>
      <c r="D94" t="s" s="909">
        <v>104</v>
      </c>
      <c r="E94" s="905">
        <v>45817.5</v>
      </c>
      <c r="F94" t="s" s="910">
        <v>66</v>
      </c>
      <c r="G94" t="s" s="911">
        <v>60</v>
      </c>
      <c r="H94" t="s" s="912">
        <v>60</v>
      </c>
      <c r="I94" t="s" s="906">
        <v>60</v>
      </c>
    </row>
    <row r="95">
      <c r="B95" t="s" s="915">
        <v>179</v>
      </c>
      <c r="C95" t="s" s="916">
        <v>65</v>
      </c>
      <c r="D95" t="s" s="917">
        <v>104</v>
      </c>
      <c r="E95" s="913">
        <v>45817.5</v>
      </c>
      <c r="F95" t="s" s="918">
        <v>66</v>
      </c>
      <c r="G95" t="s" s="919">
        <v>60</v>
      </c>
      <c r="H95" t="s" s="920">
        <v>63</v>
      </c>
      <c r="I95" s="914">
        <v>45818</v>
      </c>
    </row>
    <row r="96">
      <c r="B96" t="s" s="923">
        <v>180</v>
      </c>
      <c r="C96" t="s" s="924">
        <v>73</v>
      </c>
      <c r="D96" t="s" s="925">
        <v>60</v>
      </c>
      <c r="E96" s="921">
        <v>45720.5</v>
      </c>
      <c r="F96" t="s" s="926">
        <v>77</v>
      </c>
      <c r="G96" t="s" s="927">
        <v>60</v>
      </c>
      <c r="H96" t="s" s="928">
        <v>63</v>
      </c>
      <c r="I96" s="922">
        <v>45794</v>
      </c>
    </row>
    <row r="97">
      <c r="B97" t="s" s="931">
        <v>181</v>
      </c>
      <c r="C97" t="s" s="932">
        <v>65</v>
      </c>
      <c r="D97" t="s" s="933">
        <v>60</v>
      </c>
      <c r="E97" s="929">
        <v>45731</v>
      </c>
      <c r="F97" t="s" s="934">
        <v>182</v>
      </c>
      <c r="G97" t="s" s="935">
        <v>183</v>
      </c>
      <c r="H97" t="s" s="936">
        <v>68</v>
      </c>
      <c r="I97" s="930">
        <v>45792</v>
      </c>
    </row>
    <row r="98">
      <c r="B98" t="s" s="939">
        <v>184</v>
      </c>
      <c r="C98" t="s" s="940">
        <v>65</v>
      </c>
      <c r="D98" t="s" s="941">
        <v>60</v>
      </c>
      <c r="E98" s="937">
        <v>45734</v>
      </c>
      <c r="F98" t="s" s="942">
        <v>77</v>
      </c>
      <c r="G98" t="s" s="943">
        <v>67</v>
      </c>
      <c r="H98" t="s" s="944">
        <v>68</v>
      </c>
      <c r="I98" s="938">
        <v>45813</v>
      </c>
    </row>
    <row r="99">
      <c r="B99" t="s" s="947">
        <v>185</v>
      </c>
      <c r="C99" t="s" s="948">
        <v>60</v>
      </c>
      <c r="D99" t="s" s="949">
        <v>60</v>
      </c>
      <c r="E99" t="s" s="945">
        <v>60</v>
      </c>
      <c r="F99" t="s" s="950">
        <v>60</v>
      </c>
      <c r="G99" t="s" s="951">
        <v>60</v>
      </c>
      <c r="H99" t="s" s="952">
        <v>63</v>
      </c>
      <c r="I99" s="946">
        <v>45815</v>
      </c>
    </row>
    <row r="100">
      <c r="B100" t="s" s="955">
        <v>186</v>
      </c>
      <c r="C100" t="s" s="956">
        <v>73</v>
      </c>
      <c r="D100" t="s" s="957">
        <v>60</v>
      </c>
      <c r="E100" s="953">
        <v>45751</v>
      </c>
      <c r="F100" t="s" s="958">
        <v>77</v>
      </c>
      <c r="G100" t="s" s="959">
        <v>187</v>
      </c>
      <c r="H100" t="s" s="960">
        <v>68</v>
      </c>
      <c r="I100" s="954">
        <v>45807</v>
      </c>
    </row>
    <row r="101">
      <c r="B101" t="s" s="963">
        <v>188</v>
      </c>
      <c r="C101" t="s" s="964">
        <v>73</v>
      </c>
      <c r="D101" t="s" s="965">
        <v>60</v>
      </c>
      <c r="E101" s="961">
        <v>45755</v>
      </c>
      <c r="F101" t="s" s="966">
        <v>77</v>
      </c>
      <c r="G101" t="s" s="967">
        <v>84</v>
      </c>
      <c r="H101" t="s" s="968">
        <v>92</v>
      </c>
      <c r="I101" s="962">
        <v>45808</v>
      </c>
    </row>
    <row r="102">
      <c r="B102" t="s" s="971">
        <v>189</v>
      </c>
      <c r="C102" t="s" s="972">
        <v>65</v>
      </c>
      <c r="D102" t="s" s="973">
        <v>60</v>
      </c>
      <c r="E102" s="969">
        <v>45755</v>
      </c>
      <c r="F102" t="s" s="974">
        <v>99</v>
      </c>
      <c r="G102" t="s" s="975">
        <v>81</v>
      </c>
      <c r="H102" t="s" s="976">
        <v>68</v>
      </c>
      <c r="I102" s="970">
        <v>45812</v>
      </c>
    </row>
    <row r="103">
      <c r="B103" t="s" s="979">
        <v>190</v>
      </c>
      <c r="C103" t="s" s="980">
        <v>65</v>
      </c>
      <c r="D103" t="s" s="981">
        <v>60</v>
      </c>
      <c r="E103" s="977">
        <v>45755</v>
      </c>
      <c r="F103" t="s" s="982">
        <v>70</v>
      </c>
      <c r="G103" t="s" s="983">
        <v>105</v>
      </c>
      <c r="H103" t="s" s="984">
        <v>68</v>
      </c>
      <c r="I103" s="978">
        <v>45797</v>
      </c>
    </row>
    <row r="104">
      <c r="B104" t="s" s="987">
        <v>191</v>
      </c>
      <c r="C104" t="s" s="988">
        <v>73</v>
      </c>
      <c r="D104" t="s" s="989">
        <v>60</v>
      </c>
      <c r="E104" s="985">
        <v>45755</v>
      </c>
      <c r="F104" t="s" s="990">
        <v>66</v>
      </c>
      <c r="G104" t="s" s="991">
        <v>67</v>
      </c>
      <c r="H104" t="s" s="992">
        <v>61</v>
      </c>
      <c r="I104" s="986">
        <v>45764</v>
      </c>
    </row>
    <row r="105">
      <c r="B105" t="s" s="995">
        <v>192</v>
      </c>
      <c r="C105" t="s" s="996">
        <v>73</v>
      </c>
      <c r="D105" t="s" s="997">
        <v>60</v>
      </c>
      <c r="E105" s="993">
        <v>45755</v>
      </c>
      <c r="F105" t="s" s="998">
        <v>66</v>
      </c>
      <c r="G105" t="s" s="999">
        <v>84</v>
      </c>
      <c r="H105" t="s" s="1000">
        <v>68</v>
      </c>
      <c r="I105" s="994">
        <v>45813</v>
      </c>
    </row>
    <row r="106">
      <c r="B106" t="s" s="1003">
        <v>193</v>
      </c>
      <c r="C106" t="s" s="1004">
        <v>73</v>
      </c>
      <c r="D106" t="s" s="1005">
        <v>60</v>
      </c>
      <c r="E106" s="1001">
        <v>45755</v>
      </c>
      <c r="F106" t="s" s="1006">
        <v>66</v>
      </c>
      <c r="G106" t="s" s="1007">
        <v>105</v>
      </c>
      <c r="H106" t="s" s="1008">
        <v>68</v>
      </c>
      <c r="I106" s="1002">
        <v>45813</v>
      </c>
    </row>
    <row r="107">
      <c r="B107" t="s" s="1011">
        <v>194</v>
      </c>
      <c r="C107" t="s" s="1012">
        <v>65</v>
      </c>
      <c r="D107" t="s" s="1013">
        <v>60</v>
      </c>
      <c r="E107" s="1009">
        <v>45755</v>
      </c>
      <c r="F107" t="s" s="1014">
        <v>66</v>
      </c>
      <c r="G107" t="s" s="1015">
        <v>71</v>
      </c>
      <c r="H107" t="s" s="1016">
        <v>68</v>
      </c>
      <c r="I107" s="1010">
        <v>45791</v>
      </c>
    </row>
    <row r="108">
      <c r="B108" t="s" s="1019">
        <v>195</v>
      </c>
      <c r="C108" t="s" s="1020">
        <v>65</v>
      </c>
      <c r="D108" t="s" s="1021">
        <v>60</v>
      </c>
      <c r="E108" s="1017">
        <v>45755</v>
      </c>
      <c r="F108" t="s" s="1022">
        <v>66</v>
      </c>
      <c r="G108" t="s" s="1023">
        <v>105</v>
      </c>
      <c r="H108" t="s" s="1024">
        <v>196</v>
      </c>
      <c r="I108" s="1018">
        <v>45788</v>
      </c>
    </row>
    <row r="109">
      <c r="B109" t="s" s="1027">
        <v>197</v>
      </c>
      <c r="C109" t="s" s="1028">
        <v>65</v>
      </c>
      <c r="D109" t="s" s="1029">
        <v>60</v>
      </c>
      <c r="E109" s="1025">
        <v>45756</v>
      </c>
      <c r="F109" t="s" s="1030">
        <v>77</v>
      </c>
      <c r="G109" t="s" s="1031">
        <v>81</v>
      </c>
      <c r="H109" t="s" s="1032">
        <v>63</v>
      </c>
      <c r="I109" s="1026">
        <v>45758</v>
      </c>
    </row>
    <row r="110">
      <c r="B110" t="s" s="1035">
        <v>198</v>
      </c>
      <c r="C110" t="s" s="1036">
        <v>65</v>
      </c>
      <c r="D110" t="s" s="1037">
        <v>60</v>
      </c>
      <c r="E110" s="1033">
        <v>45758</v>
      </c>
      <c r="F110" t="s" s="1038">
        <v>77</v>
      </c>
      <c r="G110" t="s" s="1039">
        <v>105</v>
      </c>
      <c r="H110" t="s" s="1040">
        <v>68</v>
      </c>
      <c r="I110" s="1034">
        <v>45813</v>
      </c>
    </row>
    <row r="111">
      <c r="B111" t="s" s="1043">
        <v>199</v>
      </c>
      <c r="C111" t="s" s="1044">
        <v>65</v>
      </c>
      <c r="D111" t="s" s="1045">
        <v>60</v>
      </c>
      <c r="E111" s="1041">
        <v>45758</v>
      </c>
      <c r="F111" t="s" s="1046">
        <v>66</v>
      </c>
      <c r="G111" t="s" s="1047">
        <v>81</v>
      </c>
      <c r="H111" t="s" s="1048">
        <v>61</v>
      </c>
      <c r="I111" s="1042">
        <v>45765</v>
      </c>
    </row>
    <row r="112">
      <c r="B112" t="s" s="1051">
        <v>200</v>
      </c>
      <c r="C112" t="s" s="1052">
        <v>65</v>
      </c>
      <c r="D112" t="s" s="1053">
        <v>60</v>
      </c>
      <c r="E112" s="1049">
        <v>45758</v>
      </c>
      <c r="F112" t="s" s="1054">
        <v>66</v>
      </c>
      <c r="G112" t="s" s="1055">
        <v>81</v>
      </c>
      <c r="H112" t="s" s="1056">
        <v>61</v>
      </c>
      <c r="I112" s="1050">
        <v>45766</v>
      </c>
    </row>
    <row r="113">
      <c r="B113" t="s" s="1059">
        <v>201</v>
      </c>
      <c r="C113" t="s" s="1060">
        <v>73</v>
      </c>
      <c r="D113" t="s" s="1061">
        <v>60</v>
      </c>
      <c r="E113" s="1057">
        <v>45760</v>
      </c>
      <c r="F113" t="s" s="1062">
        <v>66</v>
      </c>
      <c r="G113" t="s" s="1063">
        <v>60</v>
      </c>
      <c r="H113" t="s" s="1064">
        <v>63</v>
      </c>
      <c r="I113" s="1058">
        <v>45798</v>
      </c>
    </row>
    <row r="114">
      <c r="B114" t="s" s="1067">
        <v>202</v>
      </c>
      <c r="C114" t="s" s="1068">
        <v>65</v>
      </c>
      <c r="D114" t="s" s="1069">
        <v>60</v>
      </c>
      <c r="E114" s="1065">
        <v>45763</v>
      </c>
      <c r="F114" t="s" s="1070">
        <v>99</v>
      </c>
      <c r="G114" t="s" s="1071">
        <v>81</v>
      </c>
      <c r="H114" t="s" s="1072">
        <v>68</v>
      </c>
      <c r="I114" s="1066">
        <v>45795</v>
      </c>
    </row>
    <row r="115">
      <c r="B115" t="s" s="1075">
        <v>203</v>
      </c>
      <c r="C115" t="s" s="1076">
        <v>73</v>
      </c>
      <c r="D115" t="s" s="1077">
        <v>60</v>
      </c>
      <c r="E115" s="1073">
        <v>45760</v>
      </c>
      <c r="F115" t="s" s="1078">
        <v>77</v>
      </c>
      <c r="G115" t="s" s="1079">
        <v>60</v>
      </c>
      <c r="H115" t="s" s="1080">
        <v>82</v>
      </c>
      <c r="I115" s="1074">
        <v>45804</v>
      </c>
    </row>
    <row r="116">
      <c r="B116" t="s" s="1083">
        <v>204</v>
      </c>
      <c r="C116" t="s" s="1084">
        <v>65</v>
      </c>
      <c r="D116" t="s" s="1085">
        <v>60</v>
      </c>
      <c r="E116" s="1081">
        <v>45762</v>
      </c>
      <c r="F116" t="s" s="1086">
        <v>99</v>
      </c>
      <c r="G116" t="s" s="1087">
        <v>205</v>
      </c>
      <c r="H116" t="s" s="1088">
        <v>68</v>
      </c>
      <c r="I116" s="1082">
        <v>45795</v>
      </c>
    </row>
    <row r="117">
      <c r="B117" t="s" s="1091">
        <v>206</v>
      </c>
      <c r="C117" t="s" s="1092">
        <v>73</v>
      </c>
      <c r="D117" t="s" s="1093">
        <v>60</v>
      </c>
      <c r="E117" s="1089">
        <v>45762</v>
      </c>
      <c r="F117" t="s" s="1094">
        <v>163</v>
      </c>
      <c r="G117" t="s" s="1095">
        <v>81</v>
      </c>
      <c r="H117" t="s" s="1096">
        <v>63</v>
      </c>
      <c r="I117" s="1090">
        <v>45764</v>
      </c>
    </row>
    <row r="118">
      <c r="B118" t="s" s="1099">
        <v>207</v>
      </c>
      <c r="C118" t="s" s="1100">
        <v>73</v>
      </c>
      <c r="D118" t="s" s="1101">
        <v>60</v>
      </c>
      <c r="E118" s="1097">
        <v>45765</v>
      </c>
      <c r="F118" t="s" s="1102">
        <v>99</v>
      </c>
      <c r="G118" t="s" s="1103">
        <v>84</v>
      </c>
      <c r="H118" t="s" s="1104">
        <v>63</v>
      </c>
      <c r="I118" s="1098">
        <v>45777</v>
      </c>
    </row>
    <row r="119">
      <c r="B119" t="s" s="1107">
        <v>208</v>
      </c>
      <c r="C119" t="s" s="1108">
        <v>73</v>
      </c>
      <c r="D119" t="s" s="1109">
        <v>60</v>
      </c>
      <c r="E119" s="1105">
        <v>45765</v>
      </c>
      <c r="F119" t="s" s="1110">
        <v>111</v>
      </c>
      <c r="G119" t="s" s="1111">
        <v>105</v>
      </c>
      <c r="H119" t="s" s="1112">
        <v>63</v>
      </c>
      <c r="I119" s="1106">
        <v>45773</v>
      </c>
    </row>
    <row r="120">
      <c r="B120" t="s" s="1115">
        <v>209</v>
      </c>
      <c r="C120" t="s" s="1116">
        <v>65</v>
      </c>
      <c r="D120" t="s" s="1117">
        <v>60</v>
      </c>
      <c r="E120" s="1113">
        <v>45765</v>
      </c>
      <c r="F120" t="s" s="1118">
        <v>70</v>
      </c>
      <c r="G120" t="s" s="1119">
        <v>105</v>
      </c>
      <c r="H120" t="s" s="1120">
        <v>63</v>
      </c>
      <c r="I120" s="1114">
        <v>45817</v>
      </c>
    </row>
    <row r="121">
      <c r="B121" t="s" s="1123">
        <v>210</v>
      </c>
      <c r="C121" t="s" s="1124">
        <v>65</v>
      </c>
      <c r="D121" t="s" s="1125">
        <v>60</v>
      </c>
      <c r="E121" s="1121">
        <v>45768</v>
      </c>
      <c r="F121" t="s" s="1126">
        <v>66</v>
      </c>
      <c r="G121" t="s" s="1127">
        <v>81</v>
      </c>
      <c r="H121" t="s" s="1128">
        <v>63</v>
      </c>
      <c r="I121" s="1122">
        <v>45775</v>
      </c>
    </row>
    <row r="122">
      <c r="B122" t="s" s="1131">
        <v>211</v>
      </c>
      <c r="C122" t="s" s="1132">
        <v>65</v>
      </c>
      <c r="D122" t="s" s="1133">
        <v>60</v>
      </c>
      <c r="E122" s="1129">
        <v>45768</v>
      </c>
      <c r="F122" t="s" s="1134">
        <v>66</v>
      </c>
      <c r="G122" t="s" s="1135">
        <v>84</v>
      </c>
      <c r="H122" t="s" s="1136">
        <v>61</v>
      </c>
      <c r="I122" s="1130">
        <v>45811</v>
      </c>
    </row>
    <row r="123">
      <c r="B123" t="s" s="1139">
        <v>212</v>
      </c>
      <c r="C123" t="s" s="1140">
        <v>65</v>
      </c>
      <c r="D123" t="s" s="1141">
        <v>104</v>
      </c>
      <c r="E123" s="1137">
        <v>45768.5</v>
      </c>
      <c r="F123" t="s" s="1142">
        <v>70</v>
      </c>
      <c r="G123" t="s" s="1143">
        <v>60</v>
      </c>
      <c r="H123" t="s" s="1144">
        <v>63</v>
      </c>
      <c r="I123" s="1138">
        <v>45812</v>
      </c>
    </row>
    <row r="124">
      <c r="B124" t="s" s="1147">
        <v>213</v>
      </c>
      <c r="C124" t="s" s="1148">
        <v>65</v>
      </c>
      <c r="D124" t="s" s="1149">
        <v>104</v>
      </c>
      <c r="E124" s="1145">
        <v>45770.5</v>
      </c>
      <c r="F124" t="s" s="1150">
        <v>214</v>
      </c>
      <c r="G124" t="s" s="1151">
        <v>60</v>
      </c>
      <c r="H124" t="s" s="1152">
        <v>63</v>
      </c>
      <c r="I124" s="1146">
        <v>45778</v>
      </c>
    </row>
    <row r="125">
      <c r="B125" t="s" s="1155">
        <v>215</v>
      </c>
      <c r="C125" t="s" s="1156">
        <v>65</v>
      </c>
      <c r="D125" t="s" s="1157">
        <v>60</v>
      </c>
      <c r="E125" s="1153">
        <v>45770</v>
      </c>
      <c r="F125" t="s" s="1158">
        <v>99</v>
      </c>
      <c r="G125" t="s" s="1159">
        <v>216</v>
      </c>
      <c r="H125" t="s" s="1160">
        <v>63</v>
      </c>
      <c r="I125" s="1154">
        <v>45807</v>
      </c>
    </row>
    <row r="126">
      <c r="B126" t="s" s="1163">
        <v>217</v>
      </c>
      <c r="C126" t="s" s="1164">
        <v>65</v>
      </c>
      <c r="D126" t="s" s="1165">
        <v>104</v>
      </c>
      <c r="E126" s="1161">
        <v>45770.5</v>
      </c>
      <c r="F126" t="s" s="1166">
        <v>99</v>
      </c>
      <c r="G126" t="s" s="1167">
        <v>60</v>
      </c>
      <c r="H126" t="s" s="1168">
        <v>63</v>
      </c>
      <c r="I126" s="1162">
        <v>45778</v>
      </c>
    </row>
    <row r="127">
      <c r="B127" t="s" s="1171">
        <v>218</v>
      </c>
      <c r="C127" t="s" s="1172">
        <v>73</v>
      </c>
      <c r="D127" t="s" s="1173">
        <v>60</v>
      </c>
      <c r="E127" s="1169">
        <v>45770</v>
      </c>
      <c r="F127" t="s" s="1174">
        <v>219</v>
      </c>
      <c r="G127" t="s" s="1175">
        <v>91</v>
      </c>
      <c r="H127" t="s" s="1176">
        <v>63</v>
      </c>
      <c r="I127" s="1170">
        <v>45812</v>
      </c>
    </row>
    <row r="128">
      <c r="B128" t="s" s="1179">
        <v>220</v>
      </c>
      <c r="C128" t="s" s="1180">
        <v>65</v>
      </c>
      <c r="D128" t="s" s="1181">
        <v>104</v>
      </c>
      <c r="E128" s="1177">
        <v>45771.5</v>
      </c>
      <c r="F128" t="s" s="1182">
        <v>114</v>
      </c>
      <c r="G128" t="s" s="1183">
        <v>60</v>
      </c>
      <c r="H128" t="s" s="1184">
        <v>82</v>
      </c>
      <c r="I128" s="1178">
        <v>45814</v>
      </c>
    </row>
    <row r="129">
      <c r="B129" t="s" s="1187">
        <v>221</v>
      </c>
      <c r="C129" t="s" s="1188">
        <v>73</v>
      </c>
      <c r="D129" t="s" s="1189">
        <v>104</v>
      </c>
      <c r="E129" s="1185">
        <v>45771.5</v>
      </c>
      <c r="F129" t="s" s="1190">
        <v>99</v>
      </c>
      <c r="G129" t="s" s="1191">
        <v>60</v>
      </c>
      <c r="H129" t="s" s="1192">
        <v>63</v>
      </c>
      <c r="I129" s="1186">
        <v>45812</v>
      </c>
    </row>
    <row r="130">
      <c r="B130" t="s" s="1195">
        <v>222</v>
      </c>
      <c r="C130" t="s" s="1196">
        <v>65</v>
      </c>
      <c r="D130" t="s" s="1197">
        <v>104</v>
      </c>
      <c r="E130" s="1193">
        <v>45771.5</v>
      </c>
      <c r="F130" t="s" s="1198">
        <v>66</v>
      </c>
      <c r="G130" t="s" s="1199">
        <v>60</v>
      </c>
      <c r="H130" t="s" s="1200">
        <v>63</v>
      </c>
      <c r="I130" s="1194">
        <v>45779</v>
      </c>
    </row>
    <row r="131">
      <c r="B131" t="s" s="1203">
        <v>223</v>
      </c>
      <c r="C131" t="s" s="1204">
        <v>65</v>
      </c>
      <c r="D131" t="s" s="1205">
        <v>60</v>
      </c>
      <c r="E131" s="1201">
        <v>45771</v>
      </c>
      <c r="F131" t="s" s="1206">
        <v>77</v>
      </c>
      <c r="G131" t="s" s="1207">
        <v>60</v>
      </c>
      <c r="H131" t="s" s="1208">
        <v>68</v>
      </c>
      <c r="I131" s="1202">
        <v>45812</v>
      </c>
    </row>
    <row r="132">
      <c r="B132" t="s" s="1211">
        <v>224</v>
      </c>
      <c r="C132" t="s" s="1212">
        <v>65</v>
      </c>
      <c r="D132" t="s" s="1213">
        <v>104</v>
      </c>
      <c r="E132" s="1209">
        <v>45772.5</v>
      </c>
      <c r="F132" t="s" s="1214">
        <v>66</v>
      </c>
      <c r="G132" t="s" s="1215">
        <v>60</v>
      </c>
      <c r="H132" t="s" s="1216">
        <v>63</v>
      </c>
      <c r="I132" s="1210">
        <v>45817</v>
      </c>
    </row>
    <row r="133">
      <c r="B133" t="s" s="1219">
        <v>225</v>
      </c>
      <c r="C133" t="s" s="1220">
        <v>65</v>
      </c>
      <c r="D133" t="s" s="1221">
        <v>104</v>
      </c>
      <c r="E133" s="1217">
        <v>45773.5</v>
      </c>
      <c r="F133" t="s" s="1222">
        <v>66</v>
      </c>
      <c r="G133" t="s" s="1223">
        <v>60</v>
      </c>
      <c r="H133" t="s" s="1224">
        <v>68</v>
      </c>
      <c r="I133" s="1218">
        <v>45811</v>
      </c>
    </row>
    <row r="134">
      <c r="B134" t="s" s="1227">
        <v>226</v>
      </c>
      <c r="C134" t="s" s="1228">
        <v>65</v>
      </c>
      <c r="D134" t="s" s="1229">
        <v>104</v>
      </c>
      <c r="E134" s="1225">
        <v>45773.5</v>
      </c>
      <c r="F134" t="s" s="1230">
        <v>77</v>
      </c>
      <c r="G134" t="s" s="1231">
        <v>60</v>
      </c>
      <c r="H134" t="s" s="1232">
        <v>68</v>
      </c>
      <c r="I134" s="1226">
        <v>45798</v>
      </c>
    </row>
    <row r="135">
      <c r="B135" t="s" s="1235">
        <v>227</v>
      </c>
      <c r="C135" t="s" s="1236">
        <v>73</v>
      </c>
      <c r="D135" t="s" s="1237">
        <v>104</v>
      </c>
      <c r="E135" s="1233">
        <v>45773.5</v>
      </c>
      <c r="F135" t="s" s="1238">
        <v>66</v>
      </c>
      <c r="G135" t="s" s="1239">
        <v>60</v>
      </c>
      <c r="H135" t="s" s="1240">
        <v>63</v>
      </c>
      <c r="I135" s="1234">
        <v>45809</v>
      </c>
    </row>
    <row r="136">
      <c r="B136" t="s" s="1243">
        <v>228</v>
      </c>
      <c r="C136" t="s" s="1244">
        <v>65</v>
      </c>
      <c r="D136" t="s" s="1245">
        <v>104</v>
      </c>
      <c r="E136" s="1241">
        <v>45774.5</v>
      </c>
      <c r="F136" t="s" s="1246">
        <v>66</v>
      </c>
      <c r="G136" t="s" s="1247">
        <v>60</v>
      </c>
      <c r="H136" t="s" s="1248">
        <v>63</v>
      </c>
      <c r="I136" s="1242">
        <v>45817</v>
      </c>
    </row>
    <row r="137">
      <c r="B137" t="s" s="1251">
        <v>229</v>
      </c>
      <c r="C137" t="s" s="1252">
        <v>73</v>
      </c>
      <c r="D137" t="s" s="1253">
        <v>60</v>
      </c>
      <c r="E137" s="1249">
        <v>45774</v>
      </c>
      <c r="F137" t="s" s="1254">
        <v>99</v>
      </c>
      <c r="G137" t="s" s="1255">
        <v>60</v>
      </c>
      <c r="H137" t="s" s="1256">
        <v>63</v>
      </c>
      <c r="I137" s="1250">
        <v>45812</v>
      </c>
    </row>
    <row r="138">
      <c r="B138" t="s" s="1259">
        <v>230</v>
      </c>
      <c r="C138" t="s" s="1260">
        <v>73</v>
      </c>
      <c r="D138" t="s" s="1261">
        <v>104</v>
      </c>
      <c r="E138" s="1257">
        <v>45775.5</v>
      </c>
      <c r="F138" t="s" s="1262">
        <v>111</v>
      </c>
      <c r="G138" t="s" s="1263">
        <v>60</v>
      </c>
      <c r="H138" t="s" s="1264">
        <v>63</v>
      </c>
      <c r="I138" s="1258">
        <v>45783</v>
      </c>
    </row>
    <row r="139">
      <c r="B139" t="s" s="1267">
        <v>231</v>
      </c>
      <c r="C139" t="s" s="1268">
        <v>65</v>
      </c>
      <c r="D139" t="s" s="1269">
        <v>60</v>
      </c>
      <c r="E139" s="1265">
        <v>45775</v>
      </c>
      <c r="F139" t="s" s="1270">
        <v>70</v>
      </c>
      <c r="G139" t="s" s="1271">
        <v>60</v>
      </c>
      <c r="H139" t="s" s="1272">
        <v>63</v>
      </c>
      <c r="I139" s="1266">
        <v>45814</v>
      </c>
    </row>
    <row r="140">
      <c r="B140" t="s" s="1275">
        <v>232</v>
      </c>
      <c r="C140" t="s" s="1276">
        <v>65</v>
      </c>
      <c r="D140" t="s" s="1277">
        <v>104</v>
      </c>
      <c r="E140" s="1273">
        <v>45776.5</v>
      </c>
      <c r="F140" t="s" s="1278">
        <v>66</v>
      </c>
      <c r="G140" t="s" s="1279">
        <v>60</v>
      </c>
      <c r="H140" t="s" s="1280">
        <v>68</v>
      </c>
      <c r="I140" s="1274">
        <v>45817</v>
      </c>
    </row>
    <row r="141">
      <c r="B141" t="s" s="1283">
        <v>233</v>
      </c>
      <c r="C141" t="s" s="1284">
        <v>73</v>
      </c>
      <c r="D141" t="s" s="1285">
        <v>104</v>
      </c>
      <c r="E141" s="1281">
        <v>45776.5</v>
      </c>
      <c r="F141" t="s" s="1286">
        <v>66</v>
      </c>
      <c r="G141" t="s" s="1287">
        <v>60</v>
      </c>
      <c r="H141" t="s" s="1288">
        <v>61</v>
      </c>
      <c r="I141" s="1282">
        <v>45784</v>
      </c>
    </row>
    <row r="142">
      <c r="B142" t="s" s="1291">
        <v>234</v>
      </c>
      <c r="C142" t="s" s="1292">
        <v>65</v>
      </c>
      <c r="D142" t="s" s="1293">
        <v>104</v>
      </c>
      <c r="E142" s="1289">
        <v>45776.5</v>
      </c>
      <c r="F142" t="s" s="1294">
        <v>66</v>
      </c>
      <c r="G142" t="s" s="1295">
        <v>60</v>
      </c>
      <c r="H142" t="s" s="1296">
        <v>63</v>
      </c>
      <c r="I142" s="1290">
        <v>45805</v>
      </c>
    </row>
    <row r="143">
      <c r="B143" t="s" s="1299">
        <v>235</v>
      </c>
      <c r="C143" t="s" s="1300">
        <v>65</v>
      </c>
      <c r="D143" t="s" s="1301">
        <v>104</v>
      </c>
      <c r="E143" s="1297">
        <v>45777.5</v>
      </c>
      <c r="F143" t="s" s="1302">
        <v>70</v>
      </c>
      <c r="G143" t="s" s="1303">
        <v>60</v>
      </c>
      <c r="H143" t="s" s="1304">
        <v>82</v>
      </c>
      <c r="I143" s="1298">
        <v>45817</v>
      </c>
    </row>
    <row r="144">
      <c r="B144" t="s" s="1307">
        <v>236</v>
      </c>
      <c r="C144" t="s" s="1308">
        <v>65</v>
      </c>
      <c r="D144" t="s" s="1309">
        <v>60</v>
      </c>
      <c r="E144" s="1305">
        <v>45779</v>
      </c>
      <c r="F144" t="s" s="1310">
        <v>237</v>
      </c>
      <c r="G144" t="s" s="1311">
        <v>81</v>
      </c>
      <c r="H144" t="s" s="1312">
        <v>61</v>
      </c>
      <c r="I144" s="1306">
        <v>45809</v>
      </c>
    </row>
    <row r="145">
      <c r="B145" t="s" s="1315">
        <v>238</v>
      </c>
      <c r="C145" t="s" s="1316">
        <v>73</v>
      </c>
      <c r="D145" t="s" s="1317">
        <v>60</v>
      </c>
      <c r="E145" s="1313">
        <v>45779</v>
      </c>
      <c r="F145" t="s" s="1318">
        <v>99</v>
      </c>
      <c r="G145" t="s" s="1319">
        <v>95</v>
      </c>
      <c r="H145" t="s" s="1320">
        <v>82</v>
      </c>
      <c r="I145" s="1314">
        <v>45814</v>
      </c>
    </row>
    <row r="146">
      <c r="B146" t="s" s="1323">
        <v>239</v>
      </c>
      <c r="C146" t="s" s="1324">
        <v>65</v>
      </c>
      <c r="D146" t="s" s="1325">
        <v>60</v>
      </c>
      <c r="E146" s="1321">
        <v>45780</v>
      </c>
      <c r="F146" t="s" s="1326">
        <v>66</v>
      </c>
      <c r="G146" t="s" s="1327">
        <v>84</v>
      </c>
      <c r="H146" t="s" s="1328">
        <v>240</v>
      </c>
      <c r="I146" s="1322">
        <v>45809</v>
      </c>
    </row>
    <row r="147">
      <c r="B147" t="s" s="1331">
        <v>241</v>
      </c>
      <c r="C147" t="s" s="1332">
        <v>65</v>
      </c>
      <c r="D147" t="s" s="1333">
        <v>60</v>
      </c>
      <c r="E147" s="1329">
        <v>45780</v>
      </c>
      <c r="F147" t="s" s="1334">
        <v>77</v>
      </c>
      <c r="G147" t="s" s="1335">
        <v>84</v>
      </c>
      <c r="H147" t="s" s="1336">
        <v>61</v>
      </c>
      <c r="I147" s="1330">
        <v>45809</v>
      </c>
    </row>
    <row r="148">
      <c r="B148" t="s" s="1339">
        <v>242</v>
      </c>
      <c r="C148" t="s" s="1340">
        <v>65</v>
      </c>
      <c r="D148" t="s" s="1341">
        <v>60</v>
      </c>
      <c r="E148" s="1337">
        <v>45780</v>
      </c>
      <c r="F148" t="s" s="1342">
        <v>66</v>
      </c>
      <c r="G148" t="s" s="1343">
        <v>81</v>
      </c>
      <c r="H148" t="s" s="1344">
        <v>82</v>
      </c>
      <c r="I148" s="1338">
        <v>45817</v>
      </c>
    </row>
    <row r="149">
      <c r="B149" t="s" s="1347">
        <v>243</v>
      </c>
      <c r="C149" t="s" s="1348">
        <v>73</v>
      </c>
      <c r="D149" t="s" s="1349">
        <v>60</v>
      </c>
      <c r="E149" s="1345">
        <v>45781</v>
      </c>
      <c r="F149" t="s" s="1350">
        <v>66</v>
      </c>
      <c r="G149" t="s" s="1351">
        <v>84</v>
      </c>
      <c r="H149" t="s" s="1352">
        <v>61</v>
      </c>
      <c r="I149" s="1346">
        <v>45812</v>
      </c>
    </row>
    <row r="150">
      <c r="B150" t="s" s="1355">
        <v>244</v>
      </c>
      <c r="C150" t="s" s="1356">
        <v>65</v>
      </c>
      <c r="D150" t="s" s="1357">
        <v>60</v>
      </c>
      <c r="E150" s="1353">
        <v>45781</v>
      </c>
      <c r="F150" t="s" s="1358">
        <v>70</v>
      </c>
      <c r="G150" t="s" s="1359">
        <v>84</v>
      </c>
      <c r="H150" t="s" s="1360">
        <v>63</v>
      </c>
      <c r="I150" s="1354">
        <v>45790</v>
      </c>
    </row>
    <row r="151">
      <c r="B151" t="s" s="1363">
        <v>245</v>
      </c>
      <c r="C151" t="s" s="1364">
        <v>65</v>
      </c>
      <c r="D151" t="s" s="1365">
        <v>60</v>
      </c>
      <c r="E151" s="1361">
        <v>45781</v>
      </c>
      <c r="F151" t="s" s="1366">
        <v>70</v>
      </c>
      <c r="G151" t="s" s="1367">
        <v>81</v>
      </c>
      <c r="H151" t="s" s="1368">
        <v>61</v>
      </c>
      <c r="I151" s="1362">
        <v>45788</v>
      </c>
    </row>
    <row r="152">
      <c r="B152" t="s" s="1371">
        <v>246</v>
      </c>
      <c r="C152" t="s" s="1372">
        <v>65</v>
      </c>
      <c r="D152" t="s" s="1373">
        <v>60</v>
      </c>
      <c r="E152" s="1369">
        <v>45781</v>
      </c>
      <c r="F152" t="s" s="1374">
        <v>66</v>
      </c>
      <c r="G152" t="s" s="1375">
        <v>95</v>
      </c>
      <c r="H152" t="s" s="1376">
        <v>63</v>
      </c>
      <c r="I152" s="1370">
        <v>45813</v>
      </c>
    </row>
    <row r="153">
      <c r="B153" t="s" s="1379">
        <v>247</v>
      </c>
      <c r="C153" t="s" s="1380">
        <v>65</v>
      </c>
      <c r="D153" t="s" s="1381">
        <v>60</v>
      </c>
      <c r="E153" s="1377">
        <v>45781</v>
      </c>
      <c r="F153" t="s" s="1382">
        <v>66</v>
      </c>
      <c r="G153" t="s" s="1383">
        <v>84</v>
      </c>
      <c r="H153" t="s" s="1384">
        <v>63</v>
      </c>
      <c r="I153" s="1378">
        <v>45788</v>
      </c>
    </row>
    <row r="154">
      <c r="B154" t="s" s="1387">
        <v>248</v>
      </c>
      <c r="C154" t="s" s="1388">
        <v>65</v>
      </c>
      <c r="D154" t="s" s="1389">
        <v>60</v>
      </c>
      <c r="E154" s="1385">
        <v>45782</v>
      </c>
      <c r="F154" t="s" s="1390">
        <v>111</v>
      </c>
      <c r="G154" t="s" s="1391">
        <v>84</v>
      </c>
      <c r="H154" t="s" s="1392">
        <v>63</v>
      </c>
      <c r="I154" s="1386">
        <v>45816</v>
      </c>
    </row>
    <row r="155">
      <c r="B155" t="s" s="1395">
        <v>249</v>
      </c>
      <c r="C155" t="s" s="1396">
        <v>65</v>
      </c>
      <c r="D155" t="s" s="1397">
        <v>60</v>
      </c>
      <c r="E155" s="1393">
        <v>45782</v>
      </c>
      <c r="F155" t="s" s="1398">
        <v>66</v>
      </c>
      <c r="G155" t="s" s="1399">
        <v>105</v>
      </c>
      <c r="H155" t="s" s="1400">
        <v>79</v>
      </c>
      <c r="I155" s="1394">
        <v>45792</v>
      </c>
    </row>
    <row r="156">
      <c r="B156" t="s" s="1403">
        <v>250</v>
      </c>
      <c r="C156" t="s" s="1404">
        <v>65</v>
      </c>
      <c r="D156" t="s" s="1405">
        <v>60</v>
      </c>
      <c r="E156" s="1401">
        <v>45782</v>
      </c>
      <c r="F156" t="s" s="1406">
        <v>66</v>
      </c>
      <c r="G156" t="s" s="1407">
        <v>81</v>
      </c>
      <c r="H156" t="s" s="1408">
        <v>61</v>
      </c>
      <c r="I156" s="1402">
        <v>45790</v>
      </c>
    </row>
    <row r="157">
      <c r="B157" t="s" s="1411">
        <v>251</v>
      </c>
      <c r="C157" t="s" s="1412">
        <v>65</v>
      </c>
      <c r="D157" t="s" s="1413">
        <v>60</v>
      </c>
      <c r="E157" s="1409">
        <v>45783</v>
      </c>
      <c r="F157" t="s" s="1414">
        <v>77</v>
      </c>
      <c r="G157" t="s" s="1415">
        <v>60</v>
      </c>
      <c r="H157" t="s" s="1416">
        <v>61</v>
      </c>
      <c r="I157" s="1410">
        <v>45791</v>
      </c>
    </row>
    <row r="158">
      <c r="B158" t="s" s="1419">
        <v>252</v>
      </c>
      <c r="C158" t="s" s="1420">
        <v>65</v>
      </c>
      <c r="D158" t="s" s="1421">
        <v>60</v>
      </c>
      <c r="E158" s="1417">
        <v>45783</v>
      </c>
      <c r="F158" t="s" s="1422">
        <v>66</v>
      </c>
      <c r="G158" t="s" s="1423">
        <v>60</v>
      </c>
      <c r="H158" t="s" s="1424">
        <v>61</v>
      </c>
      <c r="I158" s="1418">
        <v>45813</v>
      </c>
    </row>
    <row r="159">
      <c r="B159" t="s" s="1427">
        <v>253</v>
      </c>
      <c r="C159" t="s" s="1428">
        <v>65</v>
      </c>
      <c r="D159" t="s" s="1429">
        <v>104</v>
      </c>
      <c r="E159" s="1425">
        <v>45783.5</v>
      </c>
      <c r="F159" t="s" s="1430">
        <v>70</v>
      </c>
      <c r="G159" t="s" s="1431">
        <v>216</v>
      </c>
      <c r="H159" t="s" s="1432">
        <v>63</v>
      </c>
      <c r="I159" s="1426">
        <v>45813</v>
      </c>
    </row>
    <row r="160">
      <c r="B160" t="s" s="1435">
        <v>254</v>
      </c>
      <c r="C160" t="s" s="1436">
        <v>65</v>
      </c>
      <c r="D160" t="s" s="1437">
        <v>104</v>
      </c>
      <c r="E160" s="1433">
        <v>45783.5</v>
      </c>
      <c r="F160" t="s" s="1438">
        <v>77</v>
      </c>
      <c r="G160" t="s" s="1439">
        <v>60</v>
      </c>
      <c r="H160" t="s" s="1440">
        <v>60</v>
      </c>
      <c r="I160" t="s" s="1434">
        <v>60</v>
      </c>
    </row>
    <row r="161">
      <c r="B161" t="s" s="1443">
        <v>255</v>
      </c>
      <c r="C161" t="s" s="1444">
        <v>65</v>
      </c>
      <c r="D161" t="s" s="1445">
        <v>60</v>
      </c>
      <c r="E161" s="1441">
        <v>45783</v>
      </c>
      <c r="F161" t="s" s="1446">
        <v>66</v>
      </c>
      <c r="G161" t="s" s="1447">
        <v>91</v>
      </c>
      <c r="H161" t="s" s="1448">
        <v>68</v>
      </c>
      <c r="I161" s="1442">
        <v>45810</v>
      </c>
    </row>
    <row r="162">
      <c r="B162" t="s" s="1451">
        <v>256</v>
      </c>
      <c r="C162" t="s" s="1452">
        <v>73</v>
      </c>
      <c r="D162" t="s" s="1453">
        <v>60</v>
      </c>
      <c r="E162" s="1449">
        <v>45783</v>
      </c>
      <c r="F162" t="s" s="1454">
        <v>99</v>
      </c>
      <c r="G162" t="s" s="1455">
        <v>60</v>
      </c>
      <c r="H162" t="s" s="1456">
        <v>63</v>
      </c>
      <c r="I162" s="1450">
        <v>45809</v>
      </c>
    </row>
    <row r="163">
      <c r="B163" t="s" s="1459">
        <v>257</v>
      </c>
      <c r="C163" t="s" s="1460">
        <v>73</v>
      </c>
      <c r="D163" t="s" s="1461">
        <v>60</v>
      </c>
      <c r="E163" s="1457">
        <v>45783</v>
      </c>
      <c r="F163" t="s" s="1462">
        <v>114</v>
      </c>
      <c r="G163" t="s" s="1463">
        <v>60</v>
      </c>
      <c r="H163" t="s" s="1464">
        <v>68</v>
      </c>
      <c r="I163" s="1458">
        <v>45814</v>
      </c>
    </row>
    <row r="164">
      <c r="B164" t="s" s="1467">
        <v>258</v>
      </c>
      <c r="C164" t="s" s="1468">
        <v>73</v>
      </c>
      <c r="D164" t="s" s="1469">
        <v>60</v>
      </c>
      <c r="E164" s="1465">
        <v>45783</v>
      </c>
      <c r="F164" t="s" s="1470">
        <v>77</v>
      </c>
      <c r="G164" t="s" s="1471">
        <v>60</v>
      </c>
      <c r="H164" t="s" s="1472">
        <v>61</v>
      </c>
      <c r="I164" s="1466">
        <v>45789</v>
      </c>
    </row>
    <row r="165">
      <c r="B165" t="s" s="1475">
        <v>259</v>
      </c>
      <c r="C165" t="s" s="1476">
        <v>65</v>
      </c>
      <c r="D165" t="s" s="1477">
        <v>60</v>
      </c>
      <c r="E165" s="1473">
        <v>45783</v>
      </c>
      <c r="F165" t="s" s="1478">
        <v>219</v>
      </c>
      <c r="G165" t="s" s="1479">
        <v>60</v>
      </c>
      <c r="H165" t="s" s="1480">
        <v>61</v>
      </c>
      <c r="I165" s="1474">
        <v>45796</v>
      </c>
    </row>
    <row r="166">
      <c r="B166" t="s" s="1483">
        <v>260</v>
      </c>
      <c r="C166" t="s" s="1484">
        <v>65</v>
      </c>
      <c r="D166" t="s" s="1485">
        <v>60</v>
      </c>
      <c r="E166" s="1481">
        <v>45783</v>
      </c>
      <c r="F166" t="s" s="1486">
        <v>99</v>
      </c>
      <c r="G166" t="s" s="1487">
        <v>67</v>
      </c>
      <c r="H166" t="s" s="1488">
        <v>82</v>
      </c>
      <c r="I166" s="1482">
        <v>45817</v>
      </c>
    </row>
    <row r="167">
      <c r="B167" t="s" s="1491">
        <v>261</v>
      </c>
      <c r="C167" t="s" s="1492">
        <v>65</v>
      </c>
      <c r="D167" t="s" s="1493">
        <v>104</v>
      </c>
      <c r="E167" s="1489">
        <v>45783.5</v>
      </c>
      <c r="F167" t="s" s="1494">
        <v>66</v>
      </c>
      <c r="G167" t="s" s="1495">
        <v>84</v>
      </c>
      <c r="H167" t="s" s="1496">
        <v>60</v>
      </c>
      <c r="I167" t="s" s="1490">
        <v>60</v>
      </c>
    </row>
    <row r="168">
      <c r="B168" t="s" s="1499">
        <v>262</v>
      </c>
      <c r="C168" t="s" s="1500">
        <v>73</v>
      </c>
      <c r="D168" t="s" s="1501">
        <v>60</v>
      </c>
      <c r="E168" s="1497">
        <v>45783</v>
      </c>
      <c r="F168" t="s" s="1502">
        <v>114</v>
      </c>
      <c r="G168" t="s" s="1503">
        <v>60</v>
      </c>
      <c r="H168" t="s" s="1504">
        <v>79</v>
      </c>
      <c r="I168" s="1498">
        <v>45790</v>
      </c>
    </row>
    <row r="169">
      <c r="B169" t="s" s="1507">
        <v>263</v>
      </c>
      <c r="C169" t="s" s="1508">
        <v>73</v>
      </c>
      <c r="D169" t="s" s="1509">
        <v>104</v>
      </c>
      <c r="E169" s="1505">
        <v>45783.5</v>
      </c>
      <c r="F169" t="s" s="1510">
        <v>264</v>
      </c>
      <c r="G169" t="s" s="1511">
        <v>84</v>
      </c>
      <c r="H169" t="s" s="1512">
        <v>68</v>
      </c>
      <c r="I169" s="1506">
        <v>45814</v>
      </c>
    </row>
    <row r="170">
      <c r="B170" t="s" s="1515">
        <v>265</v>
      </c>
      <c r="C170" t="s" s="1516">
        <v>65</v>
      </c>
      <c r="D170" t="s" s="1517">
        <v>60</v>
      </c>
      <c r="E170" s="1513">
        <v>45784</v>
      </c>
      <c r="F170" t="s" s="1518">
        <v>99</v>
      </c>
      <c r="G170" t="s" s="1519">
        <v>95</v>
      </c>
      <c r="H170" t="s" s="1520">
        <v>82</v>
      </c>
      <c r="I170" s="1514">
        <v>45813</v>
      </c>
    </row>
    <row r="171">
      <c r="B171" t="s" s="1523">
        <v>266</v>
      </c>
      <c r="C171" t="s" s="1524">
        <v>65</v>
      </c>
      <c r="D171" t="s" s="1525">
        <v>60</v>
      </c>
      <c r="E171" s="1521">
        <v>45784</v>
      </c>
      <c r="F171" t="s" s="1526">
        <v>66</v>
      </c>
      <c r="G171" t="s" s="1527">
        <v>91</v>
      </c>
      <c r="H171" t="s" s="1528">
        <v>61</v>
      </c>
      <c r="I171" s="1522">
        <v>45791</v>
      </c>
    </row>
    <row r="172">
      <c r="B172" t="s" s="1531">
        <v>267</v>
      </c>
      <c r="C172" t="s" s="1532">
        <v>73</v>
      </c>
      <c r="D172" t="s" s="1533">
        <v>60</v>
      </c>
      <c r="E172" s="1529">
        <v>45784</v>
      </c>
      <c r="F172" t="s" s="1534">
        <v>114</v>
      </c>
      <c r="G172" t="s" s="1535">
        <v>91</v>
      </c>
      <c r="H172" t="s" s="1536">
        <v>63</v>
      </c>
      <c r="I172" s="1530">
        <v>45790</v>
      </c>
    </row>
    <row r="173">
      <c r="B173" t="s" s="1539">
        <v>268</v>
      </c>
      <c r="C173" t="s" s="1540">
        <v>73</v>
      </c>
      <c r="D173" t="s" s="1541">
        <v>60</v>
      </c>
      <c r="E173" s="1537">
        <v>45784</v>
      </c>
      <c r="F173" t="s" s="1542">
        <v>66</v>
      </c>
      <c r="G173" t="s" s="1543">
        <v>84</v>
      </c>
      <c r="H173" t="s" s="1544">
        <v>61</v>
      </c>
      <c r="I173" s="1538">
        <v>45794</v>
      </c>
    </row>
    <row r="174">
      <c r="B174" t="s" s="1547">
        <v>269</v>
      </c>
      <c r="C174" t="s" s="1548">
        <v>65</v>
      </c>
      <c r="D174" t="s" s="1549">
        <v>60</v>
      </c>
      <c r="E174" s="1545">
        <v>45784</v>
      </c>
      <c r="F174" t="s" s="1550">
        <v>264</v>
      </c>
      <c r="G174" t="s" s="1551">
        <v>95</v>
      </c>
      <c r="H174" t="s" s="1552">
        <v>63</v>
      </c>
      <c r="I174" s="1546">
        <v>45791</v>
      </c>
    </row>
    <row r="175">
      <c r="B175" t="s" s="1555">
        <v>270</v>
      </c>
      <c r="C175" t="s" s="1556">
        <v>65</v>
      </c>
      <c r="D175" t="s" s="1557">
        <v>60</v>
      </c>
      <c r="E175" s="1553">
        <v>45784</v>
      </c>
      <c r="F175" t="s" s="1558">
        <v>70</v>
      </c>
      <c r="G175" t="s" s="1559">
        <v>60</v>
      </c>
      <c r="H175" t="s" s="1560">
        <v>63</v>
      </c>
      <c r="I175" s="1554">
        <v>45790</v>
      </c>
    </row>
    <row r="176">
      <c r="B176" t="s" s="1563">
        <v>271</v>
      </c>
      <c r="C176" t="s" s="1564">
        <v>65</v>
      </c>
      <c r="D176" t="s" s="1565">
        <v>60</v>
      </c>
      <c r="E176" s="1561">
        <v>45785</v>
      </c>
      <c r="F176" t="s" s="1566">
        <v>66</v>
      </c>
      <c r="G176" t="s" s="1567">
        <v>60</v>
      </c>
      <c r="H176" t="s" s="1568">
        <v>63</v>
      </c>
      <c r="I176" s="1562">
        <v>45790</v>
      </c>
    </row>
    <row r="177">
      <c r="B177" t="s" s="1571">
        <v>272</v>
      </c>
      <c r="C177" t="s" s="1572">
        <v>65</v>
      </c>
      <c r="D177" t="s" s="1573">
        <v>60</v>
      </c>
      <c r="E177" s="1569">
        <v>45785</v>
      </c>
      <c r="F177" t="s" s="1574">
        <v>99</v>
      </c>
      <c r="G177" t="s" s="1575">
        <v>60</v>
      </c>
      <c r="H177" t="s" s="1576">
        <v>61</v>
      </c>
      <c r="I177" s="1570">
        <v>45791</v>
      </c>
    </row>
    <row r="178">
      <c r="B178" t="s" s="1579">
        <v>273</v>
      </c>
      <c r="C178" t="s" s="1580">
        <v>73</v>
      </c>
      <c r="D178" t="s" s="1581">
        <v>60</v>
      </c>
      <c r="E178" s="1577">
        <v>45785</v>
      </c>
      <c r="F178" t="s" s="1582">
        <v>114</v>
      </c>
      <c r="G178" t="s" s="1583">
        <v>105</v>
      </c>
      <c r="H178" t="s" s="1584">
        <v>79</v>
      </c>
      <c r="I178" s="1578">
        <v>45791</v>
      </c>
    </row>
    <row r="179">
      <c r="B179" t="s" s="1587">
        <v>274</v>
      </c>
      <c r="C179" t="s" s="1588">
        <v>65</v>
      </c>
      <c r="D179" t="s" s="1589">
        <v>60</v>
      </c>
      <c r="E179" s="1585">
        <v>45785</v>
      </c>
      <c r="F179" t="s" s="1590">
        <v>70</v>
      </c>
      <c r="G179" t="s" s="1591">
        <v>84</v>
      </c>
      <c r="H179" t="s" s="1592">
        <v>63</v>
      </c>
      <c r="I179" s="1586">
        <v>45813</v>
      </c>
    </row>
    <row r="180">
      <c r="B180" t="s" s="1595">
        <v>275</v>
      </c>
      <c r="C180" t="s" s="1596">
        <v>65</v>
      </c>
      <c r="D180" t="s" s="1597">
        <v>60</v>
      </c>
      <c r="E180" s="1593">
        <v>45785</v>
      </c>
      <c r="F180" t="s" s="1598">
        <v>66</v>
      </c>
      <c r="G180" t="s" s="1599">
        <v>81</v>
      </c>
      <c r="H180" t="s" s="1600">
        <v>61</v>
      </c>
      <c r="I180" s="1594">
        <v>45792</v>
      </c>
    </row>
    <row r="181">
      <c r="B181" t="s" s="1603">
        <v>276</v>
      </c>
      <c r="C181" t="s" s="1604">
        <v>65</v>
      </c>
      <c r="D181" t="s" s="1605">
        <v>60</v>
      </c>
      <c r="E181" s="1601">
        <v>45785</v>
      </c>
      <c r="F181" t="s" s="1606">
        <v>214</v>
      </c>
      <c r="G181" t="s" s="1607">
        <v>84</v>
      </c>
      <c r="H181" t="s" s="1608">
        <v>61</v>
      </c>
      <c r="I181" s="1602">
        <v>45791</v>
      </c>
    </row>
    <row r="182">
      <c r="B182" t="s" s="1611">
        <v>277</v>
      </c>
      <c r="C182" t="s" s="1612">
        <v>65</v>
      </c>
      <c r="D182" t="s" s="1613">
        <v>60</v>
      </c>
      <c r="E182" s="1609">
        <v>45785</v>
      </c>
      <c r="F182" t="s" s="1614">
        <v>66</v>
      </c>
      <c r="G182" t="s" s="1615">
        <v>60</v>
      </c>
      <c r="H182" t="s" s="1616">
        <v>63</v>
      </c>
      <c r="I182" s="1610">
        <v>45791</v>
      </c>
    </row>
    <row r="183">
      <c r="B183" t="s" s="1619">
        <v>278</v>
      </c>
      <c r="C183" t="s" s="1620">
        <v>73</v>
      </c>
      <c r="D183" t="s" s="1621">
        <v>60</v>
      </c>
      <c r="E183" s="1617">
        <v>45786</v>
      </c>
      <c r="F183" t="s" s="1622">
        <v>66</v>
      </c>
      <c r="G183" t="s" s="1623">
        <v>60</v>
      </c>
      <c r="H183" t="s" s="1624">
        <v>61</v>
      </c>
      <c r="I183" s="1618">
        <v>45794</v>
      </c>
    </row>
    <row r="184">
      <c r="B184" t="s" s="1627">
        <v>279</v>
      </c>
      <c r="C184" t="s" s="1628">
        <v>73</v>
      </c>
      <c r="D184" t="s" s="1629">
        <v>60</v>
      </c>
      <c r="E184" s="1625">
        <v>45786</v>
      </c>
      <c r="F184" t="s" s="1630">
        <v>66</v>
      </c>
      <c r="G184" t="s" s="1631">
        <v>81</v>
      </c>
      <c r="H184" t="s" s="1632">
        <v>61</v>
      </c>
      <c r="I184" s="1626">
        <v>45816</v>
      </c>
    </row>
    <row r="185">
      <c r="B185" t="s" s="1635">
        <v>280</v>
      </c>
      <c r="C185" t="s" s="1636">
        <v>73</v>
      </c>
      <c r="D185" t="s" s="1637">
        <v>60</v>
      </c>
      <c r="E185" s="1633">
        <v>45786</v>
      </c>
      <c r="F185" t="s" s="1638">
        <v>66</v>
      </c>
      <c r="G185" t="s" s="1639">
        <v>81</v>
      </c>
      <c r="H185" t="s" s="1640">
        <v>63</v>
      </c>
      <c r="I185" s="1634">
        <v>45794</v>
      </c>
    </row>
    <row r="186">
      <c r="B186" t="s" s="1643">
        <v>281</v>
      </c>
      <c r="C186" t="s" s="1644">
        <v>73</v>
      </c>
      <c r="D186" t="s" s="1645">
        <v>60</v>
      </c>
      <c r="E186" s="1641">
        <v>45787</v>
      </c>
      <c r="F186" t="s" s="1646">
        <v>66</v>
      </c>
      <c r="G186" t="s" s="1647">
        <v>60</v>
      </c>
      <c r="H186" t="s" s="1648">
        <v>61</v>
      </c>
      <c r="I186" s="1642">
        <v>45792</v>
      </c>
    </row>
    <row r="187">
      <c r="B187" t="s" s="1651">
        <v>282</v>
      </c>
      <c r="C187" t="s" s="1652">
        <v>73</v>
      </c>
      <c r="D187" t="s" s="1653">
        <v>60</v>
      </c>
      <c r="E187" s="1649">
        <v>45787</v>
      </c>
      <c r="F187" t="s" s="1654">
        <v>77</v>
      </c>
      <c r="G187" t="s" s="1655">
        <v>81</v>
      </c>
      <c r="H187" t="s" s="1656">
        <v>61</v>
      </c>
      <c r="I187" s="1650">
        <v>45789</v>
      </c>
    </row>
    <row r="188">
      <c r="B188" t="s" s="1659">
        <v>283</v>
      </c>
      <c r="C188" t="s" s="1660">
        <v>65</v>
      </c>
      <c r="D188" t="s" s="1661">
        <v>60</v>
      </c>
      <c r="E188" s="1657">
        <v>45788</v>
      </c>
      <c r="F188" t="s" s="1662">
        <v>66</v>
      </c>
      <c r="G188" t="s" s="1663">
        <v>71</v>
      </c>
      <c r="H188" t="s" s="1664">
        <v>63</v>
      </c>
      <c r="I188" s="1658">
        <v>45794</v>
      </c>
    </row>
    <row r="189">
      <c r="B189" t="s" s="1667">
        <v>284</v>
      </c>
      <c r="C189" t="s" s="1668">
        <v>65</v>
      </c>
      <c r="D189" t="s" s="1669">
        <v>60</v>
      </c>
      <c r="E189" s="1665">
        <v>45787</v>
      </c>
      <c r="F189" t="s" s="1670">
        <v>99</v>
      </c>
      <c r="G189" t="s" s="1671">
        <v>71</v>
      </c>
      <c r="H189" t="s" s="1672">
        <v>82</v>
      </c>
      <c r="I189" s="1666">
        <v>45815</v>
      </c>
    </row>
    <row r="190">
      <c r="B190" t="s" s="1675">
        <v>285</v>
      </c>
      <c r="C190" t="s" s="1676">
        <v>73</v>
      </c>
      <c r="D190" t="s" s="1677">
        <v>60</v>
      </c>
      <c r="E190" s="1673">
        <v>45788</v>
      </c>
      <c r="F190" t="s" s="1678">
        <v>114</v>
      </c>
      <c r="G190" t="s" s="1679">
        <v>81</v>
      </c>
      <c r="H190" t="s" s="1680">
        <v>63</v>
      </c>
      <c r="I190" s="1674">
        <v>45798</v>
      </c>
    </row>
    <row r="191">
      <c r="B191" t="s" s="1683">
        <v>286</v>
      </c>
      <c r="C191" t="s" s="1684">
        <v>73</v>
      </c>
      <c r="D191" t="s" s="1685">
        <v>60</v>
      </c>
      <c r="E191" s="1681">
        <v>45788</v>
      </c>
      <c r="F191" t="s" s="1686">
        <v>99</v>
      </c>
      <c r="G191" t="s" s="1687">
        <v>81</v>
      </c>
      <c r="H191" t="s" s="1688">
        <v>63</v>
      </c>
      <c r="I191" s="1682">
        <v>45797</v>
      </c>
    </row>
    <row r="192">
      <c r="B192" t="s" s="1691">
        <v>287</v>
      </c>
      <c r="C192" t="s" s="1692">
        <v>65</v>
      </c>
      <c r="D192" t="s" s="1693">
        <v>60</v>
      </c>
      <c r="E192" s="1689">
        <v>45789</v>
      </c>
      <c r="F192" t="s" s="1694">
        <v>66</v>
      </c>
      <c r="G192" t="s" s="1695">
        <v>71</v>
      </c>
      <c r="H192" t="s" s="1696">
        <v>61</v>
      </c>
      <c r="I192" s="1690">
        <v>45795</v>
      </c>
    </row>
    <row r="193">
      <c r="B193" t="s" s="1699">
        <v>288</v>
      </c>
      <c r="C193" t="s" s="1700">
        <v>73</v>
      </c>
      <c r="D193" t="s" s="1701">
        <v>60</v>
      </c>
      <c r="E193" s="1697">
        <v>45789</v>
      </c>
      <c r="F193" t="s" s="1702">
        <v>66</v>
      </c>
      <c r="G193" t="s" s="1703">
        <v>81</v>
      </c>
      <c r="H193" t="s" s="1704">
        <v>61</v>
      </c>
      <c r="I193" s="1698">
        <v>45798</v>
      </c>
    </row>
    <row r="194">
      <c r="B194" t="s" s="1707">
        <v>289</v>
      </c>
      <c r="C194" t="s" s="1708">
        <v>65</v>
      </c>
      <c r="D194" t="s" s="1709">
        <v>60</v>
      </c>
      <c r="E194" s="1705">
        <v>45789</v>
      </c>
      <c r="F194" t="s" s="1710">
        <v>99</v>
      </c>
      <c r="G194" t="s" s="1711">
        <v>60</v>
      </c>
      <c r="H194" t="s" s="1712">
        <v>63</v>
      </c>
      <c r="I194" s="1706">
        <v>45799</v>
      </c>
    </row>
    <row r="195">
      <c r="B195" t="s" s="1715">
        <v>290</v>
      </c>
      <c r="C195" t="s" s="1716">
        <v>73</v>
      </c>
      <c r="D195" t="s" s="1717">
        <v>60</v>
      </c>
      <c r="E195" s="1713">
        <v>45790</v>
      </c>
      <c r="F195" t="s" s="1718">
        <v>99</v>
      </c>
      <c r="G195" t="s" s="1719">
        <v>60</v>
      </c>
      <c r="H195" t="s" s="1720">
        <v>61</v>
      </c>
      <c r="I195" s="1714">
        <v>45798</v>
      </c>
    </row>
    <row r="196">
      <c r="B196" t="s" s="1723">
        <v>291</v>
      </c>
      <c r="C196" t="s" s="1724">
        <v>65</v>
      </c>
      <c r="D196" t="s" s="1725">
        <v>60</v>
      </c>
      <c r="E196" s="1721">
        <v>45790</v>
      </c>
      <c r="F196" t="s" s="1726">
        <v>77</v>
      </c>
      <c r="G196" t="s" s="1727">
        <v>71</v>
      </c>
      <c r="H196" t="s" s="1728">
        <v>63</v>
      </c>
      <c r="I196" s="1722">
        <v>45797</v>
      </c>
    </row>
    <row r="197">
      <c r="B197" t="s" s="1731">
        <v>292</v>
      </c>
      <c r="C197" t="s" s="1732">
        <v>73</v>
      </c>
      <c r="D197" t="s" s="1733">
        <v>60</v>
      </c>
      <c r="E197" s="1729">
        <v>45790</v>
      </c>
      <c r="F197" t="s" s="1734">
        <v>111</v>
      </c>
      <c r="G197" t="s" s="1735">
        <v>60</v>
      </c>
      <c r="H197" t="s" s="1736">
        <v>82</v>
      </c>
      <c r="I197" s="1730">
        <v>45816</v>
      </c>
    </row>
    <row r="198">
      <c r="B198" t="s" s="1739">
        <v>293</v>
      </c>
      <c r="C198" t="s" s="1740">
        <v>65</v>
      </c>
      <c r="D198" t="s" s="1741">
        <v>104</v>
      </c>
      <c r="E198" s="1737">
        <v>45792.5</v>
      </c>
      <c r="F198" t="s" s="1742">
        <v>66</v>
      </c>
      <c r="G198" t="s" s="1743">
        <v>60</v>
      </c>
      <c r="H198" t="s" s="1744">
        <v>61</v>
      </c>
      <c r="I198" s="1738">
        <v>45801</v>
      </c>
    </row>
    <row r="199">
      <c r="B199" t="s" s="1747">
        <v>294</v>
      </c>
      <c r="C199" t="s" s="1748">
        <v>65</v>
      </c>
      <c r="D199" t="s" s="1749">
        <v>60</v>
      </c>
      <c r="E199" s="1745">
        <v>45792</v>
      </c>
      <c r="F199" t="s" s="1750">
        <v>77</v>
      </c>
      <c r="G199" t="s" s="1751">
        <v>60</v>
      </c>
      <c r="H199" t="s" s="1752">
        <v>61</v>
      </c>
      <c r="I199" s="1746">
        <v>45795</v>
      </c>
    </row>
    <row r="200">
      <c r="B200" t="s" s="1755">
        <v>295</v>
      </c>
      <c r="C200" t="s" s="1756">
        <v>65</v>
      </c>
      <c r="D200" t="s" s="1757">
        <v>60</v>
      </c>
      <c r="E200" s="1753">
        <v>45792</v>
      </c>
      <c r="F200" t="s" s="1758">
        <v>66</v>
      </c>
      <c r="G200" t="s" s="1759">
        <v>60</v>
      </c>
      <c r="H200" t="s" s="1760">
        <v>63</v>
      </c>
      <c r="I200" s="1754">
        <v>45798</v>
      </c>
    </row>
    <row r="201">
      <c r="B201" t="s" s="1763">
        <v>296</v>
      </c>
      <c r="C201" t="s" s="1764">
        <v>65</v>
      </c>
      <c r="D201" t="s" s="1765">
        <v>60</v>
      </c>
      <c r="E201" s="1761">
        <v>45793</v>
      </c>
      <c r="F201" t="s" s="1766">
        <v>99</v>
      </c>
      <c r="G201" t="s" s="1767">
        <v>60</v>
      </c>
      <c r="H201" t="s" s="1768">
        <v>63</v>
      </c>
      <c r="I201" s="1762">
        <v>45798</v>
      </c>
    </row>
    <row r="202">
      <c r="B202" t="s" s="1771">
        <v>297</v>
      </c>
      <c r="C202" t="s" s="1772">
        <v>65</v>
      </c>
      <c r="D202" t="s" s="1773">
        <v>60</v>
      </c>
      <c r="E202" s="1769">
        <v>45793</v>
      </c>
      <c r="F202" t="s" s="1774">
        <v>66</v>
      </c>
      <c r="G202" t="s" s="1775">
        <v>60</v>
      </c>
      <c r="H202" t="s" s="1776">
        <v>61</v>
      </c>
      <c r="I202" s="1770">
        <v>45798</v>
      </c>
    </row>
    <row r="203">
      <c r="B203" t="s" s="1779">
        <v>298</v>
      </c>
      <c r="C203" t="s" s="1780">
        <v>65</v>
      </c>
      <c r="D203" t="s" s="1781">
        <v>104</v>
      </c>
      <c r="E203" s="1777">
        <v>45793.5</v>
      </c>
      <c r="F203" t="s" s="1782">
        <v>77</v>
      </c>
      <c r="G203" t="s" s="1783">
        <v>60</v>
      </c>
      <c r="H203" t="s" s="1784">
        <v>61</v>
      </c>
      <c r="I203" s="1778">
        <v>45800</v>
      </c>
    </row>
    <row r="204">
      <c r="B204" t="s" s="1787">
        <v>299</v>
      </c>
      <c r="C204" t="s" s="1788">
        <v>65</v>
      </c>
      <c r="D204" t="s" s="1789">
        <v>104</v>
      </c>
      <c r="E204" s="1785">
        <v>45794.5</v>
      </c>
      <c r="F204" t="s" s="1790">
        <v>77</v>
      </c>
      <c r="G204" t="s" s="1791">
        <v>60</v>
      </c>
      <c r="H204" t="s" s="1792">
        <v>63</v>
      </c>
      <c r="I204" s="1786">
        <v>45805</v>
      </c>
    </row>
    <row r="205">
      <c r="B205" t="s" s="1795">
        <v>300</v>
      </c>
      <c r="C205" t="s" s="1796">
        <v>73</v>
      </c>
      <c r="D205" t="s" s="1797">
        <v>104</v>
      </c>
      <c r="E205" s="1793">
        <v>45794.5</v>
      </c>
      <c r="F205" t="s" s="1798">
        <v>99</v>
      </c>
      <c r="G205" t="s" s="1799">
        <v>60</v>
      </c>
      <c r="H205" t="s" s="1800">
        <v>61</v>
      </c>
      <c r="I205" s="1794">
        <v>45801</v>
      </c>
    </row>
    <row r="206">
      <c r="B206" t="s" s="1803">
        <v>301</v>
      </c>
      <c r="C206" t="s" s="1804">
        <v>65</v>
      </c>
      <c r="D206" t="s" s="1805">
        <v>104</v>
      </c>
      <c r="E206" s="1801">
        <v>45795.5</v>
      </c>
      <c r="F206" t="s" s="1806">
        <v>66</v>
      </c>
      <c r="G206" t="s" s="1807">
        <v>60</v>
      </c>
      <c r="H206" t="s" s="1808">
        <v>61</v>
      </c>
      <c r="I206" s="1802">
        <v>45801</v>
      </c>
    </row>
    <row r="207">
      <c r="B207" t="s" s="1811">
        <v>302</v>
      </c>
      <c r="C207" t="s" s="1812">
        <v>73</v>
      </c>
      <c r="D207" t="s" s="1813">
        <v>104</v>
      </c>
      <c r="E207" s="1809">
        <v>45795.5</v>
      </c>
      <c r="F207" t="s" s="1814">
        <v>66</v>
      </c>
      <c r="G207" t="s" s="1815">
        <v>60</v>
      </c>
      <c r="H207" t="s" s="1816">
        <v>61</v>
      </c>
      <c r="I207" s="1810">
        <v>45800</v>
      </c>
    </row>
    <row r="208">
      <c r="B208" t="s" s="1819">
        <v>303</v>
      </c>
      <c r="C208" t="s" s="1820">
        <v>73</v>
      </c>
      <c r="D208" t="s" s="1821">
        <v>60</v>
      </c>
      <c r="E208" s="1817">
        <v>45795</v>
      </c>
      <c r="F208" t="s" s="1822">
        <v>70</v>
      </c>
      <c r="G208" t="s" s="1823">
        <v>60</v>
      </c>
      <c r="H208" t="s" s="1824">
        <v>63</v>
      </c>
      <c r="I208" s="1818">
        <v>45797</v>
      </c>
    </row>
    <row r="209">
      <c r="B209" t="s" s="1827">
        <v>304</v>
      </c>
      <c r="C209" t="s" s="1828">
        <v>65</v>
      </c>
      <c r="D209" t="s" s="1829">
        <v>104</v>
      </c>
      <c r="E209" s="1825">
        <v>45795.5</v>
      </c>
      <c r="F209" t="s" s="1830">
        <v>99</v>
      </c>
      <c r="G209" t="s" s="1831">
        <v>60</v>
      </c>
      <c r="H209" t="s" s="1832">
        <v>63</v>
      </c>
      <c r="I209" s="1826">
        <v>45803</v>
      </c>
    </row>
    <row r="210">
      <c r="B210" t="s" s="1835">
        <v>305</v>
      </c>
      <c r="C210" t="s" s="1836">
        <v>65</v>
      </c>
      <c r="D210" t="s" s="1837">
        <v>104</v>
      </c>
      <c r="E210" s="1833">
        <v>45795.5</v>
      </c>
      <c r="F210" t="s" s="1838">
        <v>77</v>
      </c>
      <c r="G210" t="s" s="1839">
        <v>60</v>
      </c>
      <c r="H210" t="s" s="1840">
        <v>63</v>
      </c>
      <c r="I210" s="1834">
        <v>45802</v>
      </c>
    </row>
    <row r="211">
      <c r="B211" t="s" s="1843">
        <v>306</v>
      </c>
      <c r="C211" t="s" s="1844">
        <v>73</v>
      </c>
      <c r="D211" t="s" s="1845">
        <v>60</v>
      </c>
      <c r="E211" s="1841">
        <v>45795</v>
      </c>
      <c r="F211" t="s" s="1846">
        <v>114</v>
      </c>
      <c r="G211" t="s" s="1847">
        <v>60</v>
      </c>
      <c r="H211" t="s" s="1848">
        <v>61</v>
      </c>
      <c r="I211" s="1842">
        <v>45797</v>
      </c>
    </row>
    <row r="212">
      <c r="B212" t="s" s="1851">
        <v>307</v>
      </c>
      <c r="C212" t="s" s="1852">
        <v>73</v>
      </c>
      <c r="D212" t="s" s="1853">
        <v>104</v>
      </c>
      <c r="E212" s="1849">
        <v>45795.5</v>
      </c>
      <c r="F212" t="s" s="1854">
        <v>66</v>
      </c>
      <c r="G212" t="s" s="1855">
        <v>60</v>
      </c>
      <c r="H212" t="s" s="1856">
        <v>61</v>
      </c>
      <c r="I212" s="1850">
        <v>45801</v>
      </c>
    </row>
    <row r="213">
      <c r="B213" t="s" s="1859">
        <v>308</v>
      </c>
      <c r="C213" t="s" s="1860">
        <v>73</v>
      </c>
      <c r="D213" t="s" s="1861">
        <v>104</v>
      </c>
      <c r="E213" s="1857">
        <v>45796.5</v>
      </c>
      <c r="F213" t="s" s="1862">
        <v>70</v>
      </c>
      <c r="G213" t="s" s="1863">
        <v>60</v>
      </c>
      <c r="H213" t="s" s="1864">
        <v>61</v>
      </c>
      <c r="I213" s="1858">
        <v>45802</v>
      </c>
    </row>
    <row r="214">
      <c r="B214" t="s" s="1867">
        <v>309</v>
      </c>
      <c r="C214" t="s" s="1868">
        <v>65</v>
      </c>
      <c r="D214" t="s" s="1869">
        <v>104</v>
      </c>
      <c r="E214" s="1865">
        <v>45796.5</v>
      </c>
      <c r="F214" t="s" s="1870">
        <v>99</v>
      </c>
      <c r="G214" t="s" s="1871">
        <v>60</v>
      </c>
      <c r="H214" t="s" s="1872">
        <v>61</v>
      </c>
      <c r="I214" s="1866">
        <v>45802</v>
      </c>
    </row>
    <row r="215">
      <c r="B215" t="s" s="1875">
        <v>310</v>
      </c>
      <c r="C215" t="s" s="1876">
        <v>65</v>
      </c>
      <c r="D215" t="s" s="1877">
        <v>104</v>
      </c>
      <c r="E215" s="1873">
        <v>45796.5</v>
      </c>
      <c r="F215" t="s" s="1878">
        <v>66</v>
      </c>
      <c r="G215" t="s" s="1879">
        <v>60</v>
      </c>
      <c r="H215" t="s" s="1880">
        <v>61</v>
      </c>
      <c r="I215" s="1874">
        <v>45806</v>
      </c>
    </row>
    <row r="216">
      <c r="B216" t="s" s="1883">
        <v>311</v>
      </c>
      <c r="C216" t="s" s="1884">
        <v>65</v>
      </c>
      <c r="D216" t="s" s="1885">
        <v>104</v>
      </c>
      <c r="E216" s="1881">
        <v>45797.5</v>
      </c>
      <c r="F216" t="s" s="1886">
        <v>77</v>
      </c>
      <c r="G216" t="s" s="1887">
        <v>60</v>
      </c>
      <c r="H216" t="s" s="1888">
        <v>63</v>
      </c>
      <c r="I216" s="1882">
        <v>45806</v>
      </c>
    </row>
    <row r="217">
      <c r="B217" t="s" s="1891">
        <v>312</v>
      </c>
      <c r="C217" t="s" s="1892">
        <v>73</v>
      </c>
      <c r="D217" t="s" s="1893">
        <v>104</v>
      </c>
      <c r="E217" s="1889">
        <v>45797.5</v>
      </c>
      <c r="F217" t="s" s="1894">
        <v>66</v>
      </c>
      <c r="G217" t="s" s="1895">
        <v>60</v>
      </c>
      <c r="H217" t="s" s="1896">
        <v>61</v>
      </c>
      <c r="I217" s="1890">
        <v>45804</v>
      </c>
    </row>
    <row r="218">
      <c r="B218" t="s" s="1899">
        <v>313</v>
      </c>
      <c r="C218" t="s" s="1900">
        <v>73</v>
      </c>
      <c r="D218" t="s" s="1901">
        <v>104</v>
      </c>
      <c r="E218" s="1897">
        <v>45798</v>
      </c>
      <c r="F218" t="s" s="1902">
        <v>66</v>
      </c>
      <c r="G218" t="s" s="1903">
        <v>60</v>
      </c>
      <c r="H218" t="s" s="1904">
        <v>63</v>
      </c>
      <c r="I218" s="1898">
        <v>45806</v>
      </c>
    </row>
    <row r="219">
      <c r="B219" t="s" s="1907">
        <v>314</v>
      </c>
      <c r="C219" t="s" s="1908">
        <v>65</v>
      </c>
      <c r="D219" t="s" s="1909">
        <v>104</v>
      </c>
      <c r="E219" s="1905">
        <v>45798.5</v>
      </c>
      <c r="F219" t="s" s="1910">
        <v>99</v>
      </c>
      <c r="G219" t="s" s="1911">
        <v>60</v>
      </c>
      <c r="H219" t="s" s="1912">
        <v>61</v>
      </c>
      <c r="I219" s="1906">
        <v>45807</v>
      </c>
    </row>
    <row r="220">
      <c r="B220" t="s" s="1915">
        <v>315</v>
      </c>
      <c r="C220" t="s" s="1916">
        <v>73</v>
      </c>
      <c r="D220" t="s" s="1917">
        <v>104</v>
      </c>
      <c r="E220" s="1913">
        <v>45798.5</v>
      </c>
      <c r="F220" t="s" s="1918">
        <v>70</v>
      </c>
      <c r="G220" t="s" s="1919">
        <v>60</v>
      </c>
      <c r="H220" t="s" s="1920">
        <v>61</v>
      </c>
      <c r="I220" s="1914">
        <v>45811</v>
      </c>
    </row>
    <row r="221">
      <c r="B221" t="s" s="1923">
        <v>316</v>
      </c>
      <c r="C221" t="s" s="1924">
        <v>65</v>
      </c>
      <c r="D221" t="s" s="1925">
        <v>104</v>
      </c>
      <c r="E221" s="1921">
        <v>45798.5</v>
      </c>
      <c r="F221" t="s" s="1926">
        <v>66</v>
      </c>
      <c r="G221" t="s" s="1927">
        <v>60</v>
      </c>
      <c r="H221" t="s" s="1928">
        <v>63</v>
      </c>
      <c r="I221" s="1922">
        <v>45805</v>
      </c>
    </row>
    <row r="222">
      <c r="B222" t="s" s="1931">
        <v>317</v>
      </c>
      <c r="C222" t="s" s="1932">
        <v>73</v>
      </c>
      <c r="D222" t="s" s="1933">
        <v>104</v>
      </c>
      <c r="E222" s="1929">
        <v>45798.5</v>
      </c>
      <c r="F222" t="s" s="1934">
        <v>114</v>
      </c>
      <c r="G222" t="s" s="1935">
        <v>60</v>
      </c>
      <c r="H222" t="s" s="1936">
        <v>61</v>
      </c>
      <c r="I222" s="1930">
        <v>45800</v>
      </c>
    </row>
    <row r="223">
      <c r="B223" t="s" s="1939">
        <v>318</v>
      </c>
      <c r="C223" t="s" s="1940">
        <v>65</v>
      </c>
      <c r="D223" t="s" s="1941">
        <v>104</v>
      </c>
      <c r="E223" s="1937">
        <v>45798.5</v>
      </c>
      <c r="F223" t="s" s="1942">
        <v>99</v>
      </c>
      <c r="G223" t="s" s="1943">
        <v>60</v>
      </c>
      <c r="H223" t="s" s="1944">
        <v>61</v>
      </c>
      <c r="I223" s="1938">
        <v>45806</v>
      </c>
    </row>
    <row r="224">
      <c r="B224" t="s" s="1947">
        <v>319</v>
      </c>
      <c r="C224" t="s" s="1948">
        <v>65</v>
      </c>
      <c r="D224" t="s" s="1949">
        <v>104</v>
      </c>
      <c r="E224" s="1945">
        <v>45798.5</v>
      </c>
      <c r="F224" t="s" s="1950">
        <v>99</v>
      </c>
      <c r="G224" t="s" s="1951">
        <v>60</v>
      </c>
      <c r="H224" t="s" s="1952">
        <v>63</v>
      </c>
      <c r="I224" s="1946">
        <v>45811</v>
      </c>
    </row>
    <row r="225">
      <c r="B225" t="s" s="1955">
        <v>320</v>
      </c>
      <c r="C225" t="s" s="1956">
        <v>65</v>
      </c>
      <c r="D225" t="s" s="1957">
        <v>104</v>
      </c>
      <c r="E225" s="1953">
        <v>45798.5</v>
      </c>
      <c r="F225" t="s" s="1958">
        <v>219</v>
      </c>
      <c r="G225" t="s" s="1959">
        <v>60</v>
      </c>
      <c r="H225" t="s" s="1960">
        <v>61</v>
      </c>
      <c r="I225" s="1954">
        <v>45806</v>
      </c>
    </row>
    <row r="226">
      <c r="B226" t="s" s="1963">
        <v>321</v>
      </c>
      <c r="C226" t="s" s="1964">
        <v>65</v>
      </c>
      <c r="D226" t="s" s="1965">
        <v>104</v>
      </c>
      <c r="E226" s="1961">
        <v>45799.5</v>
      </c>
      <c r="F226" t="s" s="1966">
        <v>66</v>
      </c>
      <c r="G226" t="s" s="1967">
        <v>60</v>
      </c>
      <c r="H226" t="s" s="1968">
        <v>61</v>
      </c>
      <c r="I226" s="1962">
        <v>45801</v>
      </c>
    </row>
    <row r="227">
      <c r="B227" t="s" s="1971">
        <v>322</v>
      </c>
      <c r="C227" t="s" s="1972">
        <v>73</v>
      </c>
      <c r="D227" t="s" s="1973">
        <v>104</v>
      </c>
      <c r="E227" s="1969">
        <v>45799.5</v>
      </c>
      <c r="F227" t="s" s="1974">
        <v>66</v>
      </c>
      <c r="G227" t="s" s="1975">
        <v>60</v>
      </c>
      <c r="H227" t="s" s="1976">
        <v>61</v>
      </c>
      <c r="I227" s="1970">
        <v>45812</v>
      </c>
    </row>
    <row r="228">
      <c r="B228" t="s" s="1979">
        <v>323</v>
      </c>
      <c r="C228" t="s" s="1980">
        <v>65</v>
      </c>
      <c r="D228" t="s" s="1981">
        <v>104</v>
      </c>
      <c r="E228" s="1977">
        <v>45799.5</v>
      </c>
      <c r="F228" t="s" s="1982">
        <v>77</v>
      </c>
      <c r="G228" t="s" s="1983">
        <v>60</v>
      </c>
      <c r="H228" t="s" s="1984">
        <v>61</v>
      </c>
      <c r="I228" s="1978">
        <v>45806</v>
      </c>
    </row>
    <row r="229">
      <c r="B229" t="s" s="1987">
        <v>324</v>
      </c>
      <c r="C229" t="s" s="1988">
        <v>65</v>
      </c>
      <c r="D229" t="s" s="1989">
        <v>104</v>
      </c>
      <c r="E229" s="1985">
        <v>45800.5</v>
      </c>
      <c r="F229" t="s" s="1990">
        <v>66</v>
      </c>
      <c r="G229" t="s" s="1991">
        <v>60</v>
      </c>
      <c r="H229" t="s" s="1992">
        <v>63</v>
      </c>
      <c r="I229" s="1986">
        <v>45801</v>
      </c>
    </row>
    <row r="230">
      <c r="B230" t="s" s="1995">
        <v>325</v>
      </c>
      <c r="C230" t="s" s="1996">
        <v>73</v>
      </c>
      <c r="D230" t="s" s="1997">
        <v>104</v>
      </c>
      <c r="E230" s="1993">
        <v>45800.5</v>
      </c>
      <c r="F230" t="s" s="1998">
        <v>77</v>
      </c>
      <c r="G230" t="s" s="1999">
        <v>60</v>
      </c>
      <c r="H230" t="s" s="2000">
        <v>61</v>
      </c>
      <c r="I230" s="1994">
        <v>45801</v>
      </c>
    </row>
    <row r="231">
      <c r="B231" t="s" s="2003">
        <v>326</v>
      </c>
      <c r="C231" t="s" s="2004">
        <v>73</v>
      </c>
      <c r="D231" t="s" s="2005">
        <v>104</v>
      </c>
      <c r="E231" s="2001">
        <v>45801.5</v>
      </c>
      <c r="F231" t="s" s="2006">
        <v>66</v>
      </c>
      <c r="G231" t="s" s="2007">
        <v>60</v>
      </c>
      <c r="H231" t="s" s="2008">
        <v>61</v>
      </c>
      <c r="I231" s="2002">
        <v>45808</v>
      </c>
    </row>
    <row r="232">
      <c r="B232" t="s" s="2011">
        <v>327</v>
      </c>
      <c r="C232" t="s" s="2012">
        <v>65</v>
      </c>
      <c r="D232" t="s" s="2013">
        <v>104</v>
      </c>
      <c r="E232" s="2009">
        <v>45801.5</v>
      </c>
      <c r="F232" t="s" s="2014">
        <v>66</v>
      </c>
      <c r="G232" t="s" s="2015">
        <v>60</v>
      </c>
      <c r="H232" t="s" s="2016">
        <v>61</v>
      </c>
      <c r="I232" s="2010">
        <v>45807</v>
      </c>
    </row>
    <row r="233">
      <c r="B233" t="s" s="2019">
        <v>328</v>
      </c>
      <c r="C233" t="s" s="2020">
        <v>73</v>
      </c>
      <c r="D233" t="s" s="2021">
        <v>104</v>
      </c>
      <c r="E233" s="2017">
        <v>45801</v>
      </c>
      <c r="F233" t="s" s="2022">
        <v>66</v>
      </c>
      <c r="G233" t="s" s="2023">
        <v>329</v>
      </c>
      <c r="H233" t="s" s="2024">
        <v>61</v>
      </c>
      <c r="I233" s="2018">
        <v>45808</v>
      </c>
    </row>
    <row r="234">
      <c r="B234" t="s" s="2027">
        <v>330</v>
      </c>
      <c r="C234" t="s" s="2028">
        <v>73</v>
      </c>
      <c r="D234" t="s" s="2029">
        <v>104</v>
      </c>
      <c r="E234" s="2025">
        <v>45803.5</v>
      </c>
      <c r="F234" t="s" s="2030">
        <v>66</v>
      </c>
      <c r="G234" t="s" s="2031">
        <v>60</v>
      </c>
      <c r="H234" t="s" s="2032">
        <v>63</v>
      </c>
      <c r="I234" s="2026">
        <v>45812</v>
      </c>
    </row>
    <row r="235">
      <c r="B235" t="s" s="2035">
        <v>331</v>
      </c>
      <c r="C235" t="s" s="2036">
        <v>73</v>
      </c>
      <c r="D235" t="s" s="2037">
        <v>104</v>
      </c>
      <c r="E235" s="2033">
        <v>45803.5</v>
      </c>
      <c r="F235" t="s" s="2038">
        <v>77</v>
      </c>
      <c r="G235" t="s" s="2039">
        <v>60</v>
      </c>
      <c r="H235" t="s" s="2040">
        <v>61</v>
      </c>
      <c r="I235" s="2034">
        <v>45811</v>
      </c>
    </row>
    <row r="236">
      <c r="B236" t="s" s="2043">
        <v>332</v>
      </c>
      <c r="C236" t="s" s="2044">
        <v>73</v>
      </c>
      <c r="D236" t="s" s="2045">
        <v>104</v>
      </c>
      <c r="E236" s="2041">
        <v>45803.5</v>
      </c>
      <c r="F236" t="s" s="2046">
        <v>77</v>
      </c>
      <c r="G236" t="s" s="2047">
        <v>60</v>
      </c>
      <c r="H236" t="s" s="2048">
        <v>63</v>
      </c>
      <c r="I236" s="2042">
        <v>45804</v>
      </c>
    </row>
    <row r="237">
      <c r="B237" t="s" s="2051">
        <v>333</v>
      </c>
      <c r="C237" t="s" s="2052">
        <v>73</v>
      </c>
      <c r="D237" t="s" s="2053">
        <v>104</v>
      </c>
      <c r="E237" s="2049">
        <v>45803.5</v>
      </c>
      <c r="F237" t="s" s="2054">
        <v>77</v>
      </c>
      <c r="G237" t="s" s="2055">
        <v>60</v>
      </c>
      <c r="H237" t="s" s="2056">
        <v>61</v>
      </c>
      <c r="I237" s="2050">
        <v>45811</v>
      </c>
    </row>
    <row r="238">
      <c r="B238" t="s" s="2059">
        <v>334</v>
      </c>
      <c r="C238" t="s" s="2060">
        <v>73</v>
      </c>
      <c r="D238" t="s" s="2061">
        <v>104</v>
      </c>
      <c r="E238" s="2057">
        <v>45803.5</v>
      </c>
      <c r="F238" t="s" s="2062">
        <v>66</v>
      </c>
      <c r="G238" t="s" s="2063">
        <v>60</v>
      </c>
      <c r="H238" t="s" s="2064">
        <v>61</v>
      </c>
      <c r="I238" s="2058">
        <v>45811</v>
      </c>
    </row>
    <row r="239">
      <c r="B239" t="s" s="2067">
        <v>335</v>
      </c>
      <c r="C239" t="s" s="2068">
        <v>73</v>
      </c>
      <c r="D239" t="s" s="2069">
        <v>104</v>
      </c>
      <c r="E239" s="2065">
        <v>45804.5</v>
      </c>
      <c r="F239" t="s" s="2070">
        <v>99</v>
      </c>
      <c r="G239" t="s" s="2071">
        <v>60</v>
      </c>
      <c r="H239" t="s" s="2072">
        <v>61</v>
      </c>
      <c r="I239" s="2066">
        <v>45812</v>
      </c>
    </row>
    <row r="240">
      <c r="B240" t="s" s="2075">
        <v>336</v>
      </c>
      <c r="C240" t="s" s="2076">
        <v>73</v>
      </c>
      <c r="D240" t="s" s="2077">
        <v>104</v>
      </c>
      <c r="E240" s="2073">
        <v>45804.5</v>
      </c>
      <c r="F240" t="s" s="2078">
        <v>114</v>
      </c>
      <c r="G240" t="s" s="2079">
        <v>60</v>
      </c>
      <c r="H240" t="s" s="2080">
        <v>61</v>
      </c>
      <c r="I240" s="2074">
        <v>45810</v>
      </c>
    </row>
    <row r="241">
      <c r="B241" t="s" s="2083">
        <v>337</v>
      </c>
      <c r="C241" t="s" s="2084">
        <v>73</v>
      </c>
      <c r="D241" t="s" s="2085">
        <v>104</v>
      </c>
      <c r="E241" s="2081">
        <v>45805.5</v>
      </c>
      <c r="F241" t="s" s="2086">
        <v>77</v>
      </c>
      <c r="G241" t="s" s="2087">
        <v>60</v>
      </c>
      <c r="H241" t="s" s="2088">
        <v>61</v>
      </c>
      <c r="I241" s="2082">
        <v>45812</v>
      </c>
    </row>
    <row r="242">
      <c r="B242" t="s" s="2091">
        <v>338</v>
      </c>
      <c r="C242" t="s" s="2092">
        <v>65</v>
      </c>
      <c r="D242" t="s" s="2093">
        <v>104</v>
      </c>
      <c r="E242" s="2089">
        <v>45805.5</v>
      </c>
      <c r="F242" t="s" s="2094">
        <v>66</v>
      </c>
      <c r="G242" t="s" s="2095">
        <v>60</v>
      </c>
      <c r="H242" t="s" s="2096">
        <v>61</v>
      </c>
      <c r="I242" s="2090">
        <v>45815</v>
      </c>
    </row>
    <row r="243">
      <c r="B243" t="s" s="2099">
        <v>339</v>
      </c>
      <c r="C243" t="s" s="2100">
        <v>65</v>
      </c>
      <c r="D243" t="s" s="2101">
        <v>104</v>
      </c>
      <c r="E243" s="2097">
        <v>45809.5</v>
      </c>
      <c r="F243" t="s" s="2102">
        <v>114</v>
      </c>
      <c r="G243" t="s" s="2103">
        <v>60</v>
      </c>
      <c r="H243" t="s" s="2104">
        <v>61</v>
      </c>
      <c r="I243" s="2098">
        <v>45813</v>
      </c>
    </row>
    <row r="244">
      <c r="B244" t="s" s="2107">
        <v>340</v>
      </c>
      <c r="C244" t="s" s="2108">
        <v>65</v>
      </c>
      <c r="D244" t="s" s="2109">
        <v>104</v>
      </c>
      <c r="E244" s="2105">
        <v>45810.5</v>
      </c>
      <c r="F244" t="s" s="2110">
        <v>77</v>
      </c>
      <c r="G244" t="s" s="2111">
        <v>60</v>
      </c>
      <c r="H244" t="s" s="2112">
        <v>61</v>
      </c>
      <c r="I244" s="2106">
        <v>45814</v>
      </c>
    </row>
    <row r="245">
      <c r="B245" t="s" s="2115">
        <v>341</v>
      </c>
      <c r="C245" t="s" s="2116">
        <v>73</v>
      </c>
      <c r="D245" t="s" s="2117">
        <v>104</v>
      </c>
      <c r="E245" s="2113">
        <v>45810.5</v>
      </c>
      <c r="F245" t="s" s="2118">
        <v>99</v>
      </c>
      <c r="G245" t="s" s="2119">
        <v>60</v>
      </c>
      <c r="H245" t="s" s="2120">
        <v>61</v>
      </c>
      <c r="I245" s="2114">
        <v>45814</v>
      </c>
    </row>
    <row r="246">
      <c r="B246" t="s" s="2123">
        <v>342</v>
      </c>
      <c r="C246" t="s" s="2124">
        <v>65</v>
      </c>
      <c r="D246" t="s" s="2125">
        <v>104</v>
      </c>
      <c r="E246" s="2121">
        <v>45810.5</v>
      </c>
      <c r="F246" t="s" s="2126">
        <v>77</v>
      </c>
      <c r="G246" t="s" s="2127">
        <v>60</v>
      </c>
      <c r="H246" t="s" s="2128">
        <v>63</v>
      </c>
      <c r="I246" s="2122">
        <v>45817</v>
      </c>
    </row>
    <row r="247">
      <c r="B247" t="s" s="2131">
        <v>343</v>
      </c>
      <c r="C247" t="s" s="2132">
        <v>73</v>
      </c>
      <c r="D247" t="s" s="2133">
        <v>104</v>
      </c>
      <c r="E247" s="2129">
        <v>45810.5</v>
      </c>
      <c r="F247" t="s" s="2134">
        <v>77</v>
      </c>
      <c r="G247" t="s" s="2135">
        <v>60</v>
      </c>
      <c r="H247" t="s" s="2136">
        <v>61</v>
      </c>
      <c r="I247" s="2130">
        <v>45814</v>
      </c>
    </row>
    <row r="248">
      <c r="B248" t="s" s="2139">
        <v>344</v>
      </c>
      <c r="C248" t="s" s="2140">
        <v>73</v>
      </c>
      <c r="D248" t="s" s="2141">
        <v>104</v>
      </c>
      <c r="E248" s="2137">
        <v>45810.5</v>
      </c>
      <c r="F248" t="s" s="2142">
        <v>99</v>
      </c>
      <c r="G248" t="s" s="2143">
        <v>60</v>
      </c>
      <c r="H248" t="s" s="2144">
        <v>61</v>
      </c>
      <c r="I248" s="2138">
        <v>45815</v>
      </c>
    </row>
    <row r="249">
      <c r="B249" t="s" s="2147">
        <v>345</v>
      </c>
      <c r="C249" t="s" s="2148">
        <v>65</v>
      </c>
      <c r="D249" t="s" s="2149">
        <v>104</v>
      </c>
      <c r="E249" s="2145">
        <v>45811.5</v>
      </c>
      <c r="F249" t="s" s="2150">
        <v>99</v>
      </c>
      <c r="G249" t="s" s="2151">
        <v>60</v>
      </c>
      <c r="H249" t="s" s="2152">
        <v>63</v>
      </c>
      <c r="I249" s="2146">
        <v>45817</v>
      </c>
    </row>
    <row r="250">
      <c r="B250" t="s" s="2155">
        <v>346</v>
      </c>
      <c r="C250" t="s" s="2156">
        <v>73</v>
      </c>
      <c r="D250" t="s" s="2157">
        <v>104</v>
      </c>
      <c r="E250" s="2153">
        <v>45811.5</v>
      </c>
      <c r="F250" t="s" s="2158">
        <v>114</v>
      </c>
      <c r="G250" t="s" s="2159">
        <v>60</v>
      </c>
      <c r="H250" t="s" s="2160">
        <v>63</v>
      </c>
      <c r="I250" s="2154">
        <v>45817</v>
      </c>
    </row>
    <row r="251">
      <c r="B251" t="s" s="2163">
        <v>347</v>
      </c>
      <c r="C251" t="s" s="2164">
        <v>73</v>
      </c>
      <c r="D251" t="s" s="2165">
        <v>104</v>
      </c>
      <c r="E251" s="2161">
        <v>45811.5</v>
      </c>
      <c r="F251" t="s" s="2166">
        <v>77</v>
      </c>
      <c r="G251" t="s" s="2167">
        <v>60</v>
      </c>
      <c r="H251" t="s" s="2168">
        <v>60</v>
      </c>
      <c r="I251" t="s" s="2162">
        <v>60</v>
      </c>
    </row>
    <row r="252">
      <c r="B252" t="s" s="2171">
        <v>348</v>
      </c>
      <c r="C252" t="s" s="2172">
        <v>73</v>
      </c>
      <c r="D252" t="s" s="2173">
        <v>104</v>
      </c>
      <c r="E252" s="2169">
        <v>45814.5</v>
      </c>
      <c r="F252" t="s" s="2174">
        <v>66</v>
      </c>
      <c r="G252" t="s" s="2175">
        <v>60</v>
      </c>
      <c r="H252" t="s" s="2176">
        <v>60</v>
      </c>
      <c r="I252" t="s" s="2170">
        <v>60</v>
      </c>
    </row>
    <row r="253">
      <c r="B253" t="s" s="2179">
        <v>349</v>
      </c>
      <c r="C253" t="s" s="2180">
        <v>65</v>
      </c>
      <c r="D253" t="s" s="2181">
        <v>104</v>
      </c>
      <c r="E253" s="2177">
        <v>45815.5</v>
      </c>
      <c r="F253" t="s" s="2182">
        <v>77</v>
      </c>
      <c r="G253" t="s" s="2183">
        <v>60</v>
      </c>
      <c r="H253" t="s" s="2184">
        <v>60</v>
      </c>
      <c r="I253" t="s" s="2178">
        <v>60</v>
      </c>
    </row>
    <row r="254">
      <c r="B254" t="s" s="2187">
        <v>350</v>
      </c>
      <c r="C254" t="s" s="2188">
        <v>73</v>
      </c>
      <c r="D254" t="s" s="2189">
        <v>104</v>
      </c>
      <c r="E254" s="2185">
        <v>45815.5</v>
      </c>
      <c r="F254" t="s" s="2190">
        <v>66</v>
      </c>
      <c r="G254" t="s" s="2191">
        <v>60</v>
      </c>
      <c r="H254" t="s" s="2192">
        <v>60</v>
      </c>
      <c r="I254" t="s" s="2186">
        <v>60</v>
      </c>
    </row>
    <row r="255">
      <c r="B255" t="s" s="2195">
        <v>351</v>
      </c>
      <c r="C255" t="s" s="2196">
        <v>65</v>
      </c>
      <c r="D255" t="s" s="2197">
        <v>104</v>
      </c>
      <c r="E255" s="2193">
        <v>45816.5</v>
      </c>
      <c r="F255" t="s" s="2198">
        <v>77</v>
      </c>
      <c r="G255" t="s" s="2199">
        <v>60</v>
      </c>
      <c r="H255" t="s" s="2200">
        <v>60</v>
      </c>
      <c r="I255" t="s" s="2194">
        <v>60</v>
      </c>
    </row>
    <row r="256">
      <c r="B256" t="s" s="2203">
        <v>352</v>
      </c>
      <c r="C256" t="s" s="2204">
        <v>65</v>
      </c>
      <c r="D256" t="s" s="2205">
        <v>104</v>
      </c>
      <c r="E256" s="2201">
        <v>45816.5</v>
      </c>
      <c r="F256" t="s" s="2206">
        <v>99</v>
      </c>
      <c r="G256" t="s" s="2207">
        <v>60</v>
      </c>
      <c r="H256" t="s" s="2208">
        <v>60</v>
      </c>
      <c r="I256" t="s" s="2202">
        <v>60</v>
      </c>
    </row>
    <row r="257">
      <c r="B257" t="s" s="2211">
        <v>353</v>
      </c>
      <c r="C257" t="s" s="2212">
        <v>65</v>
      </c>
      <c r="D257" t="s" s="2213">
        <v>104</v>
      </c>
      <c r="E257" s="2209">
        <v>45816.5</v>
      </c>
      <c r="F257" t="s" s="2214">
        <v>99</v>
      </c>
      <c r="G257" t="s" s="2215">
        <v>60</v>
      </c>
      <c r="H257" t="s" s="2216">
        <v>60</v>
      </c>
      <c r="I257" t="s" s="2210">
        <v>60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10" customWidth="1"/>
    <col min="4" max="4" width="15" customWidth="1"/>
    <col min="5" max="5" width="12" customWidth="1"/>
    <col min="6" max="6" width="13" customWidth="1"/>
    <col min="7" max="7" width="15" customWidth="1"/>
  </cols>
  <sheetData>
    <row r="2">
      <c r="B2" t="s">
        <v>50</v>
      </c>
      <c r="C2">
        <v>171</v>
      </c>
      <c r="I2" t="s">
        <v>1</v>
      </c>
      <c r="K2" t="s">
        <v>354</v>
      </c>
    </row>
    <row r="4">
      <c r="B4" t="s" s="2217">
        <v>51</v>
      </c>
      <c r="C4" t="s" s="2218">
        <v>52</v>
      </c>
      <c r="D4" t="s" s="2219">
        <v>53</v>
      </c>
      <c r="E4" t="s" s="2220">
        <v>54</v>
      </c>
      <c r="F4" t="s" s="2221">
        <v>55</v>
      </c>
      <c r="G4" t="s" s="2222">
        <v>56</v>
      </c>
    </row>
    <row r="5">
      <c r="B5" t="s" s="2224">
        <v>151</v>
      </c>
      <c r="C5" t="s" s="2225">
        <v>65</v>
      </c>
      <c r="D5" t="s" s="2226">
        <v>60</v>
      </c>
      <c r="E5" s="2223">
        <v>45793</v>
      </c>
      <c r="F5" t="s" s="2227">
        <v>114</v>
      </c>
      <c r="G5" t="s" s="2228">
        <v>60</v>
      </c>
    </row>
    <row r="6">
      <c r="B6" t="s" s="2230">
        <v>131</v>
      </c>
      <c r="C6" t="s" s="2231">
        <v>65</v>
      </c>
      <c r="D6" t="s" s="2232">
        <v>60</v>
      </c>
      <c r="E6" s="2229">
        <v>45780</v>
      </c>
      <c r="F6" t="s" s="2233">
        <v>66</v>
      </c>
      <c r="G6" t="s" s="2234">
        <v>84</v>
      </c>
    </row>
    <row r="7">
      <c r="B7" t="s" s="2236">
        <v>130</v>
      </c>
      <c r="C7" t="s" s="2237">
        <v>65</v>
      </c>
      <c r="D7" t="s" s="2238">
        <v>60</v>
      </c>
      <c r="E7" s="2235">
        <v>45779</v>
      </c>
      <c r="F7" t="s" s="2239">
        <v>70</v>
      </c>
      <c r="G7" t="s" s="2240">
        <v>105</v>
      </c>
    </row>
    <row r="8">
      <c r="B8" t="s" s="2242">
        <v>242</v>
      </c>
      <c r="C8" t="s" s="2243">
        <v>65</v>
      </c>
      <c r="D8" t="s" s="2244">
        <v>60</v>
      </c>
      <c r="E8" s="2241">
        <v>45780</v>
      </c>
      <c r="F8" t="s" s="2245">
        <v>66</v>
      </c>
      <c r="G8" t="s" s="2246">
        <v>81</v>
      </c>
    </row>
    <row r="9">
      <c r="B9" t="s" s="2248">
        <v>136</v>
      </c>
      <c r="C9" t="s" s="2249">
        <v>73</v>
      </c>
      <c r="D9" t="s" s="2250">
        <v>60</v>
      </c>
      <c r="E9" s="2247">
        <v>45781</v>
      </c>
      <c r="F9" t="s" s="2251">
        <v>66</v>
      </c>
      <c r="G9" t="s" s="2252">
        <v>81</v>
      </c>
    </row>
    <row r="10">
      <c r="B10" t="s" s="2254">
        <v>140</v>
      </c>
      <c r="C10" t="s" s="2255">
        <v>65</v>
      </c>
      <c r="D10" t="s" s="2256">
        <v>60</v>
      </c>
      <c r="E10" s="2253">
        <v>45783</v>
      </c>
      <c r="F10" t="s" s="2257">
        <v>77</v>
      </c>
      <c r="G10" t="s" s="2258">
        <v>60</v>
      </c>
    </row>
    <row r="11">
      <c r="B11" t="s" s="2260">
        <v>255</v>
      </c>
      <c r="C11" t="s" s="2261">
        <v>65</v>
      </c>
      <c r="D11" t="s" s="2262">
        <v>60</v>
      </c>
      <c r="E11" s="2259">
        <v>45783</v>
      </c>
      <c r="F11" t="s" s="2263">
        <v>66</v>
      </c>
      <c r="G11" t="s" s="2264">
        <v>91</v>
      </c>
    </row>
    <row r="12">
      <c r="B12" t="s" s="2266">
        <v>241</v>
      </c>
      <c r="C12" t="s" s="2267">
        <v>65</v>
      </c>
      <c r="D12" t="s" s="2268">
        <v>60</v>
      </c>
      <c r="E12" s="2265">
        <v>45780</v>
      </c>
      <c r="F12" t="s" s="2269">
        <v>77</v>
      </c>
      <c r="G12" t="s" s="2270">
        <v>84</v>
      </c>
    </row>
    <row r="13">
      <c r="B13" t="s" s="2272">
        <v>236</v>
      </c>
      <c r="C13" t="s" s="2273">
        <v>65</v>
      </c>
      <c r="D13" t="s" s="2274">
        <v>60</v>
      </c>
      <c r="E13" s="2271">
        <v>45779</v>
      </c>
      <c r="F13" t="s" s="2275">
        <v>237</v>
      </c>
      <c r="G13" t="s" s="2276">
        <v>81</v>
      </c>
    </row>
    <row r="14">
      <c r="B14" t="s" s="2278">
        <v>133</v>
      </c>
      <c r="C14" t="s" s="2279">
        <v>65</v>
      </c>
      <c r="D14" t="s" s="2280">
        <v>60</v>
      </c>
      <c r="E14" s="2277">
        <v>45780</v>
      </c>
      <c r="F14" t="s" s="2281">
        <v>66</v>
      </c>
      <c r="G14" t="s" s="2282">
        <v>84</v>
      </c>
    </row>
    <row r="15">
      <c r="B15" t="s" s="2284">
        <v>142</v>
      </c>
      <c r="C15" t="s" s="2285">
        <v>73</v>
      </c>
      <c r="D15" t="s" s="2286">
        <v>60</v>
      </c>
      <c r="E15" s="2283">
        <v>45784</v>
      </c>
      <c r="F15" t="s" s="2287">
        <v>66</v>
      </c>
      <c r="G15" t="s" s="2288">
        <v>84</v>
      </c>
    </row>
    <row r="16">
      <c r="B16" t="s" s="2290">
        <v>266</v>
      </c>
      <c r="C16" t="s" s="2291">
        <v>65</v>
      </c>
      <c r="D16" t="s" s="2292">
        <v>60</v>
      </c>
      <c r="E16" s="2289">
        <v>45784</v>
      </c>
      <c r="F16" t="s" s="2293">
        <v>66</v>
      </c>
      <c r="G16" t="s" s="2294">
        <v>91</v>
      </c>
    </row>
    <row r="17">
      <c r="B17" t="s" s="2296">
        <v>238</v>
      </c>
      <c r="C17" t="s" s="2297">
        <v>73</v>
      </c>
      <c r="D17" t="s" s="2298">
        <v>60</v>
      </c>
      <c r="E17" s="2295">
        <v>45779</v>
      </c>
      <c r="F17" t="s" s="2299">
        <v>99</v>
      </c>
      <c r="G17" t="s" s="2300">
        <v>95</v>
      </c>
    </row>
    <row r="18">
      <c r="B18" t="s" s="2302">
        <v>262</v>
      </c>
      <c r="C18" t="s" s="2303">
        <v>73</v>
      </c>
      <c r="D18" t="s" s="2304">
        <v>60</v>
      </c>
      <c r="E18" s="2301">
        <v>45783</v>
      </c>
      <c r="F18" t="s" s="2305">
        <v>114</v>
      </c>
      <c r="G18" t="s" s="2306">
        <v>60</v>
      </c>
    </row>
    <row r="19">
      <c r="B19" t="s" s="2308">
        <v>268</v>
      </c>
      <c r="C19" t="s" s="2309">
        <v>73</v>
      </c>
      <c r="D19" t="s" s="2310">
        <v>60</v>
      </c>
      <c r="E19" s="2307">
        <v>45784</v>
      </c>
      <c r="F19" t="s" s="2311">
        <v>66</v>
      </c>
      <c r="G19" t="s" s="2312">
        <v>84</v>
      </c>
    </row>
    <row r="20">
      <c r="B20" t="s" s="2314">
        <v>267</v>
      </c>
      <c r="C20" t="s" s="2315">
        <v>73</v>
      </c>
      <c r="D20" t="s" s="2316">
        <v>60</v>
      </c>
      <c r="E20" s="2313">
        <v>45784</v>
      </c>
      <c r="F20" t="s" s="2317">
        <v>114</v>
      </c>
      <c r="G20" t="s" s="2318">
        <v>91</v>
      </c>
    </row>
    <row r="21">
      <c r="B21" t="s" s="2320">
        <v>274</v>
      </c>
      <c r="C21" t="s" s="2321">
        <v>65</v>
      </c>
      <c r="D21" t="s" s="2322">
        <v>60</v>
      </c>
      <c r="E21" s="2319">
        <v>45785</v>
      </c>
      <c r="F21" t="s" s="2323">
        <v>70</v>
      </c>
      <c r="G21" t="s" s="2324">
        <v>84</v>
      </c>
    </row>
    <row r="22">
      <c r="B22" t="s" s="2326">
        <v>270</v>
      </c>
      <c r="C22" t="s" s="2327">
        <v>65</v>
      </c>
      <c r="D22" t="s" s="2328">
        <v>60</v>
      </c>
      <c r="E22" s="2325">
        <v>45784</v>
      </c>
      <c r="F22" t="s" s="2329">
        <v>70</v>
      </c>
      <c r="G22" t="s" s="2330">
        <v>60</v>
      </c>
    </row>
    <row r="23">
      <c r="B23" t="s" s="2332">
        <v>269</v>
      </c>
      <c r="C23" t="s" s="2333">
        <v>65</v>
      </c>
      <c r="D23" t="s" s="2334">
        <v>60</v>
      </c>
      <c r="E23" s="2331">
        <v>45784</v>
      </c>
      <c r="F23" t="s" s="2335">
        <v>264</v>
      </c>
      <c r="G23" t="s" s="2336">
        <v>95</v>
      </c>
    </row>
    <row r="24">
      <c r="B24" t="s" s="2338">
        <v>134</v>
      </c>
      <c r="C24" t="s" s="2339">
        <v>73</v>
      </c>
      <c r="D24" t="s" s="2340">
        <v>60</v>
      </c>
      <c r="E24" s="2337">
        <v>45780</v>
      </c>
      <c r="F24" t="s" s="2341">
        <v>77</v>
      </c>
      <c r="G24" t="s" s="2342">
        <v>84</v>
      </c>
    </row>
    <row r="25">
      <c r="B25" t="s" s="2344">
        <v>239</v>
      </c>
      <c r="C25" t="s" s="2345">
        <v>65</v>
      </c>
      <c r="D25" t="s" s="2346">
        <v>60</v>
      </c>
      <c r="E25" s="2343">
        <v>45780</v>
      </c>
      <c r="F25" t="s" s="2347">
        <v>66</v>
      </c>
      <c r="G25" t="s" s="2348">
        <v>84</v>
      </c>
    </row>
    <row r="26">
      <c r="B26" t="s" s="2350">
        <v>132</v>
      </c>
      <c r="C26" t="s" s="2351">
        <v>65</v>
      </c>
      <c r="D26" t="s" s="2352">
        <v>60</v>
      </c>
      <c r="E26" s="2349">
        <v>45780</v>
      </c>
      <c r="F26" t="s" s="2353">
        <v>66</v>
      </c>
      <c r="G26" t="s" s="2354">
        <v>105</v>
      </c>
    </row>
    <row r="27">
      <c r="B27" t="s" s="2356">
        <v>135</v>
      </c>
      <c r="C27" t="s" s="2357">
        <v>65</v>
      </c>
      <c r="D27" t="s" s="2358">
        <v>60</v>
      </c>
      <c r="E27" s="2355">
        <v>45781</v>
      </c>
      <c r="F27" t="s" s="2359">
        <v>66</v>
      </c>
      <c r="G27" t="s" s="2360">
        <v>84</v>
      </c>
    </row>
    <row r="28">
      <c r="B28" t="s" s="2362">
        <v>245</v>
      </c>
      <c r="C28" t="s" s="2363">
        <v>65</v>
      </c>
      <c r="D28" t="s" s="2364">
        <v>60</v>
      </c>
      <c r="E28" s="2361">
        <v>45781</v>
      </c>
      <c r="F28" t="s" s="2365">
        <v>70</v>
      </c>
      <c r="G28" t="s" s="2366">
        <v>81</v>
      </c>
    </row>
    <row r="29">
      <c r="B29" t="s" s="2368">
        <v>247</v>
      </c>
      <c r="C29" t="s" s="2369">
        <v>65</v>
      </c>
      <c r="D29" t="s" s="2370">
        <v>60</v>
      </c>
      <c r="E29" s="2367">
        <v>45781</v>
      </c>
      <c r="F29" t="s" s="2371">
        <v>66</v>
      </c>
      <c r="G29" t="s" s="2372">
        <v>84</v>
      </c>
    </row>
    <row r="30">
      <c r="B30" t="s" s="2374">
        <v>139</v>
      </c>
      <c r="C30" t="s" s="2375">
        <v>65</v>
      </c>
      <c r="D30" t="s" s="2376">
        <v>60</v>
      </c>
      <c r="E30" s="2373">
        <v>45783</v>
      </c>
      <c r="F30" t="s" s="2377">
        <v>66</v>
      </c>
      <c r="G30" t="s" s="2378">
        <v>105</v>
      </c>
    </row>
    <row r="31">
      <c r="B31" t="s" s="2380">
        <v>355</v>
      </c>
      <c r="C31" t="s" s="2381">
        <v>65</v>
      </c>
      <c r="D31" t="s" s="2382">
        <v>60</v>
      </c>
      <c r="E31" s="2379">
        <v>45782</v>
      </c>
      <c r="F31" t="s" s="2383">
        <v>66</v>
      </c>
      <c r="G31" t="s" s="2384">
        <v>84</v>
      </c>
    </row>
    <row r="32">
      <c r="B32" t="s" s="2386">
        <v>246</v>
      </c>
      <c r="C32" t="s" s="2387">
        <v>65</v>
      </c>
      <c r="D32" t="s" s="2388">
        <v>60</v>
      </c>
      <c r="E32" s="2385">
        <v>45781</v>
      </c>
      <c r="F32" t="s" s="2389">
        <v>66</v>
      </c>
      <c r="G32" t="s" s="2390">
        <v>95</v>
      </c>
    </row>
    <row r="33">
      <c r="B33" t="s" s="2392">
        <v>243</v>
      </c>
      <c r="C33" t="s" s="2393">
        <v>73</v>
      </c>
      <c r="D33" t="s" s="2394">
        <v>60</v>
      </c>
      <c r="E33" s="2391">
        <v>45781</v>
      </c>
      <c r="F33" t="s" s="2395">
        <v>66</v>
      </c>
      <c r="G33" t="s" s="2396">
        <v>84</v>
      </c>
    </row>
    <row r="34">
      <c r="B34" t="s" s="2398">
        <v>129</v>
      </c>
      <c r="C34" t="s" s="2399">
        <v>65</v>
      </c>
      <c r="D34" t="s" s="2400">
        <v>60</v>
      </c>
      <c r="E34" s="2397">
        <v>45779</v>
      </c>
      <c r="F34" t="s" s="2401">
        <v>66</v>
      </c>
      <c r="G34" t="s" s="2402">
        <v>84</v>
      </c>
    </row>
    <row r="35">
      <c r="B35" t="s" s="2404">
        <v>252</v>
      </c>
      <c r="C35" t="s" s="2405">
        <v>65</v>
      </c>
      <c r="D35" t="s" s="2406">
        <v>60</v>
      </c>
      <c r="E35" s="2403">
        <v>45783</v>
      </c>
      <c r="F35" t="s" s="2407">
        <v>66</v>
      </c>
      <c r="G35" t="s" s="2408">
        <v>60</v>
      </c>
    </row>
    <row r="36">
      <c r="B36" t="s" s="2410">
        <v>259</v>
      </c>
      <c r="C36" t="s" s="2411">
        <v>65</v>
      </c>
      <c r="D36" t="s" s="2412">
        <v>60</v>
      </c>
      <c r="E36" s="2409">
        <v>45783</v>
      </c>
      <c r="F36" t="s" s="2413">
        <v>219</v>
      </c>
      <c r="G36" t="s" s="2414">
        <v>60</v>
      </c>
    </row>
    <row r="37">
      <c r="B37" t="s" s="2416">
        <v>258</v>
      </c>
      <c r="C37" t="s" s="2417">
        <v>73</v>
      </c>
      <c r="D37" t="s" s="2418">
        <v>60</v>
      </c>
      <c r="E37" s="2415">
        <v>45783</v>
      </c>
      <c r="F37" t="s" s="2419">
        <v>77</v>
      </c>
      <c r="G37" t="s" s="2420">
        <v>60</v>
      </c>
    </row>
    <row r="38">
      <c r="B38" t="s" s="2422">
        <v>256</v>
      </c>
      <c r="C38" t="s" s="2423">
        <v>73</v>
      </c>
      <c r="D38" t="s" s="2424">
        <v>60</v>
      </c>
      <c r="E38" s="2421">
        <v>45783</v>
      </c>
      <c r="F38" t="s" s="2425">
        <v>99</v>
      </c>
      <c r="G38" t="s" s="2426">
        <v>60</v>
      </c>
    </row>
    <row r="39">
      <c r="B39" t="s" s="2428">
        <v>282</v>
      </c>
      <c r="C39" t="s" s="2429">
        <v>73</v>
      </c>
      <c r="D39" t="s" s="2430">
        <v>60</v>
      </c>
      <c r="E39" s="2427">
        <v>45787</v>
      </c>
      <c r="F39" t="s" s="2431">
        <v>77</v>
      </c>
      <c r="G39" t="s" s="2432">
        <v>81</v>
      </c>
    </row>
    <row r="40">
      <c r="B40" t="s" s="2434">
        <v>284</v>
      </c>
      <c r="C40" t="s" s="2435">
        <v>65</v>
      </c>
      <c r="D40" t="s" s="2436">
        <v>60</v>
      </c>
      <c r="E40" s="2433">
        <v>45787</v>
      </c>
      <c r="F40" t="s" s="2437">
        <v>99</v>
      </c>
      <c r="G40" t="s" s="2438">
        <v>71</v>
      </c>
    </row>
    <row r="41">
      <c r="B41" t="s" s="2440">
        <v>249</v>
      </c>
      <c r="C41" t="s" s="2441">
        <v>65</v>
      </c>
      <c r="D41" t="s" s="2442">
        <v>60</v>
      </c>
      <c r="E41" s="2439">
        <v>45782</v>
      </c>
      <c r="F41" t="s" s="2443">
        <v>66</v>
      </c>
      <c r="G41" t="s" s="2444">
        <v>105</v>
      </c>
    </row>
    <row r="42">
      <c r="B42" t="s" s="2446">
        <v>283</v>
      </c>
      <c r="C42" t="s" s="2447">
        <v>65</v>
      </c>
      <c r="D42" t="s" s="2448">
        <v>60</v>
      </c>
      <c r="E42" s="2445">
        <v>45788</v>
      </c>
      <c r="F42" t="s" s="2449">
        <v>66</v>
      </c>
      <c r="G42" t="s" s="2450">
        <v>71</v>
      </c>
    </row>
    <row r="43">
      <c r="B43" t="s" s="2452">
        <v>137</v>
      </c>
      <c r="C43" t="s" s="2453">
        <v>65</v>
      </c>
      <c r="D43" t="s" s="2454">
        <v>60</v>
      </c>
      <c r="E43" s="2451">
        <v>45781</v>
      </c>
      <c r="F43" t="s" s="2455">
        <v>70</v>
      </c>
      <c r="G43" t="s" s="2456">
        <v>105</v>
      </c>
    </row>
    <row r="44">
      <c r="B44" t="s" s="2458">
        <v>285</v>
      </c>
      <c r="C44" t="s" s="2459">
        <v>73</v>
      </c>
      <c r="D44" t="s" s="2460">
        <v>60</v>
      </c>
      <c r="E44" s="2457">
        <v>45788</v>
      </c>
      <c r="F44" t="s" s="2461">
        <v>114</v>
      </c>
      <c r="G44" t="s" s="2462">
        <v>81</v>
      </c>
    </row>
    <row r="45">
      <c r="B45" t="s" s="2464">
        <v>286</v>
      </c>
      <c r="C45" t="s" s="2465">
        <v>73</v>
      </c>
      <c r="D45" t="s" s="2466">
        <v>60</v>
      </c>
      <c r="E45" s="2463">
        <v>45788</v>
      </c>
      <c r="F45" t="s" s="2467">
        <v>99</v>
      </c>
      <c r="G45" t="s" s="2468">
        <v>81</v>
      </c>
    </row>
    <row r="46">
      <c r="B46" t="s" s="2470">
        <v>147</v>
      </c>
      <c r="C46" t="s" s="2471">
        <v>65</v>
      </c>
      <c r="D46" t="s" s="2472">
        <v>60</v>
      </c>
      <c r="E46" s="2469">
        <v>45789</v>
      </c>
      <c r="F46" t="s" s="2473">
        <v>99</v>
      </c>
      <c r="G46" t="s" s="2474">
        <v>81</v>
      </c>
    </row>
    <row r="47">
      <c r="B47" t="s" s="2476">
        <v>356</v>
      </c>
      <c r="C47" t="s" s="2477">
        <v>65</v>
      </c>
      <c r="D47" t="s" s="2478">
        <v>60</v>
      </c>
      <c r="E47" s="2475">
        <v>45788</v>
      </c>
      <c r="F47" t="s" s="2479">
        <v>99</v>
      </c>
      <c r="G47" t="s" s="2480">
        <v>81</v>
      </c>
    </row>
    <row r="48">
      <c r="B48" t="s" s="2482">
        <v>250</v>
      </c>
      <c r="C48" t="s" s="2483">
        <v>65</v>
      </c>
      <c r="D48" t="s" s="2484">
        <v>60</v>
      </c>
      <c r="E48" s="2481">
        <v>45782</v>
      </c>
      <c r="F48" t="s" s="2485">
        <v>66</v>
      </c>
      <c r="G48" t="s" s="2486">
        <v>81</v>
      </c>
    </row>
    <row r="49">
      <c r="B49" t="s" s="2488">
        <v>244</v>
      </c>
      <c r="C49" t="s" s="2489">
        <v>65</v>
      </c>
      <c r="D49" t="s" s="2490">
        <v>60</v>
      </c>
      <c r="E49" s="2487">
        <v>45781</v>
      </c>
      <c r="F49" t="s" s="2491">
        <v>70</v>
      </c>
      <c r="G49" t="s" s="2492">
        <v>84</v>
      </c>
    </row>
    <row r="50">
      <c r="B50" t="s" s="2494">
        <v>271</v>
      </c>
      <c r="C50" t="s" s="2495">
        <v>65</v>
      </c>
      <c r="D50" t="s" s="2496">
        <v>60</v>
      </c>
      <c r="E50" s="2493">
        <v>45785</v>
      </c>
      <c r="F50" t="s" s="2497">
        <v>66</v>
      </c>
      <c r="G50" t="s" s="2498">
        <v>60</v>
      </c>
    </row>
    <row r="51">
      <c r="B51" t="s" s="2500">
        <v>265</v>
      </c>
      <c r="C51" t="s" s="2501">
        <v>65</v>
      </c>
      <c r="D51" t="s" s="2502">
        <v>60</v>
      </c>
      <c r="E51" s="2499">
        <v>45784</v>
      </c>
      <c r="F51" t="s" s="2503">
        <v>99</v>
      </c>
      <c r="G51" t="s" s="2504">
        <v>95</v>
      </c>
    </row>
    <row r="52">
      <c r="B52" t="s" s="2506">
        <v>272</v>
      </c>
      <c r="C52" t="s" s="2507">
        <v>65</v>
      </c>
      <c r="D52" t="s" s="2508">
        <v>60</v>
      </c>
      <c r="E52" s="2505">
        <v>45785</v>
      </c>
      <c r="F52" t="s" s="2509">
        <v>99</v>
      </c>
      <c r="G52" t="s" s="2510">
        <v>60</v>
      </c>
    </row>
    <row r="53">
      <c r="B53" t="s" s="2512">
        <v>273</v>
      </c>
      <c r="C53" t="s" s="2513">
        <v>73</v>
      </c>
      <c r="D53" t="s" s="2514">
        <v>60</v>
      </c>
      <c r="E53" s="2511">
        <v>45785</v>
      </c>
      <c r="F53" t="s" s="2515">
        <v>114</v>
      </c>
      <c r="G53" t="s" s="2516">
        <v>105</v>
      </c>
    </row>
    <row r="54">
      <c r="B54" t="s" s="2518">
        <v>144</v>
      </c>
      <c r="C54" t="s" s="2519">
        <v>65</v>
      </c>
      <c r="D54" t="s" s="2520">
        <v>60</v>
      </c>
      <c r="E54" s="2517">
        <v>45784</v>
      </c>
      <c r="F54" t="s" s="2521">
        <v>114</v>
      </c>
      <c r="G54" t="s" s="2522">
        <v>60</v>
      </c>
    </row>
    <row r="55">
      <c r="B55" t="s" s="2524">
        <v>357</v>
      </c>
      <c r="C55" t="s" s="2525">
        <v>65</v>
      </c>
      <c r="D55" t="s" s="2526">
        <v>60</v>
      </c>
      <c r="E55" s="2523">
        <v>45790</v>
      </c>
      <c r="F55" t="s" s="2527">
        <v>70</v>
      </c>
      <c r="G55" t="s" s="2528">
        <v>105</v>
      </c>
    </row>
    <row r="56">
      <c r="B56" t="s" s="2530">
        <v>251</v>
      </c>
      <c r="C56" t="s" s="2531">
        <v>65</v>
      </c>
      <c r="D56" t="s" s="2532">
        <v>60</v>
      </c>
      <c r="E56" s="2529">
        <v>45783</v>
      </c>
      <c r="F56" t="s" s="2533">
        <v>77</v>
      </c>
      <c r="G56" t="s" s="2534">
        <v>60</v>
      </c>
    </row>
    <row r="57">
      <c r="B57" t="s" s="2536">
        <v>358</v>
      </c>
      <c r="C57" t="s" s="2537">
        <v>73</v>
      </c>
      <c r="D57" t="s" s="2538">
        <v>60</v>
      </c>
      <c r="E57" s="2535">
        <v>45792</v>
      </c>
      <c r="F57" t="s" s="2539">
        <v>66</v>
      </c>
      <c r="G57" t="s" s="2540">
        <v>60</v>
      </c>
    </row>
    <row r="58">
      <c r="B58" t="s" s="2542">
        <v>290</v>
      </c>
      <c r="C58" t="s" s="2543">
        <v>73</v>
      </c>
      <c r="D58" t="s" s="2544">
        <v>60</v>
      </c>
      <c r="E58" s="2541">
        <v>45790</v>
      </c>
      <c r="F58" t="s" s="2545">
        <v>99</v>
      </c>
      <c r="G58" t="s" s="2546">
        <v>60</v>
      </c>
    </row>
    <row r="59">
      <c r="B59" t="s" s="2548">
        <v>248</v>
      </c>
      <c r="C59" t="s" s="2549">
        <v>65</v>
      </c>
      <c r="D59" t="s" s="2550">
        <v>60</v>
      </c>
      <c r="E59" s="2547">
        <v>45782</v>
      </c>
      <c r="F59" t="s" s="2551">
        <v>111</v>
      </c>
      <c r="G59" t="s" s="2552">
        <v>84</v>
      </c>
    </row>
    <row r="60">
      <c r="B60" t="s" s="2554">
        <v>257</v>
      </c>
      <c r="C60" t="s" s="2555">
        <v>73</v>
      </c>
      <c r="D60" t="s" s="2556">
        <v>60</v>
      </c>
      <c r="E60" s="2553">
        <v>45783</v>
      </c>
      <c r="F60" t="s" s="2557">
        <v>114</v>
      </c>
      <c r="G60" t="s" s="2558">
        <v>60</v>
      </c>
    </row>
    <row r="61">
      <c r="B61" t="s" s="2560">
        <v>277</v>
      </c>
      <c r="C61" t="s" s="2561">
        <v>65</v>
      </c>
      <c r="D61" t="s" s="2562">
        <v>60</v>
      </c>
      <c r="E61" s="2559">
        <v>45785</v>
      </c>
      <c r="F61" t="s" s="2563">
        <v>66</v>
      </c>
      <c r="G61" t="s" s="2564">
        <v>60</v>
      </c>
    </row>
    <row r="62">
      <c r="B62" t="s" s="2566">
        <v>276</v>
      </c>
      <c r="C62" t="s" s="2567">
        <v>65</v>
      </c>
      <c r="D62" t="s" s="2568">
        <v>60</v>
      </c>
      <c r="E62" s="2565">
        <v>45785</v>
      </c>
      <c r="F62" t="s" s="2569">
        <v>214</v>
      </c>
      <c r="G62" t="s" s="2570">
        <v>84</v>
      </c>
    </row>
    <row r="63">
      <c r="B63" t="s" s="2572">
        <v>281</v>
      </c>
      <c r="C63" t="s" s="2573">
        <v>73</v>
      </c>
      <c r="D63" t="s" s="2574">
        <v>60</v>
      </c>
      <c r="E63" s="2571">
        <v>45787</v>
      </c>
      <c r="F63" t="s" s="2575">
        <v>66</v>
      </c>
      <c r="G63" t="s" s="2576">
        <v>60</v>
      </c>
    </row>
    <row r="64">
      <c r="B64" t="s" s="2578">
        <v>289</v>
      </c>
      <c r="C64" t="s" s="2579">
        <v>65</v>
      </c>
      <c r="D64" t="s" s="2580">
        <v>60</v>
      </c>
      <c r="E64" s="2577">
        <v>45789</v>
      </c>
      <c r="F64" t="s" s="2581">
        <v>99</v>
      </c>
      <c r="G64" t="s" s="2582">
        <v>60</v>
      </c>
    </row>
    <row r="65">
      <c r="B65" t="s" s="2584">
        <v>275</v>
      </c>
      <c r="C65" t="s" s="2585">
        <v>65</v>
      </c>
      <c r="D65" t="s" s="2586">
        <v>60</v>
      </c>
      <c r="E65" s="2583">
        <v>45785</v>
      </c>
      <c r="F65" t="s" s="2587">
        <v>66</v>
      </c>
      <c r="G65" t="s" s="2588">
        <v>81</v>
      </c>
    </row>
    <row r="66">
      <c r="B66" t="s" s="2590">
        <v>260</v>
      </c>
      <c r="C66" t="s" s="2591">
        <v>65</v>
      </c>
      <c r="D66" t="s" s="2592">
        <v>60</v>
      </c>
      <c r="E66" s="2589">
        <v>45783</v>
      </c>
      <c r="F66" t="s" s="2593">
        <v>99</v>
      </c>
      <c r="G66" t="s" s="2594">
        <v>67</v>
      </c>
    </row>
    <row r="67">
      <c r="B67" t="s" s="2596">
        <v>295</v>
      </c>
      <c r="C67" t="s" s="2597">
        <v>65</v>
      </c>
      <c r="D67" t="s" s="2598">
        <v>60</v>
      </c>
      <c r="E67" s="2595">
        <v>45792</v>
      </c>
      <c r="F67" t="s" s="2599">
        <v>66</v>
      </c>
      <c r="G67" t="s" s="2600">
        <v>60</v>
      </c>
    </row>
    <row r="68">
      <c r="B68" t="s" s="2602">
        <v>280</v>
      </c>
      <c r="C68" t="s" s="2603">
        <v>73</v>
      </c>
      <c r="D68" t="s" s="2604">
        <v>60</v>
      </c>
      <c r="E68" s="2601">
        <v>45786</v>
      </c>
      <c r="F68" t="s" s="2605">
        <v>66</v>
      </c>
      <c r="G68" t="s" s="2606">
        <v>81</v>
      </c>
    </row>
    <row r="69">
      <c r="B69" t="s" s="2608">
        <v>278</v>
      </c>
      <c r="C69" t="s" s="2609">
        <v>73</v>
      </c>
      <c r="D69" t="s" s="2610">
        <v>60</v>
      </c>
      <c r="E69" s="2607">
        <v>45786</v>
      </c>
      <c r="F69" t="s" s="2611">
        <v>66</v>
      </c>
      <c r="G69" t="s" s="2612">
        <v>60</v>
      </c>
    </row>
    <row r="70">
      <c r="B70" t="s" s="2614">
        <v>279</v>
      </c>
      <c r="C70" t="s" s="2615">
        <v>73</v>
      </c>
      <c r="D70" t="s" s="2616">
        <v>60</v>
      </c>
      <c r="E70" s="2613">
        <v>45786</v>
      </c>
      <c r="F70" t="s" s="2617">
        <v>66</v>
      </c>
      <c r="G70" t="s" s="2618">
        <v>81</v>
      </c>
    </row>
    <row r="71">
      <c r="B71" t="s" s="2620">
        <v>291</v>
      </c>
      <c r="C71" t="s" s="2621">
        <v>65</v>
      </c>
      <c r="D71" t="s" s="2622">
        <v>60</v>
      </c>
      <c r="E71" s="2619">
        <v>45790</v>
      </c>
      <c r="F71" t="s" s="2623">
        <v>77</v>
      </c>
      <c r="G71" t="s" s="2624">
        <v>71</v>
      </c>
    </row>
    <row r="72">
      <c r="B72" t="s" s="2626">
        <v>294</v>
      </c>
      <c r="C72" t="s" s="2627">
        <v>65</v>
      </c>
      <c r="D72" t="s" s="2628">
        <v>60</v>
      </c>
      <c r="E72" s="2625">
        <v>45792</v>
      </c>
      <c r="F72" t="s" s="2629">
        <v>77</v>
      </c>
      <c r="G72" t="s" s="2630">
        <v>60</v>
      </c>
    </row>
    <row r="73">
      <c r="B73" t="s" s="2632">
        <v>149</v>
      </c>
      <c r="C73" t="s" s="2633">
        <v>65</v>
      </c>
      <c r="D73" t="s" s="2634">
        <v>60</v>
      </c>
      <c r="E73" s="2631">
        <v>45789</v>
      </c>
      <c r="F73" t="s" s="2635">
        <v>114</v>
      </c>
      <c r="G73" t="s" s="2636">
        <v>105</v>
      </c>
    </row>
    <row r="74">
      <c r="B74" t="s" s="2638">
        <v>287</v>
      </c>
      <c r="C74" t="s" s="2639">
        <v>65</v>
      </c>
      <c r="D74" t="s" s="2640">
        <v>60</v>
      </c>
      <c r="E74" s="2637">
        <v>45789</v>
      </c>
      <c r="F74" t="s" s="2641">
        <v>66</v>
      </c>
      <c r="G74" t="s" s="2642">
        <v>71</v>
      </c>
    </row>
    <row r="75">
      <c r="B75" t="s" s="2644">
        <v>153</v>
      </c>
      <c r="C75" t="s" s="2645">
        <v>65</v>
      </c>
      <c r="D75" t="s" s="2646">
        <v>60</v>
      </c>
      <c r="E75" s="2643">
        <v>45796</v>
      </c>
      <c r="F75" t="s" s="2647">
        <v>77</v>
      </c>
      <c r="G75" t="s" s="2648">
        <v>60</v>
      </c>
    </row>
    <row r="76">
      <c r="B76" t="s" s="2650">
        <v>303</v>
      </c>
      <c r="C76" t="s" s="2651">
        <v>73</v>
      </c>
      <c r="D76" t="s" s="2652">
        <v>60</v>
      </c>
      <c r="E76" s="2649">
        <v>45795</v>
      </c>
      <c r="F76" t="s" s="2653">
        <v>70</v>
      </c>
      <c r="G76" t="s" s="2654">
        <v>60</v>
      </c>
    </row>
    <row r="77">
      <c r="B77" t="s" s="2656">
        <v>306</v>
      </c>
      <c r="C77" t="s" s="2657">
        <v>73</v>
      </c>
      <c r="D77" t="s" s="2658">
        <v>60</v>
      </c>
      <c r="E77" s="2655">
        <v>45795</v>
      </c>
      <c r="F77" t="s" s="2659">
        <v>114</v>
      </c>
      <c r="G77" t="s" s="2660">
        <v>60</v>
      </c>
    </row>
    <row r="78">
      <c r="B78" t="s" s="2662">
        <v>150</v>
      </c>
      <c r="C78" t="s" s="2663">
        <v>65</v>
      </c>
      <c r="D78" t="s" s="2664">
        <v>60</v>
      </c>
      <c r="E78" s="2661">
        <v>45792</v>
      </c>
      <c r="F78" t="s" s="2665">
        <v>60</v>
      </c>
      <c r="G78" t="s" s="2666">
        <v>60</v>
      </c>
    </row>
    <row r="79">
      <c r="B79" t="s" s="2668">
        <v>148</v>
      </c>
      <c r="C79" t="s" s="2669">
        <v>65</v>
      </c>
      <c r="D79" t="s" s="2670">
        <v>60</v>
      </c>
      <c r="E79" s="2667">
        <v>45789</v>
      </c>
      <c r="F79" t="s" s="2671">
        <v>66</v>
      </c>
      <c r="G79" t="s" s="2672">
        <v>71</v>
      </c>
    </row>
    <row r="80">
      <c r="B80" t="s" s="2674">
        <v>292</v>
      </c>
      <c r="C80" t="s" s="2675">
        <v>73</v>
      </c>
      <c r="D80" t="s" s="2676">
        <v>60</v>
      </c>
      <c r="E80" s="2673">
        <v>45790</v>
      </c>
      <c r="F80" t="s" s="2677">
        <v>111</v>
      </c>
      <c r="G80" t="s" s="2678">
        <v>60</v>
      </c>
    </row>
    <row r="81">
      <c r="B81" t="s" s="2680">
        <v>296</v>
      </c>
      <c r="C81" t="s" s="2681">
        <v>65</v>
      </c>
      <c r="D81" t="s" s="2682">
        <v>60</v>
      </c>
      <c r="E81" s="2679">
        <v>45793</v>
      </c>
      <c r="F81" t="s" s="2683">
        <v>99</v>
      </c>
      <c r="G81" t="s" s="2684">
        <v>60</v>
      </c>
    </row>
    <row r="82">
      <c r="B82" t="s" s="2686">
        <v>288</v>
      </c>
      <c r="C82" t="s" s="2687">
        <v>73</v>
      </c>
      <c r="D82" t="s" s="2688">
        <v>60</v>
      </c>
      <c r="E82" s="2685">
        <v>45789</v>
      </c>
      <c r="F82" t="s" s="2689">
        <v>66</v>
      </c>
      <c r="G82" t="s" s="2690">
        <v>81</v>
      </c>
    </row>
    <row r="83">
      <c r="B83" t="s" s="2692">
        <v>297</v>
      </c>
      <c r="C83" t="s" s="2693">
        <v>65</v>
      </c>
      <c r="D83" t="s" s="2694">
        <v>60</v>
      </c>
      <c r="E83" s="2691">
        <v>45793</v>
      </c>
      <c r="F83" t="s" s="2695">
        <v>66</v>
      </c>
      <c r="G83" t="s" s="2696">
        <v>60</v>
      </c>
    </row>
    <row r="84">
      <c r="B84" t="s" s="2698">
        <v>146</v>
      </c>
      <c r="C84" t="s" s="2699">
        <v>73</v>
      </c>
      <c r="D84" t="s" s="2700">
        <v>60</v>
      </c>
      <c r="E84" s="2697">
        <v>45784</v>
      </c>
      <c r="F84" t="s" s="2701">
        <v>77</v>
      </c>
      <c r="G84" t="s" s="2702">
        <v>60</v>
      </c>
    </row>
    <row r="85">
      <c r="B85" t="s" s="2704">
        <v>154</v>
      </c>
      <c r="C85" t="s" s="2705">
        <v>73</v>
      </c>
      <c r="D85" t="s" s="2706">
        <v>104</v>
      </c>
      <c r="E85" s="2703">
        <v>45797.5</v>
      </c>
      <c r="F85" t="s" s="2707">
        <v>66</v>
      </c>
      <c r="G85" t="s" s="2708">
        <v>60</v>
      </c>
    </row>
    <row r="86">
      <c r="B86" t="s" s="2710">
        <v>359</v>
      </c>
      <c r="C86" t="s" s="2711">
        <v>73</v>
      </c>
      <c r="D86" t="s" s="2712">
        <v>104</v>
      </c>
      <c r="E86" s="2709">
        <v>45797.5</v>
      </c>
      <c r="F86" t="s" s="2713">
        <v>99</v>
      </c>
      <c r="G86" t="s" s="2714">
        <v>60</v>
      </c>
    </row>
    <row r="87">
      <c r="B87" t="s" s="2716">
        <v>152</v>
      </c>
      <c r="C87" t="s" s="2717">
        <v>65</v>
      </c>
      <c r="D87" t="s" s="2718">
        <v>104</v>
      </c>
      <c r="E87" s="2715">
        <v>45796.5</v>
      </c>
      <c r="F87" t="s" s="2719">
        <v>66</v>
      </c>
      <c r="G87" t="s" s="2720">
        <v>60</v>
      </c>
    </row>
    <row r="88">
      <c r="B88" t="s" s="2722">
        <v>145</v>
      </c>
      <c r="C88" t="s" s="2723">
        <v>65</v>
      </c>
      <c r="D88" t="s" s="2724">
        <v>104</v>
      </c>
      <c r="E88" s="2721">
        <v>45784.5</v>
      </c>
      <c r="F88" t="s" s="2725">
        <v>99</v>
      </c>
      <c r="G88" t="s" s="2726">
        <v>105</v>
      </c>
    </row>
    <row r="89">
      <c r="B89" t="s" s="2728">
        <v>143</v>
      </c>
      <c r="C89" t="s" s="2729">
        <v>65</v>
      </c>
      <c r="D89" t="s" s="2730">
        <v>104</v>
      </c>
      <c r="E89" s="2727">
        <v>45784.5</v>
      </c>
      <c r="F89" t="s" s="2731">
        <v>88</v>
      </c>
      <c r="G89" t="s" s="2732">
        <v>84</v>
      </c>
    </row>
    <row r="90">
      <c r="B90" t="s" s="2734">
        <v>141</v>
      </c>
      <c r="C90" t="s" s="2735">
        <v>65</v>
      </c>
      <c r="D90" t="s" s="2736">
        <v>104</v>
      </c>
      <c r="E90" s="2733">
        <v>45783.5</v>
      </c>
      <c r="F90" t="s" s="2737">
        <v>77</v>
      </c>
      <c r="G90" t="s" s="2738">
        <v>60</v>
      </c>
    </row>
    <row r="91">
      <c r="B91" t="s" s="2740">
        <v>138</v>
      </c>
      <c r="C91" t="s" s="2741">
        <v>65</v>
      </c>
      <c r="D91" t="s" s="2742">
        <v>104</v>
      </c>
      <c r="E91" s="2739">
        <v>45783.5</v>
      </c>
      <c r="F91" t="s" s="2743">
        <v>66</v>
      </c>
      <c r="G91" t="s" s="2744">
        <v>84</v>
      </c>
    </row>
    <row r="92">
      <c r="B92" t="s" s="2746">
        <v>312</v>
      </c>
      <c r="C92" t="s" s="2747">
        <v>73</v>
      </c>
      <c r="D92" t="s" s="2748">
        <v>104</v>
      </c>
      <c r="E92" s="2745">
        <v>45797.5</v>
      </c>
      <c r="F92" t="s" s="2749">
        <v>66</v>
      </c>
      <c r="G92" t="s" s="2750">
        <v>60</v>
      </c>
    </row>
    <row r="93">
      <c r="B93" t="s" s="2752">
        <v>311</v>
      </c>
      <c r="C93" t="s" s="2753">
        <v>65</v>
      </c>
      <c r="D93" t="s" s="2754">
        <v>104</v>
      </c>
      <c r="E93" s="2751">
        <v>45797.5</v>
      </c>
      <c r="F93" t="s" s="2755">
        <v>77</v>
      </c>
      <c r="G93" t="s" s="2756">
        <v>60</v>
      </c>
    </row>
    <row r="94">
      <c r="B94" t="s" s="2758">
        <v>310</v>
      </c>
      <c r="C94" t="s" s="2759">
        <v>65</v>
      </c>
      <c r="D94" t="s" s="2760">
        <v>104</v>
      </c>
      <c r="E94" s="2757">
        <v>45796.5</v>
      </c>
      <c r="F94" t="s" s="2761">
        <v>66</v>
      </c>
      <c r="G94" t="s" s="2762">
        <v>60</v>
      </c>
    </row>
    <row r="95">
      <c r="B95" t="s" s="2764">
        <v>309</v>
      </c>
      <c r="C95" t="s" s="2765">
        <v>65</v>
      </c>
      <c r="D95" t="s" s="2766">
        <v>104</v>
      </c>
      <c r="E95" s="2763">
        <v>45796.5</v>
      </c>
      <c r="F95" t="s" s="2767">
        <v>99</v>
      </c>
      <c r="G95" t="s" s="2768">
        <v>60</v>
      </c>
    </row>
    <row r="96">
      <c r="B96" t="s" s="2770">
        <v>308</v>
      </c>
      <c r="C96" t="s" s="2771">
        <v>73</v>
      </c>
      <c r="D96" t="s" s="2772">
        <v>104</v>
      </c>
      <c r="E96" s="2769">
        <v>45796.5</v>
      </c>
      <c r="F96" t="s" s="2773">
        <v>70</v>
      </c>
      <c r="G96" t="s" s="2774">
        <v>60</v>
      </c>
    </row>
    <row r="97">
      <c r="B97" t="s" s="2776">
        <v>307</v>
      </c>
      <c r="C97" t="s" s="2777">
        <v>73</v>
      </c>
      <c r="D97" t="s" s="2778">
        <v>104</v>
      </c>
      <c r="E97" s="2775">
        <v>45795.5</v>
      </c>
      <c r="F97" t="s" s="2779">
        <v>66</v>
      </c>
      <c r="G97" t="s" s="2780">
        <v>60</v>
      </c>
    </row>
    <row r="98">
      <c r="B98" t="s" s="2782">
        <v>305</v>
      </c>
      <c r="C98" t="s" s="2783">
        <v>65</v>
      </c>
      <c r="D98" t="s" s="2784">
        <v>104</v>
      </c>
      <c r="E98" s="2781">
        <v>45795.5</v>
      </c>
      <c r="F98" t="s" s="2785">
        <v>77</v>
      </c>
      <c r="G98" t="s" s="2786">
        <v>60</v>
      </c>
    </row>
    <row r="99">
      <c r="B99" t="s" s="2788">
        <v>304</v>
      </c>
      <c r="C99" t="s" s="2789">
        <v>65</v>
      </c>
      <c r="D99" t="s" s="2790">
        <v>104</v>
      </c>
      <c r="E99" s="2787">
        <v>45795.5</v>
      </c>
      <c r="F99" t="s" s="2791">
        <v>99</v>
      </c>
      <c r="G99" t="s" s="2792">
        <v>60</v>
      </c>
    </row>
    <row r="100">
      <c r="B100" t="s" s="2794">
        <v>302</v>
      </c>
      <c r="C100" t="s" s="2795">
        <v>73</v>
      </c>
      <c r="D100" t="s" s="2796">
        <v>104</v>
      </c>
      <c r="E100" s="2793">
        <v>45795.5</v>
      </c>
      <c r="F100" t="s" s="2797">
        <v>66</v>
      </c>
      <c r="G100" t="s" s="2798">
        <v>60</v>
      </c>
    </row>
    <row r="101">
      <c r="B101" t="s" s="2800">
        <v>301</v>
      </c>
      <c r="C101" t="s" s="2801">
        <v>65</v>
      </c>
      <c r="D101" t="s" s="2802">
        <v>104</v>
      </c>
      <c r="E101" s="2799">
        <v>45795.5</v>
      </c>
      <c r="F101" t="s" s="2803">
        <v>66</v>
      </c>
      <c r="G101" t="s" s="2804">
        <v>60</v>
      </c>
    </row>
    <row r="102">
      <c r="B102" t="s" s="2806">
        <v>360</v>
      </c>
      <c r="C102" t="s" s="2807">
        <v>73</v>
      </c>
      <c r="D102" t="s" s="2808">
        <v>104</v>
      </c>
      <c r="E102" s="2805">
        <v>45794.5</v>
      </c>
      <c r="F102" t="s" s="2809">
        <v>114</v>
      </c>
      <c r="G102" t="s" s="2810">
        <v>60</v>
      </c>
    </row>
    <row r="103">
      <c r="B103" t="s" s="2812">
        <v>300</v>
      </c>
      <c r="C103" t="s" s="2813">
        <v>73</v>
      </c>
      <c r="D103" t="s" s="2814">
        <v>104</v>
      </c>
      <c r="E103" s="2811">
        <v>45794.5</v>
      </c>
      <c r="F103" t="s" s="2815">
        <v>99</v>
      </c>
      <c r="G103" t="s" s="2816">
        <v>60</v>
      </c>
    </row>
    <row r="104">
      <c r="B104" t="s" s="2818">
        <v>299</v>
      </c>
      <c r="C104" t="s" s="2819">
        <v>65</v>
      </c>
      <c r="D104" t="s" s="2820">
        <v>104</v>
      </c>
      <c r="E104" s="2817">
        <v>45794.5</v>
      </c>
      <c r="F104" t="s" s="2821">
        <v>77</v>
      </c>
      <c r="G104" t="s" s="2822">
        <v>60</v>
      </c>
    </row>
    <row r="105">
      <c r="B105" t="s" s="2824">
        <v>298</v>
      </c>
      <c r="C105" t="s" s="2825">
        <v>65</v>
      </c>
      <c r="D105" t="s" s="2826">
        <v>104</v>
      </c>
      <c r="E105" s="2823">
        <v>45793.5</v>
      </c>
      <c r="F105" t="s" s="2827">
        <v>77</v>
      </c>
      <c r="G105" t="s" s="2828">
        <v>60</v>
      </c>
    </row>
    <row r="106">
      <c r="B106" t="s" s="2830">
        <v>293</v>
      </c>
      <c r="C106" t="s" s="2831">
        <v>65</v>
      </c>
      <c r="D106" t="s" s="2832">
        <v>104</v>
      </c>
      <c r="E106" s="2829">
        <v>45792.5</v>
      </c>
      <c r="F106" t="s" s="2833">
        <v>66</v>
      </c>
      <c r="G106" t="s" s="2834">
        <v>60</v>
      </c>
    </row>
    <row r="107">
      <c r="B107" t="s" s="2836">
        <v>263</v>
      </c>
      <c r="C107" t="s" s="2837">
        <v>73</v>
      </c>
      <c r="D107" t="s" s="2838">
        <v>104</v>
      </c>
      <c r="E107" s="2835">
        <v>45783.5</v>
      </c>
      <c r="F107" t="s" s="2839">
        <v>264</v>
      </c>
      <c r="G107" t="s" s="2840">
        <v>84</v>
      </c>
    </row>
    <row r="108">
      <c r="B108" t="s" s="2842">
        <v>261</v>
      </c>
      <c r="C108" t="s" s="2843">
        <v>65</v>
      </c>
      <c r="D108" t="s" s="2844">
        <v>104</v>
      </c>
      <c r="E108" s="2841">
        <v>45783.5</v>
      </c>
      <c r="F108" t="s" s="2845">
        <v>66</v>
      </c>
      <c r="G108" t="s" s="2846">
        <v>84</v>
      </c>
    </row>
    <row r="109">
      <c r="B109" t="s" s="2848">
        <v>254</v>
      </c>
      <c r="C109" t="s" s="2849">
        <v>65</v>
      </c>
      <c r="D109" t="s" s="2850">
        <v>104</v>
      </c>
      <c r="E109" s="2847">
        <v>45783.5</v>
      </c>
      <c r="F109" t="s" s="2851">
        <v>77</v>
      </c>
      <c r="G109" t="s" s="2852">
        <v>60</v>
      </c>
    </row>
    <row r="110">
      <c r="B110" t="s" s="2854">
        <v>253</v>
      </c>
      <c r="C110" t="s" s="2855">
        <v>65</v>
      </c>
      <c r="D110" t="s" s="2856">
        <v>104</v>
      </c>
      <c r="E110" s="2853">
        <v>45783.5</v>
      </c>
      <c r="F110" t="s" s="2857">
        <v>70</v>
      </c>
      <c r="G110" t="s" s="2858">
        <v>216</v>
      </c>
    </row>
    <row r="111">
      <c r="B111" t="s" s="2860">
        <v>313</v>
      </c>
      <c r="C111" t="s" s="2861">
        <v>73</v>
      </c>
      <c r="D111" t="s" s="2862">
        <v>104</v>
      </c>
      <c r="E111" s="2859">
        <v>45798</v>
      </c>
      <c r="F111" t="s" s="2863">
        <v>66</v>
      </c>
      <c r="G111" t="s" s="2864">
        <v>60</v>
      </c>
    </row>
    <row r="112">
      <c r="B112" t="s" s="2866">
        <v>314</v>
      </c>
      <c r="C112" t="s" s="2867">
        <v>65</v>
      </c>
      <c r="D112" t="s" s="2868">
        <v>104</v>
      </c>
      <c r="E112" s="2865">
        <v>45798.5</v>
      </c>
      <c r="F112" t="s" s="2869">
        <v>99</v>
      </c>
      <c r="G112" t="s" s="2870">
        <v>60</v>
      </c>
    </row>
    <row r="113">
      <c r="B113" t="s" s="2872">
        <v>315</v>
      </c>
      <c r="C113" t="s" s="2873">
        <v>73</v>
      </c>
      <c r="D113" t="s" s="2874">
        <v>104</v>
      </c>
      <c r="E113" s="2871">
        <v>45798.5</v>
      </c>
      <c r="F113" t="s" s="2875">
        <v>70</v>
      </c>
      <c r="G113" t="s" s="2876">
        <v>60</v>
      </c>
    </row>
    <row r="114">
      <c r="B114" t="s" s="2878">
        <v>316</v>
      </c>
      <c r="C114" t="s" s="2879">
        <v>65</v>
      </c>
      <c r="D114" t="s" s="2880">
        <v>104</v>
      </c>
      <c r="E114" s="2877">
        <v>45798.5</v>
      </c>
      <c r="F114" t="s" s="2881">
        <v>66</v>
      </c>
      <c r="G114" t="s" s="2882">
        <v>60</v>
      </c>
    </row>
    <row r="115">
      <c r="B115" t="s" s="2884">
        <v>317</v>
      </c>
      <c r="C115" t="s" s="2885">
        <v>73</v>
      </c>
      <c r="D115" t="s" s="2886">
        <v>104</v>
      </c>
      <c r="E115" s="2883">
        <v>45798.5</v>
      </c>
      <c r="F115" t="s" s="2887">
        <v>114</v>
      </c>
      <c r="G115" t="s" s="2888">
        <v>60</v>
      </c>
    </row>
    <row r="116">
      <c r="B116" t="s" s="2890">
        <v>318</v>
      </c>
      <c r="C116" t="s" s="2891">
        <v>65</v>
      </c>
      <c r="D116" t="s" s="2892">
        <v>104</v>
      </c>
      <c r="E116" s="2889">
        <v>45798.5</v>
      </c>
      <c r="F116" t="s" s="2893">
        <v>99</v>
      </c>
      <c r="G116" t="s" s="2894">
        <v>60</v>
      </c>
    </row>
    <row r="117">
      <c r="B117" t="s" s="2896">
        <v>319</v>
      </c>
      <c r="C117" t="s" s="2897">
        <v>65</v>
      </c>
      <c r="D117" t="s" s="2898">
        <v>104</v>
      </c>
      <c r="E117" s="2895">
        <v>45798.5</v>
      </c>
      <c r="F117" t="s" s="2899">
        <v>99</v>
      </c>
      <c r="G117" t="s" s="2900">
        <v>60</v>
      </c>
    </row>
    <row r="118">
      <c r="B118" t="s" s="2902">
        <v>320</v>
      </c>
      <c r="C118" t="s" s="2903">
        <v>65</v>
      </c>
      <c r="D118" t="s" s="2904">
        <v>104</v>
      </c>
      <c r="E118" s="2901">
        <v>45798.5</v>
      </c>
      <c r="F118" t="s" s="2905">
        <v>219</v>
      </c>
      <c r="G118" t="s" s="2906">
        <v>60</v>
      </c>
    </row>
    <row r="119">
      <c r="B119" t="s" s="2908">
        <v>361</v>
      </c>
      <c r="C119" t="s" s="2909">
        <v>65</v>
      </c>
      <c r="D119" t="s" s="2910">
        <v>104</v>
      </c>
      <c r="E119" s="2907">
        <v>45798.5</v>
      </c>
      <c r="F119" t="s" s="2911">
        <v>70</v>
      </c>
      <c r="G119" t="s" s="2912">
        <v>60</v>
      </c>
    </row>
    <row r="120">
      <c r="B120" t="s" s="2914">
        <v>321</v>
      </c>
      <c r="C120" t="s" s="2915">
        <v>65</v>
      </c>
      <c r="D120" t="s" s="2916">
        <v>104</v>
      </c>
      <c r="E120" s="2913">
        <v>45799.5</v>
      </c>
      <c r="F120" t="s" s="2917">
        <v>66</v>
      </c>
      <c r="G120" t="s" s="2918">
        <v>60</v>
      </c>
    </row>
    <row r="121">
      <c r="B121" t="s" s="2920">
        <v>322</v>
      </c>
      <c r="C121" t="s" s="2921">
        <v>73</v>
      </c>
      <c r="D121" t="s" s="2922">
        <v>104</v>
      </c>
      <c r="E121" s="2919">
        <v>45799.5</v>
      </c>
      <c r="F121" t="s" s="2923">
        <v>66</v>
      </c>
      <c r="G121" t="s" s="2924">
        <v>60</v>
      </c>
    </row>
    <row r="122">
      <c r="B122" t="s" s="2926">
        <v>323</v>
      </c>
      <c r="C122" t="s" s="2927">
        <v>65</v>
      </c>
      <c r="D122" t="s" s="2928">
        <v>104</v>
      </c>
      <c r="E122" s="2925">
        <v>45799.5</v>
      </c>
      <c r="F122" t="s" s="2929">
        <v>77</v>
      </c>
      <c r="G122" t="s" s="2930">
        <v>60</v>
      </c>
    </row>
    <row r="123">
      <c r="B123" t="s" s="2932">
        <v>324</v>
      </c>
      <c r="C123" t="s" s="2933">
        <v>65</v>
      </c>
      <c r="D123" t="s" s="2934">
        <v>104</v>
      </c>
      <c r="E123" s="2931">
        <v>45800.5</v>
      </c>
      <c r="F123" t="s" s="2935">
        <v>66</v>
      </c>
      <c r="G123" t="s" s="2936">
        <v>60</v>
      </c>
    </row>
    <row r="124">
      <c r="B124" t="s" s="2938">
        <v>325</v>
      </c>
      <c r="C124" t="s" s="2939">
        <v>73</v>
      </c>
      <c r="D124" t="s" s="2940">
        <v>104</v>
      </c>
      <c r="E124" s="2937">
        <v>45800.5</v>
      </c>
      <c r="F124" t="s" s="2941">
        <v>77</v>
      </c>
      <c r="G124" t="s" s="2942">
        <v>60</v>
      </c>
    </row>
    <row r="125">
      <c r="B125" t="s" s="2944">
        <v>326</v>
      </c>
      <c r="C125" t="s" s="2945">
        <v>73</v>
      </c>
      <c r="D125" t="s" s="2946">
        <v>104</v>
      </c>
      <c r="E125" s="2943">
        <v>45801.5</v>
      </c>
      <c r="F125" t="s" s="2947">
        <v>66</v>
      </c>
      <c r="G125" t="s" s="2948">
        <v>60</v>
      </c>
    </row>
    <row r="126">
      <c r="B126" t="s" s="2950">
        <v>327</v>
      </c>
      <c r="C126" t="s" s="2951">
        <v>65</v>
      </c>
      <c r="D126" t="s" s="2952">
        <v>104</v>
      </c>
      <c r="E126" s="2949">
        <v>45801.5</v>
      </c>
      <c r="F126" t="s" s="2953">
        <v>66</v>
      </c>
      <c r="G126" t="s" s="2954">
        <v>60</v>
      </c>
    </row>
    <row r="127">
      <c r="B127" t="s" s="2956">
        <v>328</v>
      </c>
      <c r="C127" t="s" s="2957">
        <v>73</v>
      </c>
      <c r="D127" t="s" s="2958">
        <v>104</v>
      </c>
      <c r="E127" s="2955">
        <v>45801</v>
      </c>
      <c r="F127" t="s" s="2959">
        <v>66</v>
      </c>
      <c r="G127" t="s" s="2960">
        <v>329</v>
      </c>
    </row>
    <row r="128">
      <c r="B128" t="s" s="2962">
        <v>155</v>
      </c>
      <c r="C128" t="s" s="2963">
        <v>73</v>
      </c>
      <c r="D128" t="s" s="2964">
        <v>104</v>
      </c>
      <c r="E128" s="2961">
        <v>45804.5</v>
      </c>
      <c r="F128" t="s" s="2965">
        <v>99</v>
      </c>
      <c r="G128" t="s" s="2966">
        <v>60</v>
      </c>
    </row>
    <row r="129">
      <c r="B129" t="s" s="2968">
        <v>330</v>
      </c>
      <c r="C129" t="s" s="2969">
        <v>73</v>
      </c>
      <c r="D129" t="s" s="2970">
        <v>104</v>
      </c>
      <c r="E129" s="2967">
        <v>45803.5</v>
      </c>
      <c r="F129" t="s" s="2971">
        <v>66</v>
      </c>
      <c r="G129" t="s" s="2972">
        <v>60</v>
      </c>
    </row>
    <row r="130">
      <c r="B130" t="s" s="2974">
        <v>331</v>
      </c>
      <c r="C130" t="s" s="2975">
        <v>73</v>
      </c>
      <c r="D130" t="s" s="2976">
        <v>104</v>
      </c>
      <c r="E130" s="2973">
        <v>45803.5</v>
      </c>
      <c r="F130" t="s" s="2977">
        <v>77</v>
      </c>
      <c r="G130" t="s" s="2978">
        <v>60</v>
      </c>
    </row>
    <row r="131">
      <c r="B131" t="s" s="2980">
        <v>332</v>
      </c>
      <c r="C131" t="s" s="2981">
        <v>73</v>
      </c>
      <c r="D131" t="s" s="2982">
        <v>104</v>
      </c>
      <c r="E131" s="2979">
        <v>45803.5</v>
      </c>
      <c r="F131" t="s" s="2983">
        <v>77</v>
      </c>
      <c r="G131" t="s" s="2984">
        <v>60</v>
      </c>
    </row>
    <row r="132">
      <c r="B132" t="s" s="2986">
        <v>333</v>
      </c>
      <c r="C132" t="s" s="2987">
        <v>73</v>
      </c>
      <c r="D132" t="s" s="2988">
        <v>104</v>
      </c>
      <c r="E132" s="2985">
        <v>45803.5</v>
      </c>
      <c r="F132" t="s" s="2989">
        <v>77</v>
      </c>
      <c r="G132" t="s" s="2990">
        <v>60</v>
      </c>
    </row>
    <row r="133">
      <c r="B133" t="s" s="2992">
        <v>334</v>
      </c>
      <c r="C133" t="s" s="2993">
        <v>73</v>
      </c>
      <c r="D133" t="s" s="2994">
        <v>104</v>
      </c>
      <c r="E133" s="2991">
        <v>45803.5</v>
      </c>
      <c r="F133" t="s" s="2995">
        <v>66</v>
      </c>
      <c r="G133" t="s" s="2996">
        <v>60</v>
      </c>
    </row>
    <row r="134">
      <c r="B134" t="s" s="2998">
        <v>335</v>
      </c>
      <c r="C134" t="s" s="2999">
        <v>73</v>
      </c>
      <c r="D134" t="s" s="3000">
        <v>104</v>
      </c>
      <c r="E134" s="2997">
        <v>45804.5</v>
      </c>
      <c r="F134" t="s" s="3001">
        <v>99</v>
      </c>
      <c r="G134" t="s" s="3002">
        <v>60</v>
      </c>
    </row>
    <row r="135">
      <c r="B135" t="s" s="3004">
        <v>336</v>
      </c>
      <c r="C135" t="s" s="3005">
        <v>73</v>
      </c>
      <c r="D135" t="s" s="3006">
        <v>104</v>
      </c>
      <c r="E135" s="3003">
        <v>45804.5</v>
      </c>
      <c r="F135" t="s" s="3007">
        <v>114</v>
      </c>
      <c r="G135" t="s" s="3008">
        <v>60</v>
      </c>
    </row>
    <row r="136">
      <c r="B136" t="s" s="3010">
        <v>156</v>
      </c>
      <c r="C136" t="s" s="3011">
        <v>65</v>
      </c>
      <c r="D136" t="s" s="3012">
        <v>104</v>
      </c>
      <c r="E136" s="3009">
        <v>45805.5</v>
      </c>
      <c r="F136" t="s" s="3013">
        <v>66</v>
      </c>
      <c r="G136" t="s" s="3014">
        <v>60</v>
      </c>
    </row>
    <row r="137">
      <c r="B137" t="s" s="3016">
        <v>157</v>
      </c>
      <c r="C137" t="s" s="3017">
        <v>65</v>
      </c>
      <c r="D137" t="s" s="3018">
        <v>104</v>
      </c>
      <c r="E137" s="3015">
        <v>45805.5</v>
      </c>
      <c r="F137" t="s" s="3019">
        <v>99</v>
      </c>
      <c r="G137" t="s" s="3020">
        <v>60</v>
      </c>
    </row>
    <row r="138">
      <c r="B138" t="s" s="3022">
        <v>158</v>
      </c>
      <c r="C138" t="s" s="3023">
        <v>73</v>
      </c>
      <c r="D138" t="s" s="3024">
        <v>104</v>
      </c>
      <c r="E138" s="3021">
        <v>45805.5</v>
      </c>
      <c r="F138" t="s" s="3025">
        <v>77</v>
      </c>
      <c r="G138" t="s" s="3026">
        <v>60</v>
      </c>
    </row>
    <row r="139">
      <c r="B139" t="s" s="3028">
        <v>337</v>
      </c>
      <c r="C139" t="s" s="3029">
        <v>73</v>
      </c>
      <c r="D139" t="s" s="3030">
        <v>104</v>
      </c>
      <c r="E139" s="3027">
        <v>45805.5</v>
      </c>
      <c r="F139" t="s" s="3031">
        <v>77</v>
      </c>
      <c r="G139" t="s" s="3032">
        <v>60</v>
      </c>
    </row>
    <row r="140">
      <c r="B140" t="s" s="3034">
        <v>338</v>
      </c>
      <c r="C140" t="s" s="3035">
        <v>65</v>
      </c>
      <c r="D140" t="s" s="3036">
        <v>104</v>
      </c>
      <c r="E140" s="3033">
        <v>45805.5</v>
      </c>
      <c r="F140" t="s" s="3037">
        <v>66</v>
      </c>
      <c r="G140" t="s" s="3038">
        <v>60</v>
      </c>
    </row>
    <row r="141">
      <c r="B141" t="s" s="3040">
        <v>159</v>
      </c>
      <c r="C141" t="s" s="3041">
        <v>65</v>
      </c>
      <c r="D141" t="s" s="3042">
        <v>104</v>
      </c>
      <c r="E141" s="3039">
        <v>45806.5</v>
      </c>
      <c r="F141" t="s" s="3043">
        <v>77</v>
      </c>
      <c r="G141" t="s" s="3044">
        <v>60</v>
      </c>
    </row>
    <row r="142">
      <c r="B142" t="s" s="3046">
        <v>160</v>
      </c>
      <c r="C142" t="s" s="3047">
        <v>73</v>
      </c>
      <c r="D142" t="s" s="3048">
        <v>104</v>
      </c>
      <c r="E142" s="3045">
        <v>45808.5</v>
      </c>
      <c r="F142" t="s" s="3049">
        <v>77</v>
      </c>
      <c r="G142" t="s" s="3050">
        <v>60</v>
      </c>
    </row>
    <row r="143">
      <c r="B143" t="s" s="3052">
        <v>339</v>
      </c>
      <c r="C143" t="s" s="3053">
        <v>65</v>
      </c>
      <c r="D143" t="s" s="3054">
        <v>104</v>
      </c>
      <c r="E143" s="3051">
        <v>45809.5</v>
      </c>
      <c r="F143" t="s" s="3055">
        <v>114</v>
      </c>
      <c r="G143" t="s" s="3056">
        <v>60</v>
      </c>
    </row>
    <row r="144">
      <c r="B144" t="s" s="3058">
        <v>340</v>
      </c>
      <c r="C144" t="s" s="3059">
        <v>65</v>
      </c>
      <c r="D144" t="s" s="3060">
        <v>104</v>
      </c>
      <c r="E144" s="3057">
        <v>45810.5</v>
      </c>
      <c r="F144" t="s" s="3061">
        <v>77</v>
      </c>
      <c r="G144" t="s" s="3062">
        <v>60</v>
      </c>
    </row>
    <row r="145">
      <c r="B145" t="s" s="3064">
        <v>341</v>
      </c>
      <c r="C145" t="s" s="3065">
        <v>73</v>
      </c>
      <c r="D145" t="s" s="3066">
        <v>104</v>
      </c>
      <c r="E145" s="3063">
        <v>45810.5</v>
      </c>
      <c r="F145" t="s" s="3067">
        <v>99</v>
      </c>
      <c r="G145" t="s" s="3068">
        <v>60</v>
      </c>
    </row>
    <row r="146">
      <c r="B146" t="s" s="3070">
        <v>342</v>
      </c>
      <c r="C146" t="s" s="3071">
        <v>65</v>
      </c>
      <c r="D146" t="s" s="3072">
        <v>104</v>
      </c>
      <c r="E146" s="3069">
        <v>45810.5</v>
      </c>
      <c r="F146" t="s" s="3073">
        <v>77</v>
      </c>
      <c r="G146" t="s" s="3074">
        <v>60</v>
      </c>
    </row>
    <row r="147">
      <c r="B147" t="s" s="3076">
        <v>343</v>
      </c>
      <c r="C147" t="s" s="3077">
        <v>73</v>
      </c>
      <c r="D147" t="s" s="3078">
        <v>104</v>
      </c>
      <c r="E147" s="3075">
        <v>45810.5</v>
      </c>
      <c r="F147" t="s" s="3079">
        <v>77</v>
      </c>
      <c r="G147" t="s" s="3080">
        <v>60</v>
      </c>
    </row>
    <row r="148">
      <c r="B148" t="s" s="3082">
        <v>344</v>
      </c>
      <c r="C148" t="s" s="3083">
        <v>73</v>
      </c>
      <c r="D148" t="s" s="3084">
        <v>104</v>
      </c>
      <c r="E148" s="3081">
        <v>45810.5</v>
      </c>
      <c r="F148" t="s" s="3085">
        <v>99</v>
      </c>
      <c r="G148" t="s" s="3086">
        <v>60</v>
      </c>
    </row>
    <row r="149">
      <c r="B149" t="s" s="3088">
        <v>162</v>
      </c>
      <c r="C149" t="s" s="3089">
        <v>73</v>
      </c>
      <c r="D149" t="s" s="3090">
        <v>104</v>
      </c>
      <c r="E149" s="3087">
        <v>45810</v>
      </c>
      <c r="F149" t="s" s="3091">
        <v>163</v>
      </c>
      <c r="G149" t="s" s="3092">
        <v>60</v>
      </c>
    </row>
    <row r="150">
      <c r="B150" t="s" s="3094">
        <v>362</v>
      </c>
      <c r="C150" t="s" s="3095">
        <v>65</v>
      </c>
      <c r="D150" t="s" s="3096">
        <v>104</v>
      </c>
      <c r="E150" s="3093">
        <v>45810.5</v>
      </c>
      <c r="F150" t="s" s="3097">
        <v>66</v>
      </c>
      <c r="G150" t="s" s="3098">
        <v>60</v>
      </c>
    </row>
    <row r="151">
      <c r="B151" t="s" s="3100">
        <v>164</v>
      </c>
      <c r="C151" t="s" s="3101">
        <v>73</v>
      </c>
      <c r="D151" t="s" s="3102">
        <v>104</v>
      </c>
      <c r="E151" s="3099">
        <v>45811.5</v>
      </c>
      <c r="F151" t="s" s="3103">
        <v>66</v>
      </c>
      <c r="G151" t="s" s="3104">
        <v>60</v>
      </c>
    </row>
    <row r="152">
      <c r="B152" t="s" s="3106">
        <v>165</v>
      </c>
      <c r="C152" t="s" s="3107">
        <v>73</v>
      </c>
      <c r="D152" t="s" s="3108">
        <v>104</v>
      </c>
      <c r="E152" s="3105">
        <v>45811.5</v>
      </c>
      <c r="F152" t="s" s="3109">
        <v>77</v>
      </c>
      <c r="G152" t="s" s="3110">
        <v>60</v>
      </c>
    </row>
    <row r="153">
      <c r="B153" t="s" s="3112">
        <v>166</v>
      </c>
      <c r="C153" t="s" s="3113">
        <v>65</v>
      </c>
      <c r="D153" t="s" s="3114">
        <v>104</v>
      </c>
      <c r="E153" s="3111">
        <v>45811.5</v>
      </c>
      <c r="F153" t="s" s="3115">
        <v>99</v>
      </c>
      <c r="G153" t="s" s="3116">
        <v>60</v>
      </c>
    </row>
    <row r="154">
      <c r="B154" t="s" s="3118">
        <v>345</v>
      </c>
      <c r="C154" t="s" s="3119">
        <v>65</v>
      </c>
      <c r="D154" t="s" s="3120">
        <v>104</v>
      </c>
      <c r="E154" s="3117">
        <v>45811.5</v>
      </c>
      <c r="F154" t="s" s="3121">
        <v>99</v>
      </c>
      <c r="G154" t="s" s="3122">
        <v>60</v>
      </c>
    </row>
    <row r="155">
      <c r="B155" t="s" s="3124">
        <v>346</v>
      </c>
      <c r="C155" t="s" s="3125">
        <v>73</v>
      </c>
      <c r="D155" t="s" s="3126">
        <v>104</v>
      </c>
      <c r="E155" s="3123">
        <v>45811.5</v>
      </c>
      <c r="F155" t="s" s="3127">
        <v>114</v>
      </c>
      <c r="G155" t="s" s="3128">
        <v>60</v>
      </c>
    </row>
    <row r="156">
      <c r="B156" t="s" s="3130">
        <v>347</v>
      </c>
      <c r="C156" t="s" s="3131">
        <v>73</v>
      </c>
      <c r="D156" t="s" s="3132">
        <v>104</v>
      </c>
      <c r="E156" s="3129">
        <v>45811.5</v>
      </c>
      <c r="F156" t="s" s="3133">
        <v>77</v>
      </c>
      <c r="G156" t="s" s="3134">
        <v>60</v>
      </c>
    </row>
    <row r="157">
      <c r="B157" t="s" s="3136">
        <v>168</v>
      </c>
      <c r="C157" t="s" s="3137">
        <v>73</v>
      </c>
      <c r="D157" t="s" s="3138">
        <v>104</v>
      </c>
      <c r="E157" s="3135">
        <v>45813.5</v>
      </c>
      <c r="F157" t="s" s="3139">
        <v>99</v>
      </c>
      <c r="G157" t="s" s="3140">
        <v>60</v>
      </c>
    </row>
    <row r="158">
      <c r="B158" t="s" s="3142">
        <v>167</v>
      </c>
      <c r="C158" t="s" s="3143">
        <v>65</v>
      </c>
      <c r="D158" t="s" s="3144">
        <v>104</v>
      </c>
      <c r="E158" s="3141">
        <v>45813.5</v>
      </c>
      <c r="F158" t="s" s="3145">
        <v>66</v>
      </c>
      <c r="G158" t="s" s="3146">
        <v>60</v>
      </c>
    </row>
    <row r="159">
      <c r="B159" t="s" s="3148">
        <v>169</v>
      </c>
      <c r="C159" t="s" s="3149">
        <v>73</v>
      </c>
      <c r="D159" t="s" s="3150">
        <v>104</v>
      </c>
      <c r="E159" s="3147">
        <v>45813.5</v>
      </c>
      <c r="F159" t="s" s="3151">
        <v>66</v>
      </c>
      <c r="G159" t="s" s="3152">
        <v>60</v>
      </c>
    </row>
    <row r="160">
      <c r="B160" t="s" s="3154">
        <v>170</v>
      </c>
      <c r="C160" t="s" s="3155">
        <v>65</v>
      </c>
      <c r="D160" t="s" s="3156">
        <v>104</v>
      </c>
      <c r="E160" s="3153">
        <v>45813.5</v>
      </c>
      <c r="F160" t="s" s="3157">
        <v>114</v>
      </c>
      <c r="G160" t="s" s="3158">
        <v>60</v>
      </c>
    </row>
    <row r="161">
      <c r="B161" t="s" s="3160">
        <v>348</v>
      </c>
      <c r="C161" t="s" s="3161">
        <v>73</v>
      </c>
      <c r="D161" t="s" s="3162">
        <v>104</v>
      </c>
      <c r="E161" s="3159">
        <v>45814.5</v>
      </c>
      <c r="F161" t="s" s="3163">
        <v>66</v>
      </c>
      <c r="G161" t="s" s="3164">
        <v>60</v>
      </c>
    </row>
    <row r="162">
      <c r="B162" t="s" s="3166">
        <v>349</v>
      </c>
      <c r="C162" t="s" s="3167">
        <v>65</v>
      </c>
      <c r="D162" t="s" s="3168">
        <v>104</v>
      </c>
      <c r="E162" s="3165">
        <v>45815.5</v>
      </c>
      <c r="F162" t="s" s="3169">
        <v>77</v>
      </c>
      <c r="G162" t="s" s="3170">
        <v>60</v>
      </c>
    </row>
    <row r="163">
      <c r="B163" t="s" s="3172">
        <v>350</v>
      </c>
      <c r="C163" t="s" s="3173">
        <v>73</v>
      </c>
      <c r="D163" t="s" s="3174">
        <v>104</v>
      </c>
      <c r="E163" s="3171">
        <v>45815.5</v>
      </c>
      <c r="F163" t="s" s="3175">
        <v>66</v>
      </c>
      <c r="G163" t="s" s="3176">
        <v>60</v>
      </c>
    </row>
    <row r="164">
      <c r="B164" t="s" s="3178">
        <v>351</v>
      </c>
      <c r="C164" t="s" s="3179">
        <v>65</v>
      </c>
      <c r="D164" t="s" s="3180">
        <v>104</v>
      </c>
      <c r="E164" s="3177">
        <v>45816.5</v>
      </c>
      <c r="F164" t="s" s="3181">
        <v>77</v>
      </c>
      <c r="G164" t="s" s="3182">
        <v>60</v>
      </c>
    </row>
    <row r="165">
      <c r="B165" t="s" s="3184">
        <v>352</v>
      </c>
      <c r="C165" t="s" s="3185">
        <v>65</v>
      </c>
      <c r="D165" t="s" s="3186">
        <v>104</v>
      </c>
      <c r="E165" s="3183">
        <v>45816.5</v>
      </c>
      <c r="F165" t="s" s="3187">
        <v>99</v>
      </c>
      <c r="G165" t="s" s="3188">
        <v>60</v>
      </c>
    </row>
    <row r="166">
      <c r="B166" t="s" s="3190">
        <v>353</v>
      </c>
      <c r="C166" t="s" s="3191">
        <v>65</v>
      </c>
      <c r="D166" t="s" s="3192">
        <v>104</v>
      </c>
      <c r="E166" s="3189">
        <v>45816.5</v>
      </c>
      <c r="F166" t="s" s="3193">
        <v>99</v>
      </c>
      <c r="G166" t="s" s="3194">
        <v>60</v>
      </c>
    </row>
    <row r="167">
      <c r="B167" t="s" s="3196">
        <v>171</v>
      </c>
      <c r="C167" t="s" s="3197">
        <v>73</v>
      </c>
      <c r="D167" t="s" s="3198">
        <v>104</v>
      </c>
      <c r="E167" s="3195">
        <v>45817.5</v>
      </c>
      <c r="F167" t="s" s="3199">
        <v>77</v>
      </c>
      <c r="G167" t="s" s="3200">
        <v>60</v>
      </c>
    </row>
    <row r="168">
      <c r="B168" t="s" s="3202">
        <v>176</v>
      </c>
      <c r="C168" t="s" s="3203">
        <v>65</v>
      </c>
      <c r="D168" t="s" s="3204">
        <v>104</v>
      </c>
      <c r="E168" s="3201">
        <v>45817.5</v>
      </c>
      <c r="F168" t="s" s="3205">
        <v>66</v>
      </c>
      <c r="G168" t="s" s="3206">
        <v>60</v>
      </c>
    </row>
    <row r="169">
      <c r="B169" t="s" s="3208">
        <v>177</v>
      </c>
      <c r="C169" t="s" s="3209">
        <v>73</v>
      </c>
      <c r="D169" t="s" s="3210">
        <v>104</v>
      </c>
      <c r="E169" s="3207">
        <v>45817.5</v>
      </c>
      <c r="F169" t="s" s="3211">
        <v>114</v>
      </c>
      <c r="G169" t="s" s="3212">
        <v>60</v>
      </c>
    </row>
    <row r="170">
      <c r="B170" t="s" s="3214">
        <v>175</v>
      </c>
      <c r="C170" t="s" s="3215">
        <v>73</v>
      </c>
      <c r="D170" t="s" s="3216">
        <v>104</v>
      </c>
      <c r="E170" s="3213">
        <v>45817.5</v>
      </c>
      <c r="F170" t="s" s="3217">
        <v>66</v>
      </c>
      <c r="G170" t="s" s="3218">
        <v>60</v>
      </c>
    </row>
    <row r="171">
      <c r="B171" t="s" s="3220">
        <v>179</v>
      </c>
      <c r="C171" t="s" s="3221">
        <v>65</v>
      </c>
      <c r="D171" t="s" s="3222">
        <v>104</v>
      </c>
      <c r="E171" s="3219">
        <v>45817.5</v>
      </c>
      <c r="F171" t="s" s="3223">
        <v>66</v>
      </c>
      <c r="G171" t="s" s="3224">
        <v>60</v>
      </c>
    </row>
    <row r="172">
      <c r="B172" t="s" s="3226">
        <v>174</v>
      </c>
      <c r="C172" t="s" s="3227">
        <v>73</v>
      </c>
      <c r="D172" t="s" s="3228">
        <v>104</v>
      </c>
      <c r="E172" s="3225">
        <v>45817.5</v>
      </c>
      <c r="F172" t="s" s="3229">
        <v>111</v>
      </c>
      <c r="G172" t="s" s="3230">
        <v>60</v>
      </c>
    </row>
    <row r="173">
      <c r="B173" t="s" s="3232">
        <v>178</v>
      </c>
      <c r="C173" t="s" s="3233">
        <v>73</v>
      </c>
      <c r="D173" t="s" s="3234">
        <v>104</v>
      </c>
      <c r="E173" s="3231">
        <v>45817.5</v>
      </c>
      <c r="F173" t="s" s="3235">
        <v>66</v>
      </c>
      <c r="G173" t="s" s="3236">
        <v>60</v>
      </c>
    </row>
    <row r="174">
      <c r="B174" t="s" s="3238">
        <v>172</v>
      </c>
      <c r="C174" t="s" s="3239">
        <v>65</v>
      </c>
      <c r="D174" t="s" s="3240">
        <v>104</v>
      </c>
      <c r="E174" s="3237">
        <v>45817.5</v>
      </c>
      <c r="F174" t="s" s="3241">
        <v>99</v>
      </c>
      <c r="G174" t="s" s="3242">
        <v>60</v>
      </c>
    </row>
    <row r="175">
      <c r="B175" t="s" s="3244">
        <v>173</v>
      </c>
      <c r="C175" t="s" s="3245">
        <v>73</v>
      </c>
      <c r="D175" t="s" s="3246">
        <v>104</v>
      </c>
      <c r="E175" s="3243">
        <v>45817.5</v>
      </c>
      <c r="F175" t="s" s="3247">
        <v>114</v>
      </c>
      <c r="G175" t="s" s="3248">
        <v>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10" customWidth="1"/>
    <col min="4" max="4" width="12" customWidth="1"/>
    <col min="5" max="5" width="12" customWidth="1"/>
    <col min="6" max="6" width="13" customWidth="1"/>
    <col min="7" max="7" width="13" customWidth="1"/>
    <col min="8" max="8" width="25" customWidth="1"/>
    <col min="9" max="9" width="25" customWidth="1"/>
    <col min="10" max="10" width="120" customWidth="1"/>
    <col min="11" max="11" width="15" customWidth="1"/>
    <col min="12" max="12" width="15" customWidth="1"/>
  </cols>
  <sheetData>
    <row r="2">
      <c r="B2" t="s">
        <v>50</v>
      </c>
      <c r="C2">
        <v>58</v>
      </c>
      <c r="H2" t="s">
        <v>1</v>
      </c>
      <c r="M2" t="s">
        <v>354</v>
      </c>
    </row>
    <row r="4">
      <c r="B4" t="s" s="3249">
        <v>51</v>
      </c>
      <c r="C4" t="s" s="3250">
        <v>52</v>
      </c>
      <c r="D4" t="s" s="3251">
        <v>53</v>
      </c>
      <c r="E4" t="s" s="3252">
        <v>54</v>
      </c>
      <c r="F4" t="s" s="3253">
        <v>363</v>
      </c>
      <c r="G4" t="s" s="3254">
        <v>56</v>
      </c>
      <c r="H4" t="s" s="3255">
        <v>57</v>
      </c>
      <c r="I4" t="s" s="3256">
        <v>58</v>
      </c>
      <c r="J4" t="s" s="3257">
        <v>364</v>
      </c>
      <c r="K4" t="s" s="3258">
        <v>365</v>
      </c>
      <c r="L4" t="s" s="3259">
        <v>366</v>
      </c>
    </row>
    <row r="5">
      <c r="B5" t="s" s="3264">
        <v>361</v>
      </c>
      <c r="C5" t="s" s="3265">
        <v>65</v>
      </c>
      <c r="D5" t="s" s="3266">
        <v>104</v>
      </c>
      <c r="E5" s="3260">
        <v>45798.5</v>
      </c>
      <c r="F5" s="3261">
        <v>45806.85577883102</v>
      </c>
      <c r="G5" t="s" s="3267">
        <v>60</v>
      </c>
      <c r="H5" t="s" s="3268">
        <v>63</v>
      </c>
      <c r="I5" s="3262">
        <v>45802</v>
      </c>
      <c r="J5" t="s" s="3269">
        <v>367</v>
      </c>
      <c r="K5" t="s" s="3270">
        <v>368</v>
      </c>
      <c r="L5" s="3263">
        <v>8</v>
      </c>
    </row>
    <row r="6">
      <c r="B6" t="s" s="3275">
        <v>360</v>
      </c>
      <c r="C6" t="s" s="3276">
        <v>73</v>
      </c>
      <c r="D6" t="s" s="3277">
        <v>104</v>
      </c>
      <c r="E6" s="3271">
        <v>45794.5</v>
      </c>
      <c r="F6" s="3272">
        <v>45809.897347743055</v>
      </c>
      <c r="G6" t="s" s="3278">
        <v>60</v>
      </c>
      <c r="H6" t="s" s="3279">
        <v>63</v>
      </c>
      <c r="I6" s="3273">
        <v>45804</v>
      </c>
      <c r="J6" t="s" s="3280">
        <v>369</v>
      </c>
      <c r="K6" t="s" s="3281">
        <v>368</v>
      </c>
      <c r="L6" s="3274">
        <v>15</v>
      </c>
    </row>
    <row r="7">
      <c r="B7" t="s" s="3286">
        <v>357</v>
      </c>
      <c r="C7" t="s" s="3287">
        <v>65</v>
      </c>
      <c r="D7" t="s" s="3288">
        <v>60</v>
      </c>
      <c r="E7" s="3282">
        <v>45790</v>
      </c>
      <c r="F7" s="3283">
        <v>45802.48777878472</v>
      </c>
      <c r="G7" t="s" s="3289">
        <v>105</v>
      </c>
      <c r="H7" t="s" s="3290">
        <v>63</v>
      </c>
      <c r="I7" s="3284">
        <v>45801</v>
      </c>
      <c r="J7" t="s" s="3291">
        <v>60</v>
      </c>
      <c r="K7" t="s" s="3292">
        <v>368</v>
      </c>
      <c r="L7" s="3285">
        <v>12</v>
      </c>
    </row>
    <row r="8">
      <c r="B8" t="s" s="3297">
        <v>356</v>
      </c>
      <c r="C8" t="s" s="3298">
        <v>65</v>
      </c>
      <c r="D8" t="s" s="3299">
        <v>60</v>
      </c>
      <c r="E8" s="3293">
        <v>45788</v>
      </c>
      <c r="F8" s="3294">
        <v>45802.48752436342</v>
      </c>
      <c r="G8" t="s" s="3300">
        <v>81</v>
      </c>
      <c r="H8" t="s" s="3301">
        <v>61</v>
      </c>
      <c r="I8" s="3295">
        <v>45801</v>
      </c>
      <c r="J8" t="s" s="3302">
        <v>60</v>
      </c>
      <c r="K8" t="s" s="3303">
        <v>368</v>
      </c>
      <c r="L8" s="3296">
        <v>14</v>
      </c>
    </row>
    <row r="9">
      <c r="B9" t="s" s="3308">
        <v>355</v>
      </c>
      <c r="C9" t="s" s="3309">
        <v>65</v>
      </c>
      <c r="D9" t="s" s="3310">
        <v>60</v>
      </c>
      <c r="E9" s="3304">
        <v>45782</v>
      </c>
      <c r="F9" s="3305">
        <v>45800.334983402776</v>
      </c>
      <c r="G9" t="s" s="3311">
        <v>84</v>
      </c>
      <c r="H9" t="s" s="3312">
        <v>63</v>
      </c>
      <c r="I9" s="3306">
        <v>45799</v>
      </c>
      <c r="J9" t="s" s="3313">
        <v>370</v>
      </c>
      <c r="K9" t="s" s="3314">
        <v>368</v>
      </c>
      <c r="L9" s="3307">
        <v>18</v>
      </c>
    </row>
    <row r="10">
      <c r="B10" t="s" s="3319">
        <v>371</v>
      </c>
      <c r="C10" t="s" s="3320">
        <v>60</v>
      </c>
      <c r="D10" t="s" s="3321">
        <v>60</v>
      </c>
      <c r="E10" t="s" s="3315">
        <v>60</v>
      </c>
      <c r="F10" s="3316">
        <v>45791.78896092593</v>
      </c>
      <c r="G10" t="s" s="3322">
        <v>60</v>
      </c>
      <c r="H10" t="s" s="3323">
        <v>79</v>
      </c>
      <c r="I10" s="3317">
        <v>45789</v>
      </c>
      <c r="J10" t="s" s="3324">
        <v>372</v>
      </c>
      <c r="K10" t="s" s="3325">
        <v>368</v>
      </c>
      <c r="L10" t="s" s="3318">
        <v>60</v>
      </c>
    </row>
    <row r="11">
      <c r="B11" t="s" s="3330">
        <v>373</v>
      </c>
      <c r="C11" t="s" s="3331">
        <v>60</v>
      </c>
      <c r="D11" t="s" s="3332">
        <v>60</v>
      </c>
      <c r="E11" t="s" s="3326">
        <v>60</v>
      </c>
      <c r="F11" s="3327">
        <v>45783.25050365741</v>
      </c>
      <c r="G11" t="s" s="3333">
        <v>60</v>
      </c>
      <c r="H11" t="s" s="3334">
        <v>63</v>
      </c>
      <c r="I11" s="3328">
        <v>45782</v>
      </c>
      <c r="J11" t="s" s="3335">
        <v>374</v>
      </c>
      <c r="K11" t="s" s="3336">
        <v>368</v>
      </c>
      <c r="L11" t="s" s="3329">
        <v>60</v>
      </c>
    </row>
    <row r="12">
      <c r="B12" t="s" s="3341">
        <v>375</v>
      </c>
      <c r="C12" t="s" s="3342">
        <v>60</v>
      </c>
      <c r="D12" t="s" s="3343">
        <v>60</v>
      </c>
      <c r="E12" t="s" s="3337">
        <v>60</v>
      </c>
      <c r="F12" s="3338">
        <v>45799.707675578706</v>
      </c>
      <c r="G12" t="s" s="3344">
        <v>60</v>
      </c>
      <c r="H12" t="s" s="3345">
        <v>97</v>
      </c>
      <c r="I12" s="3339">
        <v>45777</v>
      </c>
      <c r="J12" t="s" s="3346">
        <v>60</v>
      </c>
      <c r="K12" t="s" s="3347">
        <v>368</v>
      </c>
      <c r="L12" t="s" s="3340">
        <v>60</v>
      </c>
    </row>
    <row r="13">
      <c r="B13" t="s" s="3352">
        <v>376</v>
      </c>
      <c r="C13" t="s" s="3353">
        <v>65</v>
      </c>
      <c r="D13" t="s" s="3354">
        <v>60</v>
      </c>
      <c r="E13" s="3348">
        <v>45768</v>
      </c>
      <c r="F13" s="3349">
        <v>45802.48724229167</v>
      </c>
      <c r="G13" t="s" s="3355">
        <v>95</v>
      </c>
      <c r="H13" t="s" s="3356">
        <v>68</v>
      </c>
      <c r="I13" s="3350">
        <v>45800</v>
      </c>
      <c r="J13" t="s" s="3357">
        <v>60</v>
      </c>
      <c r="K13" t="s" s="3358">
        <v>368</v>
      </c>
      <c r="L13" s="3351">
        <v>34</v>
      </c>
    </row>
    <row r="14">
      <c r="B14" t="s" s="3363">
        <v>377</v>
      </c>
      <c r="C14" t="s" s="3364">
        <v>60</v>
      </c>
      <c r="D14" t="s" s="3365">
        <v>60</v>
      </c>
      <c r="E14" s="3359">
        <v>45765</v>
      </c>
      <c r="F14" s="3360">
        <v>45792.66002736111</v>
      </c>
      <c r="G14" t="s" s="3366">
        <v>91</v>
      </c>
      <c r="H14" t="s" s="3367">
        <v>63</v>
      </c>
      <c r="I14" s="3361">
        <v>45773</v>
      </c>
      <c r="J14" t="s" s="3368">
        <v>60</v>
      </c>
      <c r="K14" t="s" s="3369">
        <v>368</v>
      </c>
      <c r="L14" s="3362">
        <v>27</v>
      </c>
    </row>
    <row r="15">
      <c r="B15" t="s" s="3374">
        <v>378</v>
      </c>
      <c r="C15" t="s" s="3375">
        <v>65</v>
      </c>
      <c r="D15" t="s" s="3376">
        <v>60</v>
      </c>
      <c r="E15" s="3370">
        <v>45755</v>
      </c>
      <c r="F15" s="3371">
        <v>45802.486959236114</v>
      </c>
      <c r="G15" t="s" s="3377">
        <v>81</v>
      </c>
      <c r="H15" t="s" s="3378">
        <v>63</v>
      </c>
      <c r="I15" s="3372">
        <v>45801</v>
      </c>
      <c r="J15" t="s" s="3379">
        <v>60</v>
      </c>
      <c r="K15" t="s" s="3380">
        <v>368</v>
      </c>
      <c r="L15" s="3373">
        <v>47</v>
      </c>
    </row>
    <row r="16">
      <c r="B16" t="s" s="3385">
        <v>379</v>
      </c>
      <c r="C16" t="s" s="3386">
        <v>65</v>
      </c>
      <c r="D16" t="s" s="3387">
        <v>60</v>
      </c>
      <c r="E16" s="3381">
        <v>45737</v>
      </c>
      <c r="F16" s="3382">
        <v>45792.65982829861</v>
      </c>
      <c r="G16" t="s" s="3388">
        <v>81</v>
      </c>
      <c r="H16" t="s" s="3389">
        <v>63</v>
      </c>
      <c r="I16" s="3383">
        <v>45776</v>
      </c>
      <c r="J16" t="s" s="3390">
        <v>60</v>
      </c>
      <c r="K16" t="s" s="3391">
        <v>368</v>
      </c>
      <c r="L16" s="3384">
        <v>55</v>
      </c>
    </row>
    <row r="17">
      <c r="B17" t="s" s="3396">
        <v>380</v>
      </c>
      <c r="C17" t="s" s="3397">
        <v>73</v>
      </c>
      <c r="D17" t="s" s="3398">
        <v>60</v>
      </c>
      <c r="E17" s="3392">
        <v>45705</v>
      </c>
      <c r="F17" s="3393">
        <v>45792.65966868056</v>
      </c>
      <c r="G17" t="s" s="3399">
        <v>71</v>
      </c>
      <c r="H17" t="s" s="3400">
        <v>79</v>
      </c>
      <c r="I17" s="3394">
        <v>45741</v>
      </c>
      <c r="J17" t="s" s="3401">
        <v>60</v>
      </c>
      <c r="K17" t="s" s="3402">
        <v>368</v>
      </c>
      <c r="L17" s="3395">
        <v>87</v>
      </c>
    </row>
    <row r="18">
      <c r="B18" t="s" s="3407">
        <v>381</v>
      </c>
      <c r="C18" t="s" s="3408">
        <v>65</v>
      </c>
      <c r="D18" t="s" s="3409">
        <v>60</v>
      </c>
      <c r="E18" s="3403">
        <v>45686.5</v>
      </c>
      <c r="F18" s="3404">
        <v>45792.65951119213</v>
      </c>
      <c r="G18" t="s" s="3410">
        <v>60</v>
      </c>
      <c r="H18" t="s" s="3411">
        <v>68</v>
      </c>
      <c r="I18" s="3405">
        <v>45736</v>
      </c>
      <c r="J18" t="s" s="3412">
        <v>60</v>
      </c>
      <c r="K18" t="s" s="3413">
        <v>368</v>
      </c>
      <c r="L18" s="3406">
        <v>106</v>
      </c>
    </row>
    <row r="19">
      <c r="B19" t="s" s="3418">
        <v>382</v>
      </c>
      <c r="C19" t="s" s="3419">
        <v>65</v>
      </c>
      <c r="D19" t="s" s="3420">
        <v>60</v>
      </c>
      <c r="E19" s="3414">
        <v>45676.5</v>
      </c>
      <c r="F19" s="3415">
        <v>45792.659316400466</v>
      </c>
      <c r="G19" t="s" s="3421">
        <v>60</v>
      </c>
      <c r="H19" t="s" s="3422">
        <v>383</v>
      </c>
      <c r="I19" s="3416">
        <v>45699</v>
      </c>
      <c r="J19" t="s" s="3423">
        <v>60</v>
      </c>
      <c r="K19" t="s" s="3424">
        <v>368</v>
      </c>
      <c r="L19" s="3417">
        <v>116</v>
      </c>
    </row>
    <row r="20">
      <c r="B20" t="s" s="3429">
        <v>384</v>
      </c>
      <c r="C20" t="s" s="3430">
        <v>73</v>
      </c>
      <c r="D20" t="s" s="3431">
        <v>60</v>
      </c>
      <c r="E20" s="3425">
        <v>45659</v>
      </c>
      <c r="F20" s="3426">
        <v>45792.658970648146</v>
      </c>
      <c r="G20" t="s" s="3432">
        <v>84</v>
      </c>
      <c r="H20" t="s" s="3433">
        <v>68</v>
      </c>
      <c r="I20" s="3427">
        <v>45699</v>
      </c>
      <c r="J20" t="s" s="3434">
        <v>60</v>
      </c>
      <c r="K20" t="s" s="3435">
        <v>368</v>
      </c>
      <c r="L20" s="3428">
        <v>133</v>
      </c>
    </row>
    <row r="21">
      <c r="B21" t="s" s="3440">
        <v>385</v>
      </c>
      <c r="C21" t="s" s="3441">
        <v>65</v>
      </c>
      <c r="D21" t="s" s="3442">
        <v>60</v>
      </c>
      <c r="E21" s="3436">
        <v>45997</v>
      </c>
      <c r="F21" s="3437">
        <v>45792.65882207176</v>
      </c>
      <c r="G21" t="s" s="3443">
        <v>60</v>
      </c>
      <c r="H21" t="s" s="3444">
        <v>386</v>
      </c>
      <c r="I21" s="3438">
        <v>45671</v>
      </c>
      <c r="J21" t="s" s="3445">
        <v>60</v>
      </c>
      <c r="K21" t="s" s="3446">
        <v>368</v>
      </c>
      <c r="L21" s="3439">
        <v>-204</v>
      </c>
    </row>
    <row r="22">
      <c r="B22" t="s" s="3451">
        <v>387</v>
      </c>
      <c r="C22" t="s" s="3452">
        <v>73</v>
      </c>
      <c r="D22" t="s" s="3453">
        <v>60</v>
      </c>
      <c r="E22" s="3447">
        <v>45611.5</v>
      </c>
      <c r="F22" s="3448">
        <v>45792.65864637731</v>
      </c>
      <c r="G22" t="s" s="3454">
        <v>60</v>
      </c>
      <c r="H22" t="s" s="3455">
        <v>383</v>
      </c>
      <c r="I22" s="3449">
        <v>45620</v>
      </c>
      <c r="J22" t="s" s="3456">
        <v>60</v>
      </c>
      <c r="K22" t="s" s="3457">
        <v>368</v>
      </c>
      <c r="L22" s="3450">
        <v>181</v>
      </c>
    </row>
    <row r="23">
      <c r="B23" t="s" s="3462">
        <v>388</v>
      </c>
      <c r="C23" t="s" s="3463">
        <v>65</v>
      </c>
      <c r="D23" t="s" s="3464">
        <v>60</v>
      </c>
      <c r="E23" s="3458">
        <v>45446.5</v>
      </c>
      <c r="F23" s="3459">
        <v>45792.658504733794</v>
      </c>
      <c r="G23" t="s" s="3465">
        <v>105</v>
      </c>
      <c r="H23" t="s" s="3466">
        <v>383</v>
      </c>
      <c r="I23" s="3460">
        <v>45463</v>
      </c>
      <c r="J23" t="s" s="3467">
        <v>60</v>
      </c>
      <c r="K23" t="s" s="3468">
        <v>368</v>
      </c>
      <c r="L23" s="3461">
        <v>346</v>
      </c>
    </row>
    <row r="24">
      <c r="B24" t="s" s="3473">
        <v>389</v>
      </c>
      <c r="C24" t="s" s="3474">
        <v>73</v>
      </c>
      <c r="D24" t="s" s="3475">
        <v>60</v>
      </c>
      <c r="E24" s="3469">
        <v>45435.5</v>
      </c>
      <c r="F24" s="3470">
        <v>45792.65835373843</v>
      </c>
      <c r="G24" t="s" s="3476">
        <v>84</v>
      </c>
      <c r="H24" t="s" s="3477">
        <v>60</v>
      </c>
      <c r="I24" t="s" s="3471">
        <v>60</v>
      </c>
      <c r="J24" t="s" s="3478">
        <v>60</v>
      </c>
      <c r="K24" t="s" s="3479">
        <v>368</v>
      </c>
      <c r="L24" s="3472">
        <v>357</v>
      </c>
    </row>
    <row r="25">
      <c r="B25" t="s" s="3484">
        <v>390</v>
      </c>
      <c r="C25" t="s" s="3485">
        <v>65</v>
      </c>
      <c r="D25" t="s" s="3486">
        <v>60</v>
      </c>
      <c r="E25" s="3480">
        <v>45429.5</v>
      </c>
      <c r="F25" s="3481">
        <v>45792.658204907406</v>
      </c>
      <c r="G25" t="s" s="3487">
        <v>71</v>
      </c>
      <c r="H25" t="s" s="3488">
        <v>60</v>
      </c>
      <c r="I25" t="s" s="3482">
        <v>60</v>
      </c>
      <c r="J25" t="s" s="3489">
        <v>60</v>
      </c>
      <c r="K25" t="s" s="3490">
        <v>368</v>
      </c>
      <c r="L25" s="3483">
        <v>363</v>
      </c>
    </row>
    <row r="26">
      <c r="B26" t="s" s="3495">
        <v>391</v>
      </c>
      <c r="C26" t="s" s="3496">
        <v>65</v>
      </c>
      <c r="D26" t="s" s="3497">
        <v>60</v>
      </c>
      <c r="E26" s="3491">
        <v>45425.5</v>
      </c>
      <c r="F26" s="3492">
        <v>45792.658</v>
      </c>
      <c r="G26" t="s" s="3498">
        <v>81</v>
      </c>
      <c r="H26" t="s" s="3499">
        <v>60</v>
      </c>
      <c r="I26" t="s" s="3493">
        <v>60</v>
      </c>
      <c r="J26" t="s" s="3500">
        <v>60</v>
      </c>
      <c r="K26" t="s" s="3501">
        <v>368</v>
      </c>
      <c r="L26" s="3494">
        <v>367</v>
      </c>
    </row>
    <row r="27">
      <c r="B27" t="s" s="3506">
        <v>392</v>
      </c>
      <c r="C27" t="s" s="3507">
        <v>65</v>
      </c>
      <c r="D27" t="s" s="3508">
        <v>60</v>
      </c>
      <c r="E27" s="3502">
        <v>45420.5</v>
      </c>
      <c r="F27" s="3503">
        <v>45792.65786241898</v>
      </c>
      <c r="G27" t="s" s="3509">
        <v>84</v>
      </c>
      <c r="H27" t="s" s="3510">
        <v>60</v>
      </c>
      <c r="I27" t="s" s="3504">
        <v>60</v>
      </c>
      <c r="J27" t="s" s="3511">
        <v>60</v>
      </c>
      <c r="K27" t="s" s="3512">
        <v>368</v>
      </c>
      <c r="L27" s="3505">
        <v>372</v>
      </c>
    </row>
    <row r="28">
      <c r="B28" t="s" s="3517">
        <v>393</v>
      </c>
      <c r="C28" t="s" s="3518">
        <v>65</v>
      </c>
      <c r="D28" t="s" s="3519">
        <v>60</v>
      </c>
      <c r="E28" s="3513">
        <v>45396.5</v>
      </c>
      <c r="F28" s="3514">
        <v>45792.65769059028</v>
      </c>
      <c r="G28" t="s" s="3520">
        <v>84</v>
      </c>
      <c r="H28" t="s" s="3521">
        <v>60</v>
      </c>
      <c r="I28" t="s" s="3515">
        <v>60</v>
      </c>
      <c r="J28" t="s" s="3522">
        <v>60</v>
      </c>
      <c r="K28" t="s" s="3523">
        <v>368</v>
      </c>
      <c r="L28" s="3516">
        <v>396</v>
      </c>
    </row>
    <row r="29">
      <c r="B29" t="s" s="3528">
        <v>394</v>
      </c>
      <c r="C29" t="s" s="3529">
        <v>73</v>
      </c>
      <c r="D29" t="s" s="3530">
        <v>60</v>
      </c>
      <c r="E29" s="3524">
        <v>45388.5</v>
      </c>
      <c r="F29" s="3525">
        <v>45792.657490474536</v>
      </c>
      <c r="G29" t="s" s="3531">
        <v>81</v>
      </c>
      <c r="H29" t="s" s="3532">
        <v>60</v>
      </c>
      <c r="I29" t="s" s="3526">
        <v>60</v>
      </c>
      <c r="J29" t="s" s="3533">
        <v>60</v>
      </c>
      <c r="K29" t="s" s="3534">
        <v>368</v>
      </c>
      <c r="L29" s="3527">
        <v>404</v>
      </c>
    </row>
    <row r="30">
      <c r="B30" t="s" s="3539">
        <v>395</v>
      </c>
      <c r="C30" t="s" s="3540">
        <v>65</v>
      </c>
      <c r="D30" t="s" s="3541">
        <v>60</v>
      </c>
      <c r="E30" s="3535">
        <v>45384.5</v>
      </c>
      <c r="F30" s="3536">
        <v>45792.65695600695</v>
      </c>
      <c r="G30" t="s" s="3542">
        <v>71</v>
      </c>
      <c r="H30" t="s" s="3543">
        <v>60</v>
      </c>
      <c r="I30" t="s" s="3537">
        <v>60</v>
      </c>
      <c r="J30" t="s" s="3544">
        <v>60</v>
      </c>
      <c r="K30" t="s" s="3545">
        <v>368</v>
      </c>
      <c r="L30" s="3538">
        <v>408</v>
      </c>
    </row>
    <row r="31">
      <c r="B31" t="s" s="3550">
        <v>396</v>
      </c>
      <c r="C31" t="s" s="3551">
        <v>60</v>
      </c>
      <c r="D31" t="s" s="3552">
        <v>60</v>
      </c>
      <c r="E31" t="s" s="3546">
        <v>60</v>
      </c>
      <c r="F31" s="3547">
        <v>45804.57338074074</v>
      </c>
      <c r="G31" t="s" s="3553">
        <v>60</v>
      </c>
      <c r="H31" t="s" s="3554">
        <v>68</v>
      </c>
      <c r="I31" s="3548">
        <v>45803</v>
      </c>
      <c r="J31" t="s" s="3555">
        <v>397</v>
      </c>
      <c r="K31" t="s" s="3556">
        <v>368</v>
      </c>
      <c r="L31" t="s" s="3549">
        <v>60</v>
      </c>
    </row>
    <row r="32">
      <c r="B32" t="s" s="3561">
        <v>362</v>
      </c>
      <c r="C32" t="s" s="3562">
        <v>65</v>
      </c>
      <c r="D32" t="s" s="3563">
        <v>104</v>
      </c>
      <c r="E32" s="3557">
        <v>45810.5</v>
      </c>
      <c r="F32" s="3558">
        <v>45816.85954896991</v>
      </c>
      <c r="G32" t="s" s="3564">
        <v>60</v>
      </c>
      <c r="H32" t="s" s="3565">
        <v>60</v>
      </c>
      <c r="I32" t="s" s="3559">
        <v>60</v>
      </c>
      <c r="J32" t="s" s="3566">
        <v>398</v>
      </c>
      <c r="K32" t="s" s="3567">
        <v>368</v>
      </c>
      <c r="L32" s="3560">
        <v>6</v>
      </c>
    </row>
    <row r="33">
      <c r="B33" t="s" s="3572">
        <v>359</v>
      </c>
      <c r="C33" t="s" s="3573">
        <v>73</v>
      </c>
      <c r="D33" t="s" s="3574">
        <v>104</v>
      </c>
      <c r="E33" s="3568">
        <v>45797.5</v>
      </c>
      <c r="F33" s="3569">
        <v>45802.48787019676</v>
      </c>
      <c r="G33" t="s" s="3575">
        <v>60</v>
      </c>
      <c r="H33" t="s" s="3576">
        <v>61</v>
      </c>
      <c r="I33" s="3570">
        <v>45806</v>
      </c>
      <c r="J33" t="s" s="3577">
        <v>60</v>
      </c>
      <c r="K33" t="s" s="3578">
        <v>368</v>
      </c>
      <c r="L33" s="3571">
        <v>4</v>
      </c>
    </row>
    <row r="34">
      <c r="B34" t="s" s="3583">
        <v>358</v>
      </c>
      <c r="C34" t="s" s="3584">
        <v>73</v>
      </c>
      <c r="D34" t="s" s="3585">
        <v>60</v>
      </c>
      <c r="E34" s="3579">
        <v>45792</v>
      </c>
      <c r="F34" s="3580">
        <v>45803.90372673611</v>
      </c>
      <c r="G34" t="s" s="3586">
        <v>60</v>
      </c>
      <c r="H34" t="s" s="3587">
        <v>63</v>
      </c>
      <c r="I34" s="3581">
        <v>45799</v>
      </c>
      <c r="J34" t="s" s="3588">
        <v>369</v>
      </c>
      <c r="K34" t="s" s="3589">
        <v>368</v>
      </c>
      <c r="L34" s="3582">
        <v>11</v>
      </c>
    </row>
    <row r="35">
      <c r="B35" t="s" s="3594">
        <v>399</v>
      </c>
      <c r="C35" t="s" s="3595">
        <v>65</v>
      </c>
      <c r="D35" t="s" s="3596">
        <v>60</v>
      </c>
      <c r="E35" s="3590">
        <v>45773</v>
      </c>
      <c r="F35" s="3591">
        <v>45802.48715032407</v>
      </c>
      <c r="G35" t="s" s="3597">
        <v>60</v>
      </c>
      <c r="H35" t="s" s="3598">
        <v>63</v>
      </c>
      <c r="I35" s="3592">
        <v>45813</v>
      </c>
      <c r="J35" t="s" s="3599">
        <v>60</v>
      </c>
      <c r="K35" t="s" s="3600">
        <v>368</v>
      </c>
      <c r="L35" s="3593">
        <v>29</v>
      </c>
    </row>
    <row r="36">
      <c r="B36" t="s" s="3605">
        <v>400</v>
      </c>
      <c r="C36" t="s" s="3606">
        <v>65</v>
      </c>
      <c r="D36" t="s" s="3607">
        <v>60</v>
      </c>
      <c r="E36" s="3601">
        <v>45768</v>
      </c>
      <c r="F36" s="3602">
        <v>45802.487323587964</v>
      </c>
      <c r="G36" t="s" s="3608">
        <v>95</v>
      </c>
      <c r="H36" t="s" s="3609">
        <v>63</v>
      </c>
      <c r="I36" s="3603">
        <v>45817</v>
      </c>
      <c r="J36" t="s" s="3610">
        <v>60</v>
      </c>
      <c r="K36" t="s" s="3611">
        <v>368</v>
      </c>
      <c r="L36" s="3604">
        <v>34</v>
      </c>
    </row>
    <row r="37">
      <c r="B37" t="s" s="3616">
        <v>401</v>
      </c>
      <c r="C37" t="s" s="3617">
        <v>65</v>
      </c>
      <c r="D37" t="s" s="3618">
        <v>60</v>
      </c>
      <c r="E37" s="3612">
        <v>45768</v>
      </c>
      <c r="F37" s="3613">
        <v>45802.487653634256</v>
      </c>
      <c r="G37" t="s" s="3619">
        <v>105</v>
      </c>
      <c r="H37" t="s" s="3620">
        <v>82</v>
      </c>
      <c r="I37" s="3614">
        <v>45800</v>
      </c>
      <c r="J37" t="s" s="3621">
        <v>60</v>
      </c>
      <c r="K37" t="s" s="3622">
        <v>368</v>
      </c>
      <c r="L37" s="3615">
        <v>34</v>
      </c>
    </row>
    <row r="38">
      <c r="B38" t="s" s="3627">
        <v>402</v>
      </c>
      <c r="C38" t="s" s="3628">
        <v>65</v>
      </c>
      <c r="D38" t="s" s="3629">
        <v>60</v>
      </c>
      <c r="E38" s="3623">
        <v>45762</v>
      </c>
      <c r="F38" s="3624">
        <v>45802.487056875</v>
      </c>
      <c r="G38" t="s" s="3630">
        <v>403</v>
      </c>
      <c r="H38" t="s" s="3631">
        <v>68</v>
      </c>
      <c r="I38" s="3625">
        <v>45814</v>
      </c>
      <c r="J38" t="s" s="3632">
        <v>60</v>
      </c>
      <c r="K38" t="s" s="3633">
        <v>368</v>
      </c>
      <c r="L38" s="3626">
        <v>40</v>
      </c>
    </row>
    <row r="39">
      <c r="B39" t="s" s="3638">
        <v>404</v>
      </c>
      <c r="C39" t="s" s="3639">
        <v>73</v>
      </c>
      <c r="D39" t="s" s="3640">
        <v>104</v>
      </c>
      <c r="E39" s="3634">
        <v>45749</v>
      </c>
      <c r="F39" s="3635">
        <v>45808.87107434028</v>
      </c>
      <c r="G39" t="s" s="3641">
        <v>405</v>
      </c>
      <c r="H39" t="s" s="3642">
        <v>63</v>
      </c>
      <c r="I39" s="3636">
        <v>45795</v>
      </c>
      <c r="J39" t="s" s="3643">
        <v>406</v>
      </c>
      <c r="K39" t="s" s="3644">
        <v>368</v>
      </c>
      <c r="L39" s="3637">
        <v>59</v>
      </c>
    </row>
    <row r="40">
      <c r="B40" t="s" s="3649">
        <v>407</v>
      </c>
      <c r="C40" t="s" s="3650">
        <v>73</v>
      </c>
      <c r="D40" t="s" s="3651">
        <v>60</v>
      </c>
      <c r="E40" s="3645">
        <v>45749</v>
      </c>
      <c r="F40" s="3646">
        <v>45802.48660599537</v>
      </c>
      <c r="G40" t="s" s="3652">
        <v>408</v>
      </c>
      <c r="H40" t="s" s="3653">
        <v>63</v>
      </c>
      <c r="I40" s="3647">
        <v>45801</v>
      </c>
      <c r="J40" t="s" s="3654">
        <v>60</v>
      </c>
      <c r="K40" t="s" s="3655">
        <v>368</v>
      </c>
      <c r="L40" s="3648">
        <v>53</v>
      </c>
    </row>
    <row r="41">
      <c r="B41" t="s" s="3660">
        <v>409</v>
      </c>
      <c r="C41" t="s" s="3661">
        <v>65</v>
      </c>
      <c r="D41" t="s" s="3662">
        <v>60</v>
      </c>
      <c r="E41" s="3656">
        <v>45725</v>
      </c>
      <c r="F41" s="3657">
        <v>45792.66589333333</v>
      </c>
      <c r="G41" t="s" s="3663">
        <v>410</v>
      </c>
      <c r="H41" t="s" s="3664">
        <v>79</v>
      </c>
      <c r="I41" s="3658">
        <v>45754</v>
      </c>
      <c r="J41" t="s" s="3665">
        <v>60</v>
      </c>
      <c r="K41" t="s" s="3666">
        <v>368</v>
      </c>
      <c r="L41" s="3659">
        <v>67</v>
      </c>
    </row>
    <row r="42">
      <c r="B42" t="s" s="3671">
        <v>411</v>
      </c>
      <c r="C42" t="s" s="3672">
        <v>73</v>
      </c>
      <c r="D42" t="s" s="3673">
        <v>60</v>
      </c>
      <c r="E42" s="3667">
        <v>45702</v>
      </c>
      <c r="F42" s="3668">
        <v>45792.665800925926</v>
      </c>
      <c r="G42" t="s" s="3674">
        <v>60</v>
      </c>
      <c r="H42" t="s" s="3675">
        <v>97</v>
      </c>
      <c r="I42" s="3669">
        <v>45702</v>
      </c>
      <c r="J42" t="s" s="3676">
        <v>60</v>
      </c>
      <c r="K42" t="s" s="3677">
        <v>368</v>
      </c>
      <c r="L42" s="3670">
        <v>90</v>
      </c>
    </row>
    <row r="43">
      <c r="B43" t="s" s="3682">
        <v>412</v>
      </c>
      <c r="C43" t="s" s="3683">
        <v>73</v>
      </c>
      <c r="D43" t="s" s="3684">
        <v>60</v>
      </c>
      <c r="E43" s="3678">
        <v>45676.5</v>
      </c>
      <c r="F43" s="3679">
        <v>45792.663469444444</v>
      </c>
      <c r="G43" t="s" s="3685">
        <v>60</v>
      </c>
      <c r="H43" t="s" s="3686">
        <v>383</v>
      </c>
      <c r="I43" s="3680">
        <v>45708</v>
      </c>
      <c r="J43" t="s" s="3687">
        <v>60</v>
      </c>
      <c r="K43" t="s" s="3688">
        <v>368</v>
      </c>
      <c r="L43" s="3681">
        <v>116</v>
      </c>
    </row>
    <row r="44">
      <c r="B44" t="s" s="3693">
        <v>413</v>
      </c>
      <c r="C44" t="s" s="3694">
        <v>65</v>
      </c>
      <c r="D44" t="s" s="3695">
        <v>60</v>
      </c>
      <c r="E44" s="3689">
        <v>45667.5</v>
      </c>
      <c r="F44" s="3690">
        <v>45792.66332011574</v>
      </c>
      <c r="G44" t="s" s="3696">
        <v>60</v>
      </c>
      <c r="H44" t="s" s="3697">
        <v>60</v>
      </c>
      <c r="I44" t="s" s="3691">
        <v>60</v>
      </c>
      <c r="J44" t="s" s="3698">
        <v>60</v>
      </c>
      <c r="K44" t="s" s="3699">
        <v>368</v>
      </c>
      <c r="L44" s="3692">
        <v>125</v>
      </c>
    </row>
    <row r="45">
      <c r="B45" t="s" s="3704">
        <v>414</v>
      </c>
      <c r="C45" t="s" s="3705">
        <v>65</v>
      </c>
      <c r="D45" t="s" s="3706">
        <v>60</v>
      </c>
      <c r="E45" s="3700">
        <v>45657</v>
      </c>
      <c r="F45" s="3701">
        <v>45792.663153113426</v>
      </c>
      <c r="G45" t="s" s="3707">
        <v>81</v>
      </c>
      <c r="H45" t="s" s="3708">
        <v>383</v>
      </c>
      <c r="I45" s="3702">
        <v>45666</v>
      </c>
      <c r="J45" t="s" s="3709">
        <v>60</v>
      </c>
      <c r="K45" t="s" s="3710">
        <v>368</v>
      </c>
      <c r="L45" s="3703">
        <v>135</v>
      </c>
    </row>
    <row r="46">
      <c r="B46" t="s" s="3715">
        <v>415</v>
      </c>
      <c r="C46" t="s" s="3716">
        <v>60</v>
      </c>
      <c r="D46" t="s" s="3717">
        <v>60</v>
      </c>
      <c r="E46" s="3711">
        <v>45629</v>
      </c>
      <c r="F46" s="3712">
        <v>45792.66301403935</v>
      </c>
      <c r="G46" t="s" s="3718">
        <v>60</v>
      </c>
      <c r="H46" t="s" s="3719">
        <v>386</v>
      </c>
      <c r="I46" s="3713">
        <v>45671</v>
      </c>
      <c r="J46" t="s" s="3720">
        <v>60</v>
      </c>
      <c r="K46" t="s" s="3721">
        <v>368</v>
      </c>
      <c r="L46" s="3714">
        <v>163</v>
      </c>
    </row>
    <row r="47">
      <c r="B47" t="s" s="3726">
        <v>416</v>
      </c>
      <c r="C47" t="s" s="3727">
        <v>65</v>
      </c>
      <c r="D47" t="s" s="3728">
        <v>60</v>
      </c>
      <c r="E47" s="3722">
        <v>45565</v>
      </c>
      <c r="F47" s="3723">
        <v>45792.66286365741</v>
      </c>
      <c r="G47" t="s" s="3729">
        <v>60</v>
      </c>
      <c r="H47" t="s" s="3730">
        <v>383</v>
      </c>
      <c r="I47" s="3724">
        <v>45567</v>
      </c>
      <c r="J47" t="s" s="3731">
        <v>60</v>
      </c>
      <c r="K47" t="s" s="3732">
        <v>368</v>
      </c>
      <c r="L47" s="3725">
        <v>227</v>
      </c>
    </row>
    <row r="48">
      <c r="B48" t="s" s="3737">
        <v>417</v>
      </c>
      <c r="C48" t="s" s="3738">
        <v>73</v>
      </c>
      <c r="D48" t="s" s="3739">
        <v>60</v>
      </c>
      <c r="E48" s="3733">
        <v>45444.5</v>
      </c>
      <c r="F48" s="3734">
        <v>45792.662763229164</v>
      </c>
      <c r="G48" t="s" s="3740">
        <v>84</v>
      </c>
      <c r="H48" t="s" s="3741">
        <v>60</v>
      </c>
      <c r="I48" t="s" s="3735">
        <v>60</v>
      </c>
      <c r="J48" t="s" s="3742">
        <v>60</v>
      </c>
      <c r="K48" t="s" s="3743">
        <v>368</v>
      </c>
      <c r="L48" s="3736">
        <v>348</v>
      </c>
    </row>
    <row r="49">
      <c r="B49" t="s" s="3748">
        <v>418</v>
      </c>
      <c r="C49" t="s" s="3749">
        <v>73</v>
      </c>
      <c r="D49" t="s" s="3750">
        <v>60</v>
      </c>
      <c r="E49" s="3744">
        <v>45431.5</v>
      </c>
      <c r="F49" s="3745">
        <v>45792.66267525463</v>
      </c>
      <c r="G49" t="s" s="3751">
        <v>84</v>
      </c>
      <c r="H49" t="s" s="3752">
        <v>419</v>
      </c>
      <c r="I49" s="3746">
        <v>45516</v>
      </c>
      <c r="J49" t="s" s="3753">
        <v>60</v>
      </c>
      <c r="K49" t="s" s="3754">
        <v>368</v>
      </c>
      <c r="L49" s="3747">
        <v>361</v>
      </c>
    </row>
    <row r="50">
      <c r="B50" t="s" s="3759">
        <v>420</v>
      </c>
      <c r="C50" t="s" s="3760">
        <v>73</v>
      </c>
      <c r="D50" t="s" s="3761">
        <v>60</v>
      </c>
      <c r="E50" s="3755">
        <v>45428.5</v>
      </c>
      <c r="F50" s="3756">
        <v>45792.662565949075</v>
      </c>
      <c r="G50" t="s" s="3762">
        <v>81</v>
      </c>
      <c r="H50" t="s" s="3763">
        <v>60</v>
      </c>
      <c r="I50" t="s" s="3757">
        <v>60</v>
      </c>
      <c r="J50" t="s" s="3764">
        <v>60</v>
      </c>
      <c r="K50" t="s" s="3765">
        <v>368</v>
      </c>
      <c r="L50" s="3758">
        <v>364</v>
      </c>
    </row>
    <row r="51">
      <c r="B51" t="s" s="3770">
        <v>421</v>
      </c>
      <c r="C51" t="s" s="3771">
        <v>73</v>
      </c>
      <c r="D51" t="s" s="3772">
        <v>60</v>
      </c>
      <c r="E51" s="3766">
        <v>45418.5</v>
      </c>
      <c r="F51" s="3767">
        <v>45792.66248133102</v>
      </c>
      <c r="G51" t="s" s="3773">
        <v>216</v>
      </c>
      <c r="H51" t="s" s="3774">
        <v>60</v>
      </c>
      <c r="I51" t="s" s="3768">
        <v>60</v>
      </c>
      <c r="J51" t="s" s="3775">
        <v>60</v>
      </c>
      <c r="K51" t="s" s="3776">
        <v>368</v>
      </c>
      <c r="L51" s="3769">
        <v>374</v>
      </c>
    </row>
    <row r="52">
      <c r="B52" t="s" s="3781">
        <v>422</v>
      </c>
      <c r="C52" t="s" s="3782">
        <v>65</v>
      </c>
      <c r="D52" t="s" s="3783">
        <v>60</v>
      </c>
      <c r="E52" s="3777">
        <v>45411.5</v>
      </c>
      <c r="F52" s="3778">
        <v>45792.66230498843</v>
      </c>
      <c r="G52" t="s" s="3784">
        <v>81</v>
      </c>
      <c r="H52" t="s" s="3785">
        <v>60</v>
      </c>
      <c r="I52" t="s" s="3779">
        <v>60</v>
      </c>
      <c r="J52" t="s" s="3786">
        <v>60</v>
      </c>
      <c r="K52" t="s" s="3787">
        <v>368</v>
      </c>
      <c r="L52" s="3780">
        <v>381</v>
      </c>
    </row>
    <row r="53">
      <c r="B53" t="s" s="3792">
        <v>423</v>
      </c>
      <c r="C53" t="s" s="3793">
        <v>65</v>
      </c>
      <c r="D53" t="s" s="3794">
        <v>60</v>
      </c>
      <c r="E53" s="3788">
        <v>45380</v>
      </c>
      <c r="F53" s="3789">
        <v>45792.66220821759</v>
      </c>
      <c r="G53" t="s" s="3795">
        <v>60</v>
      </c>
      <c r="H53" t="s" s="3796">
        <v>60</v>
      </c>
      <c r="I53" t="s" s="3790">
        <v>60</v>
      </c>
      <c r="J53" t="s" s="3797">
        <v>60</v>
      </c>
      <c r="K53" t="s" s="3798">
        <v>368</v>
      </c>
      <c r="L53" s="3791">
        <v>412</v>
      </c>
    </row>
    <row r="54">
      <c r="B54" t="s" s="3803">
        <v>424</v>
      </c>
      <c r="C54" t="s" s="3804">
        <v>65</v>
      </c>
      <c r="D54" t="s" s="3805">
        <v>60</v>
      </c>
      <c r="E54" s="3799">
        <v>45371</v>
      </c>
      <c r="F54" s="3800">
        <v>45792.66198207176</v>
      </c>
      <c r="G54" t="s" s="3806">
        <v>71</v>
      </c>
      <c r="H54" t="s" s="3807">
        <v>60</v>
      </c>
      <c r="I54" t="s" s="3801">
        <v>60</v>
      </c>
      <c r="J54" t="s" s="3808">
        <v>60</v>
      </c>
      <c r="K54" t="s" s="3809">
        <v>368</v>
      </c>
      <c r="L54" s="3802">
        <v>421</v>
      </c>
    </row>
    <row r="55">
      <c r="B55" t="s" s="3814">
        <v>425</v>
      </c>
      <c r="C55" t="s" s="3815">
        <v>65</v>
      </c>
      <c r="D55" t="s" s="3816">
        <v>60</v>
      </c>
      <c r="E55" s="3810">
        <v>45366.5</v>
      </c>
      <c r="F55" s="3811">
        <v>45792.66188572917</v>
      </c>
      <c r="G55" t="s" s="3817">
        <v>84</v>
      </c>
      <c r="H55" t="s" s="3818">
        <v>60</v>
      </c>
      <c r="I55" t="s" s="3812">
        <v>60</v>
      </c>
      <c r="J55" t="s" s="3819">
        <v>60</v>
      </c>
      <c r="K55" t="s" s="3820">
        <v>368</v>
      </c>
      <c r="L55" s="3813">
        <v>426</v>
      </c>
    </row>
    <row r="56">
      <c r="B56" t="s" s="3825">
        <v>426</v>
      </c>
      <c r="C56" t="s" s="3826">
        <v>73</v>
      </c>
      <c r="D56" t="s" s="3827">
        <v>60</v>
      </c>
      <c r="E56" s="3821">
        <v>45363.5</v>
      </c>
      <c r="F56" s="3822">
        <v>45792.66182674769</v>
      </c>
      <c r="G56" t="s" s="3828">
        <v>105</v>
      </c>
      <c r="H56" t="s" s="3829">
        <v>60</v>
      </c>
      <c r="I56" t="s" s="3823">
        <v>60</v>
      </c>
      <c r="J56" t="s" s="3830">
        <v>60</v>
      </c>
      <c r="K56" t="s" s="3831">
        <v>368</v>
      </c>
      <c r="L56" s="3824">
        <v>429</v>
      </c>
    </row>
    <row r="57">
      <c r="B57" t="s" s="3836">
        <v>427</v>
      </c>
      <c r="C57" t="s" s="3837">
        <v>65</v>
      </c>
      <c r="D57" t="s" s="3838">
        <v>60</v>
      </c>
      <c r="E57" s="3832">
        <v>45361.5</v>
      </c>
      <c r="F57" s="3833">
        <v>45792.66175597222</v>
      </c>
      <c r="G57" t="s" s="3839">
        <v>105</v>
      </c>
      <c r="H57" t="s" s="3840">
        <v>60</v>
      </c>
      <c r="I57" t="s" s="3834">
        <v>60</v>
      </c>
      <c r="J57" t="s" s="3841">
        <v>60</v>
      </c>
      <c r="K57" t="s" s="3842">
        <v>368</v>
      </c>
      <c r="L57" s="3835">
        <v>431</v>
      </c>
    </row>
    <row r="58">
      <c r="B58" t="s" s="3847">
        <v>428</v>
      </c>
      <c r="C58" t="s" s="3848">
        <v>73</v>
      </c>
      <c r="D58" t="s" s="3849">
        <v>60</v>
      </c>
      <c r="E58" s="3843">
        <v>45364</v>
      </c>
      <c r="F58" s="3844">
        <v>45792.66168945602</v>
      </c>
      <c r="G58" t="s" s="3850">
        <v>84</v>
      </c>
      <c r="H58" t="s" s="3851">
        <v>60</v>
      </c>
      <c r="I58" t="s" s="3845">
        <v>60</v>
      </c>
      <c r="J58" t="s" s="3852">
        <v>60</v>
      </c>
      <c r="K58" t="s" s="3853">
        <v>368</v>
      </c>
      <c r="L58" s="3846">
        <v>428</v>
      </c>
    </row>
    <row r="59">
      <c r="B59" t="s" s="3858">
        <v>429</v>
      </c>
      <c r="C59" t="s" s="3859">
        <v>73</v>
      </c>
      <c r="D59" t="s" s="3860">
        <v>60</v>
      </c>
      <c r="E59" s="3854">
        <v>45364</v>
      </c>
      <c r="F59" s="3855">
        <v>45792.66162194445</v>
      </c>
      <c r="G59" t="s" s="3861">
        <v>81</v>
      </c>
      <c r="H59" t="s" s="3862">
        <v>60</v>
      </c>
      <c r="I59" t="s" s="3856">
        <v>60</v>
      </c>
      <c r="J59" t="s" s="3863">
        <v>60</v>
      </c>
      <c r="K59" t="s" s="3864">
        <v>368</v>
      </c>
      <c r="L59" s="3857">
        <v>428</v>
      </c>
    </row>
    <row r="60">
      <c r="B60" t="s" s="3869">
        <v>430</v>
      </c>
      <c r="C60" t="s" s="3870">
        <v>65</v>
      </c>
      <c r="D60" t="s" s="3871">
        <v>60</v>
      </c>
      <c r="E60" s="3865">
        <v>45364</v>
      </c>
      <c r="F60" s="3866">
        <v>45792.66126447917</v>
      </c>
      <c r="G60" t="s" s="3872">
        <v>84</v>
      </c>
      <c r="H60" t="s" s="3873">
        <v>60</v>
      </c>
      <c r="I60" t="s" s="3867">
        <v>60</v>
      </c>
      <c r="J60" t="s" s="3874">
        <v>60</v>
      </c>
      <c r="K60" t="s" s="3875">
        <v>368</v>
      </c>
      <c r="L60" s="3868">
        <v>428</v>
      </c>
    </row>
    <row r="61">
      <c r="B61" t="s" s="3880">
        <v>431</v>
      </c>
      <c r="C61" t="s" s="3881">
        <v>73</v>
      </c>
      <c r="D61" t="s" s="3882">
        <v>60</v>
      </c>
      <c r="E61" s="3876">
        <v>45363</v>
      </c>
      <c r="F61" s="3877">
        <v>45792.66114856482</v>
      </c>
      <c r="G61" t="s" s="3883">
        <v>81</v>
      </c>
      <c r="H61" t="s" s="3884">
        <v>60</v>
      </c>
      <c r="I61" t="s" s="3878">
        <v>60</v>
      </c>
      <c r="J61" t="s" s="3885">
        <v>60</v>
      </c>
      <c r="K61" t="s" s="3886">
        <v>368</v>
      </c>
      <c r="L61" s="3879">
        <v>429</v>
      </c>
    </row>
    <row r="62">
      <c r="B62" t="s" s="3891">
        <v>432</v>
      </c>
      <c r="C62" t="s" s="3892">
        <v>73</v>
      </c>
      <c r="D62" t="s" s="3893">
        <v>60</v>
      </c>
      <c r="E62" s="3887">
        <v>45354</v>
      </c>
      <c r="F62" s="3888">
        <v>45792.66793894676</v>
      </c>
      <c r="G62" t="s" s="3894">
        <v>71</v>
      </c>
      <c r="H62" t="s" s="3895">
        <v>60</v>
      </c>
      <c r="I62" t="s" s="3889">
        <v>60</v>
      </c>
      <c r="J62" t="s" s="3896">
        <v>60</v>
      </c>
      <c r="K62" t="s" s="3897">
        <v>368</v>
      </c>
      <c r="L62" s="3890">
        <v>438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10" customWidth="1"/>
    <col min="4" max="4" width="12" customWidth="1"/>
    <col min="5" max="5" width="12" customWidth="1"/>
    <col min="6" max="6" width="13" customWidth="1"/>
    <col min="7" max="7" width="25" customWidth="1"/>
    <col min="8" max="8" width="12" customWidth="1"/>
    <col min="9" max="9" width="120" customWidth="1"/>
    <col min="10" max="10" width="15" customWidth="1"/>
    <col min="11" max="11" width="15" customWidth="1"/>
    <col min="12" max="12" width="15" customWidth="1"/>
  </cols>
  <sheetData>
    <row r="2">
      <c r="B2" t="s">
        <v>50</v>
      </c>
      <c r="C2">
        <v>286</v>
      </c>
      <c r="I2" t="s">
        <v>1</v>
      </c>
      <c r="K2" t="s">
        <v>354</v>
      </c>
    </row>
    <row r="4">
      <c r="B4" t="s" s="3898">
        <v>51</v>
      </c>
      <c r="C4" t="s" s="3899">
        <v>52</v>
      </c>
      <c r="D4" t="s" s="3900">
        <v>53</v>
      </c>
      <c r="E4" t="s" s="3901">
        <v>54</v>
      </c>
      <c r="F4" t="s" s="3902">
        <v>56</v>
      </c>
      <c r="G4" t="s" s="3903">
        <v>57</v>
      </c>
      <c r="H4" t="s" s="3904">
        <v>58</v>
      </c>
      <c r="I4" t="s" s="3905">
        <v>364</v>
      </c>
      <c r="J4" t="s" s="3906">
        <v>365</v>
      </c>
      <c r="K4" t="s" s="3907">
        <v>433</v>
      </c>
      <c r="L4" t="s" s="3908">
        <v>434</v>
      </c>
    </row>
    <row r="5">
      <c r="B5" t="s" s="3912">
        <v>151</v>
      </c>
      <c r="C5" t="s" s="3913">
        <v>65</v>
      </c>
      <c r="D5" t="s" s="3914">
        <v>60</v>
      </c>
      <c r="E5" s="3909">
        <v>45793</v>
      </c>
      <c r="F5" t="s" s="3915">
        <v>60</v>
      </c>
      <c r="G5" t="s" s="3916">
        <v>63</v>
      </c>
      <c r="H5" s="3910">
        <v>45802</v>
      </c>
      <c r="I5" t="s" s="3917">
        <v>60</v>
      </c>
      <c r="J5" t="s" s="3918">
        <v>368</v>
      </c>
      <c r="K5" s="3911">
        <v>9</v>
      </c>
      <c r="L5" t="s" s="3919">
        <v>435</v>
      </c>
    </row>
    <row r="6">
      <c r="B6" t="s" s="3923">
        <v>109</v>
      </c>
      <c r="C6" t="s" s="3924">
        <v>65</v>
      </c>
      <c r="D6" t="s" s="3925">
        <v>60</v>
      </c>
      <c r="E6" s="3920">
        <v>45769</v>
      </c>
      <c r="F6" t="s" s="3926">
        <v>91</v>
      </c>
      <c r="G6" t="s" s="3927">
        <v>63</v>
      </c>
      <c r="H6" s="3921">
        <v>45804</v>
      </c>
      <c r="I6" t="s" s="3928">
        <v>60</v>
      </c>
      <c r="J6" t="s" s="3929">
        <v>368</v>
      </c>
      <c r="K6" s="3922">
        <v>35</v>
      </c>
      <c r="L6" t="s" s="3930">
        <v>435</v>
      </c>
    </row>
    <row r="7">
      <c r="B7" t="s" s="3934">
        <v>436</v>
      </c>
      <c r="C7" t="s" s="3935">
        <v>65</v>
      </c>
      <c r="D7" t="s" s="3936">
        <v>60</v>
      </c>
      <c r="E7" s="3931">
        <v>45698.5</v>
      </c>
      <c r="F7" t="s" s="3937">
        <v>60</v>
      </c>
      <c r="G7" t="s" s="3938">
        <v>68</v>
      </c>
      <c r="H7" s="3932">
        <v>45789</v>
      </c>
      <c r="I7" t="s" s="3939">
        <v>60</v>
      </c>
      <c r="J7" t="s" s="3940">
        <v>368</v>
      </c>
      <c r="K7" s="3933">
        <v>90</v>
      </c>
      <c r="L7" t="s" s="3941">
        <v>435</v>
      </c>
    </row>
    <row r="8">
      <c r="B8" t="s" s="3945">
        <v>437</v>
      </c>
      <c r="C8" t="s" s="3946">
        <v>65</v>
      </c>
      <c r="D8" t="s" s="3947">
        <v>60</v>
      </c>
      <c r="E8" s="3942">
        <v>45700</v>
      </c>
      <c r="F8" t="s" s="3948">
        <v>105</v>
      </c>
      <c r="G8" t="s" s="3949">
        <v>68</v>
      </c>
      <c r="H8" s="3943">
        <v>45789</v>
      </c>
      <c r="I8" t="s" s="3950">
        <v>60</v>
      </c>
      <c r="J8" t="s" s="3951">
        <v>368</v>
      </c>
      <c r="K8" s="3944">
        <v>89</v>
      </c>
      <c r="L8" t="s" s="3952">
        <v>435</v>
      </c>
    </row>
    <row r="9">
      <c r="B9" t="s" s="3956">
        <v>438</v>
      </c>
      <c r="C9" t="s" s="3957">
        <v>65</v>
      </c>
      <c r="D9" t="s" s="3958">
        <v>60</v>
      </c>
      <c r="E9" s="3953">
        <v>45705</v>
      </c>
      <c r="F9" t="s" s="3959">
        <v>81</v>
      </c>
      <c r="G9" t="s" s="3960">
        <v>68</v>
      </c>
      <c r="H9" s="3954">
        <v>45785</v>
      </c>
      <c r="I9" t="s" s="3961">
        <v>60</v>
      </c>
      <c r="J9" t="s" s="3962">
        <v>368</v>
      </c>
      <c r="K9" s="3955">
        <v>80</v>
      </c>
      <c r="L9" t="s" s="3963">
        <v>435</v>
      </c>
    </row>
    <row r="10">
      <c r="B10" t="s" s="3967">
        <v>439</v>
      </c>
      <c r="C10" t="s" s="3968">
        <v>65</v>
      </c>
      <c r="D10" t="s" s="3969">
        <v>60</v>
      </c>
      <c r="E10" s="3964">
        <v>45711</v>
      </c>
      <c r="F10" t="s" s="3970">
        <v>71</v>
      </c>
      <c r="G10" t="s" s="3971">
        <v>63</v>
      </c>
      <c r="H10" s="3965">
        <v>45798</v>
      </c>
      <c r="I10" t="s" s="3972">
        <v>60</v>
      </c>
      <c r="J10" t="s" s="3973">
        <v>368</v>
      </c>
      <c r="K10" s="3966">
        <v>87</v>
      </c>
      <c r="L10" t="s" s="3974">
        <v>435</v>
      </c>
    </row>
    <row r="11">
      <c r="B11" t="s" s="3978">
        <v>180</v>
      </c>
      <c r="C11" t="s" s="3979">
        <v>73</v>
      </c>
      <c r="D11" t="s" s="3980">
        <v>60</v>
      </c>
      <c r="E11" s="3975">
        <v>45720.5</v>
      </c>
      <c r="F11" t="s" s="3981">
        <v>60</v>
      </c>
      <c r="G11" t="s" s="3982">
        <v>63</v>
      </c>
      <c r="H11" s="3976">
        <v>45794</v>
      </c>
      <c r="I11" t="s" s="3983">
        <v>60</v>
      </c>
      <c r="J11" t="s" s="3984">
        <v>368</v>
      </c>
      <c r="K11" s="3977">
        <v>73</v>
      </c>
      <c r="L11" t="s" s="3985">
        <v>435</v>
      </c>
    </row>
    <row r="12">
      <c r="B12" t="s" s="3989">
        <v>440</v>
      </c>
      <c r="C12" t="s" s="3990">
        <v>65</v>
      </c>
      <c r="D12" t="s" s="3991">
        <v>60</v>
      </c>
      <c r="E12" s="3986">
        <v>45726</v>
      </c>
      <c r="F12" t="s" s="3992">
        <v>81</v>
      </c>
      <c r="G12" t="s" s="3993">
        <v>68</v>
      </c>
      <c r="H12" s="3987">
        <v>45782</v>
      </c>
      <c r="I12" t="s" s="3994">
        <v>60</v>
      </c>
      <c r="J12" t="s" s="3995">
        <v>368</v>
      </c>
      <c r="K12" s="3988">
        <v>56</v>
      </c>
      <c r="L12" t="s" s="3996">
        <v>435</v>
      </c>
    </row>
    <row r="13">
      <c r="B13" t="s" s="4000">
        <v>441</v>
      </c>
      <c r="C13" t="s" s="4001">
        <v>73</v>
      </c>
      <c r="D13" t="s" s="4002">
        <v>60</v>
      </c>
      <c r="E13" s="3997">
        <v>45722</v>
      </c>
      <c r="F13" t="s" s="4003">
        <v>71</v>
      </c>
      <c r="G13" t="s" s="4004">
        <v>68</v>
      </c>
      <c r="H13" s="3998">
        <v>45779</v>
      </c>
      <c r="I13" t="s" s="4005">
        <v>60</v>
      </c>
      <c r="J13" t="s" s="4006">
        <v>368</v>
      </c>
      <c r="K13" s="3999">
        <v>57</v>
      </c>
      <c r="L13" t="s" s="4007">
        <v>435</v>
      </c>
    </row>
    <row r="14">
      <c r="B14" t="s" s="4011">
        <v>442</v>
      </c>
      <c r="C14" t="s" s="4012">
        <v>65</v>
      </c>
      <c r="D14" t="s" s="4013">
        <v>60</v>
      </c>
      <c r="E14" s="4008">
        <v>45721</v>
      </c>
      <c r="F14" t="s" s="4014">
        <v>443</v>
      </c>
      <c r="G14" t="s" s="4015">
        <v>68</v>
      </c>
      <c r="H14" s="4009">
        <v>45785</v>
      </c>
      <c r="I14" t="s" s="4016">
        <v>60</v>
      </c>
      <c r="J14" t="s" s="4017">
        <v>368</v>
      </c>
      <c r="K14" s="4010">
        <v>64</v>
      </c>
      <c r="L14" t="s" s="4018">
        <v>435</v>
      </c>
    </row>
    <row r="15">
      <c r="B15" t="s" s="4022">
        <v>444</v>
      </c>
      <c r="C15" t="s" s="4023">
        <v>73</v>
      </c>
      <c r="D15" t="s" s="4024">
        <v>60</v>
      </c>
      <c r="E15" s="4019">
        <v>45727</v>
      </c>
      <c r="F15" t="s" s="4025">
        <v>60</v>
      </c>
      <c r="G15" t="s" s="4026">
        <v>92</v>
      </c>
      <c r="H15" s="4020">
        <v>45778</v>
      </c>
      <c r="I15" t="s" s="4027">
        <v>60</v>
      </c>
      <c r="J15" t="s" s="4028">
        <v>368</v>
      </c>
      <c r="K15" s="4021">
        <v>51</v>
      </c>
      <c r="L15" t="s" s="4029">
        <v>435</v>
      </c>
    </row>
    <row r="16">
      <c r="B16" t="s" s="4033">
        <v>64</v>
      </c>
      <c r="C16" t="s" s="4034">
        <v>65</v>
      </c>
      <c r="D16" t="s" s="4035">
        <v>60</v>
      </c>
      <c r="E16" s="4030">
        <v>45725</v>
      </c>
      <c r="F16" t="s" s="4036">
        <v>67</v>
      </c>
      <c r="G16" t="s" s="4037">
        <v>68</v>
      </c>
      <c r="H16" s="4031">
        <v>45803</v>
      </c>
      <c r="I16" t="s" s="4038">
        <v>60</v>
      </c>
      <c r="J16" t="s" s="4039">
        <v>368</v>
      </c>
      <c r="K16" s="4032">
        <v>78</v>
      </c>
      <c r="L16" t="s" s="4040">
        <v>435</v>
      </c>
    </row>
    <row r="17">
      <c r="B17" t="s" s="4044">
        <v>445</v>
      </c>
      <c r="C17" t="s" s="4045">
        <v>65</v>
      </c>
      <c r="D17" t="s" s="4046">
        <v>60</v>
      </c>
      <c r="E17" s="4041">
        <v>45722</v>
      </c>
      <c r="F17" t="s" s="4047">
        <v>81</v>
      </c>
      <c r="G17" t="s" s="4048">
        <v>63</v>
      </c>
      <c r="H17" s="4042">
        <v>45780</v>
      </c>
      <c r="I17" t="s" s="4049">
        <v>60</v>
      </c>
      <c r="J17" t="s" s="4050">
        <v>368</v>
      </c>
      <c r="K17" s="4043">
        <v>58</v>
      </c>
      <c r="L17" t="s" s="4051">
        <v>435</v>
      </c>
    </row>
    <row r="18">
      <c r="B18" t="s" s="4055">
        <v>446</v>
      </c>
      <c r="C18" t="s" s="4056">
        <v>65</v>
      </c>
      <c r="D18" t="s" s="4057">
        <v>60</v>
      </c>
      <c r="E18" s="4052">
        <v>45725</v>
      </c>
      <c r="F18" t="s" s="4058">
        <v>71</v>
      </c>
      <c r="G18" t="s" s="4059">
        <v>68</v>
      </c>
      <c r="H18" s="4053">
        <v>45785</v>
      </c>
      <c r="I18" t="s" s="4060">
        <v>60</v>
      </c>
      <c r="J18" t="s" s="4061">
        <v>368</v>
      </c>
      <c r="K18" s="4054">
        <v>60</v>
      </c>
      <c r="L18" t="s" s="4062">
        <v>435</v>
      </c>
    </row>
    <row r="19">
      <c r="B19" t="s" s="4066">
        <v>447</v>
      </c>
      <c r="C19" t="s" s="4067">
        <v>73</v>
      </c>
      <c r="D19" t="s" s="4068">
        <v>104</v>
      </c>
      <c r="E19" s="4063">
        <v>45736</v>
      </c>
      <c r="F19" t="s" s="4069">
        <v>81</v>
      </c>
      <c r="G19" t="s" s="4070">
        <v>68</v>
      </c>
      <c r="H19" s="4064">
        <v>45785</v>
      </c>
      <c r="I19" t="s" s="4071">
        <v>60</v>
      </c>
      <c r="J19" t="s" s="4072">
        <v>368</v>
      </c>
      <c r="K19" s="4065">
        <v>49</v>
      </c>
      <c r="L19" t="s" s="4073">
        <v>435</v>
      </c>
    </row>
    <row r="20">
      <c r="B20" t="s" s="4077">
        <v>448</v>
      </c>
      <c r="C20" t="s" s="4078">
        <v>65</v>
      </c>
      <c r="D20" t="s" s="4079">
        <v>60</v>
      </c>
      <c r="E20" s="4074">
        <v>45729</v>
      </c>
      <c r="F20" t="s" s="4080">
        <v>403</v>
      </c>
      <c r="G20" t="s" s="4081">
        <v>68</v>
      </c>
      <c r="H20" s="4075">
        <v>45788</v>
      </c>
      <c r="I20" t="s" s="4082">
        <v>60</v>
      </c>
      <c r="J20" t="s" s="4083">
        <v>368</v>
      </c>
      <c r="K20" s="4076">
        <v>59</v>
      </c>
      <c r="L20" t="s" s="4084">
        <v>435</v>
      </c>
    </row>
    <row r="21">
      <c r="B21" t="s" s="4088">
        <v>449</v>
      </c>
      <c r="C21" t="s" s="4089">
        <v>65</v>
      </c>
      <c r="D21" t="s" s="4090">
        <v>60</v>
      </c>
      <c r="E21" s="4085">
        <v>45729</v>
      </c>
      <c r="F21" t="s" s="4091">
        <v>81</v>
      </c>
      <c r="G21" t="s" s="4092">
        <v>68</v>
      </c>
      <c r="H21" s="4086">
        <v>45797</v>
      </c>
      <c r="I21" t="s" s="4093">
        <v>60</v>
      </c>
      <c r="J21" t="s" s="4094">
        <v>368</v>
      </c>
      <c r="K21" s="4087">
        <v>68</v>
      </c>
      <c r="L21" t="s" s="4095">
        <v>435</v>
      </c>
    </row>
    <row r="22">
      <c r="B22" t="s" s="4099">
        <v>450</v>
      </c>
      <c r="C22" t="s" s="4100">
        <v>65</v>
      </c>
      <c r="D22" t="s" s="4101">
        <v>60</v>
      </c>
      <c r="E22" s="4096">
        <v>45729</v>
      </c>
      <c r="F22" t="s" s="4102">
        <v>67</v>
      </c>
      <c r="G22" t="s" s="4103">
        <v>63</v>
      </c>
      <c r="H22" s="4097">
        <v>45784</v>
      </c>
      <c r="I22" t="s" s="4104">
        <v>60</v>
      </c>
      <c r="J22" t="s" s="4105">
        <v>368</v>
      </c>
      <c r="K22" s="4098">
        <v>55</v>
      </c>
      <c r="L22" t="s" s="4106">
        <v>435</v>
      </c>
    </row>
    <row r="23">
      <c r="B23" t="s" s="4110">
        <v>181</v>
      </c>
      <c r="C23" t="s" s="4111">
        <v>65</v>
      </c>
      <c r="D23" t="s" s="4112">
        <v>60</v>
      </c>
      <c r="E23" s="4107">
        <v>45731</v>
      </c>
      <c r="F23" t="s" s="4113">
        <v>183</v>
      </c>
      <c r="G23" t="s" s="4114">
        <v>68</v>
      </c>
      <c r="H23" s="4108">
        <v>45792</v>
      </c>
      <c r="I23" t="s" s="4115">
        <v>60</v>
      </c>
      <c r="J23" t="s" s="4116">
        <v>368</v>
      </c>
      <c r="K23" s="4109">
        <v>61</v>
      </c>
      <c r="L23" t="s" s="4117">
        <v>435</v>
      </c>
    </row>
    <row r="24">
      <c r="B24" t="s" s="4121">
        <v>451</v>
      </c>
      <c r="C24" t="s" s="4122">
        <v>65</v>
      </c>
      <c r="D24" t="s" s="4123">
        <v>60</v>
      </c>
      <c r="E24" s="4118">
        <v>45734</v>
      </c>
      <c r="F24" t="s" s="4124">
        <v>81</v>
      </c>
      <c r="G24" t="s" s="4125">
        <v>68</v>
      </c>
      <c r="H24" s="4119">
        <v>45788</v>
      </c>
      <c r="I24" t="s" s="4126">
        <v>60</v>
      </c>
      <c r="J24" t="s" s="4127">
        <v>368</v>
      </c>
      <c r="K24" s="4120">
        <v>54</v>
      </c>
      <c r="L24" t="s" s="4128">
        <v>435</v>
      </c>
    </row>
    <row r="25">
      <c r="B25" t="s" s="4132">
        <v>452</v>
      </c>
      <c r="C25" t="s" s="4133">
        <v>65</v>
      </c>
      <c r="D25" t="s" s="4134">
        <v>60</v>
      </c>
      <c r="E25" s="4129">
        <v>45733</v>
      </c>
      <c r="F25" t="s" s="4135">
        <v>453</v>
      </c>
      <c r="G25" t="s" s="4136">
        <v>63</v>
      </c>
      <c r="H25" s="4130">
        <v>45784</v>
      </c>
      <c r="I25" t="s" s="4137">
        <v>60</v>
      </c>
      <c r="J25" t="s" s="4138">
        <v>368</v>
      </c>
      <c r="K25" s="4131">
        <v>51</v>
      </c>
      <c r="L25" t="s" s="4139">
        <v>435</v>
      </c>
    </row>
    <row r="26">
      <c r="B26" t="s" s="4143">
        <v>454</v>
      </c>
      <c r="C26" t="s" s="4144">
        <v>73</v>
      </c>
      <c r="D26" t="s" s="4145">
        <v>60</v>
      </c>
      <c r="E26" s="4140">
        <v>45731</v>
      </c>
      <c r="F26" t="s" s="4146">
        <v>75</v>
      </c>
      <c r="G26" t="s" s="4147">
        <v>68</v>
      </c>
      <c r="H26" s="4141">
        <v>45778</v>
      </c>
      <c r="I26" t="s" s="4148">
        <v>60</v>
      </c>
      <c r="J26" t="s" s="4149">
        <v>368</v>
      </c>
      <c r="K26" s="4142">
        <v>47</v>
      </c>
      <c r="L26" t="s" s="4150">
        <v>435</v>
      </c>
    </row>
    <row r="27">
      <c r="B27" t="s" s="4154">
        <v>455</v>
      </c>
      <c r="C27" t="s" s="4155">
        <v>73</v>
      </c>
      <c r="D27" t="s" s="4156">
        <v>60</v>
      </c>
      <c r="E27" s="4151">
        <v>45731</v>
      </c>
      <c r="F27" t="s" s="4157">
        <v>91</v>
      </c>
      <c r="G27" t="s" s="4158">
        <v>61</v>
      </c>
      <c r="H27" s="4152">
        <v>45794</v>
      </c>
      <c r="I27" t="s" s="4159">
        <v>60</v>
      </c>
      <c r="J27" t="s" s="4160">
        <v>368</v>
      </c>
      <c r="K27" s="4153">
        <v>63</v>
      </c>
      <c r="L27" t="s" s="4161">
        <v>435</v>
      </c>
    </row>
    <row r="28">
      <c r="B28" t="s" s="4165">
        <v>456</v>
      </c>
      <c r="C28" t="s" s="4166">
        <v>65</v>
      </c>
      <c r="D28" t="s" s="4167">
        <v>60</v>
      </c>
      <c r="E28" s="4162">
        <v>45731</v>
      </c>
      <c r="F28" t="s" s="4168">
        <v>457</v>
      </c>
      <c r="G28" t="s" s="4169">
        <v>63</v>
      </c>
      <c r="H28" s="4163">
        <v>45781</v>
      </c>
      <c r="I28" t="s" s="4170">
        <v>60</v>
      </c>
      <c r="J28" t="s" s="4171">
        <v>368</v>
      </c>
      <c r="K28" s="4164">
        <v>50</v>
      </c>
      <c r="L28" t="s" s="4172">
        <v>435</v>
      </c>
    </row>
    <row r="29">
      <c r="B29" t="s" s="4176">
        <v>458</v>
      </c>
      <c r="C29" t="s" s="4177">
        <v>73</v>
      </c>
      <c r="D29" t="s" s="4178">
        <v>60</v>
      </c>
      <c r="E29" s="4173">
        <v>45738</v>
      </c>
      <c r="F29" t="s" s="4179">
        <v>71</v>
      </c>
      <c r="G29" t="s" s="4180">
        <v>63</v>
      </c>
      <c r="H29" s="4174">
        <v>45779</v>
      </c>
      <c r="I29" t="s" s="4181">
        <v>60</v>
      </c>
      <c r="J29" t="s" s="4182">
        <v>368</v>
      </c>
      <c r="K29" s="4175">
        <v>41</v>
      </c>
      <c r="L29" t="s" s="4183">
        <v>435</v>
      </c>
    </row>
    <row r="30">
      <c r="B30" t="s" s="4187">
        <v>459</v>
      </c>
      <c r="C30" t="s" s="4188">
        <v>65</v>
      </c>
      <c r="D30" t="s" s="4189">
        <v>60</v>
      </c>
      <c r="E30" s="4184">
        <v>45742</v>
      </c>
      <c r="F30" t="s" s="4190">
        <v>60</v>
      </c>
      <c r="G30" t="s" s="4191">
        <v>63</v>
      </c>
      <c r="H30" s="4185">
        <v>45803</v>
      </c>
      <c r="I30" t="s" s="4192">
        <v>60</v>
      </c>
      <c r="J30" t="s" s="4193">
        <v>368</v>
      </c>
      <c r="K30" s="4186">
        <v>61</v>
      </c>
      <c r="L30" t="s" s="4194">
        <v>435</v>
      </c>
    </row>
    <row r="31">
      <c r="B31" t="s" s="4198">
        <v>460</v>
      </c>
      <c r="C31" t="s" s="4199">
        <v>73</v>
      </c>
      <c r="D31" t="s" s="4200">
        <v>60</v>
      </c>
      <c r="E31" s="4195">
        <v>45730</v>
      </c>
      <c r="F31" t="s" s="4201">
        <v>105</v>
      </c>
      <c r="G31" t="s" s="4202">
        <v>82</v>
      </c>
      <c r="H31" s="4196">
        <v>45804</v>
      </c>
      <c r="I31" t="s" s="4203">
        <v>60</v>
      </c>
      <c r="J31" t="s" s="4204">
        <v>368</v>
      </c>
      <c r="K31" s="4197">
        <v>74</v>
      </c>
      <c r="L31" t="s" s="4205">
        <v>435</v>
      </c>
    </row>
    <row r="32">
      <c r="B32" t="s" s="4209">
        <v>461</v>
      </c>
      <c r="C32" t="s" s="4210">
        <v>65</v>
      </c>
      <c r="D32" t="s" s="4211">
        <v>60</v>
      </c>
      <c r="E32" s="4206">
        <v>45731</v>
      </c>
      <c r="F32" t="s" s="4212">
        <v>81</v>
      </c>
      <c r="G32" t="s" s="4213">
        <v>63</v>
      </c>
      <c r="H32" s="4207">
        <v>45795</v>
      </c>
      <c r="I32" t="s" s="4214">
        <v>60</v>
      </c>
      <c r="J32" t="s" s="4215">
        <v>368</v>
      </c>
      <c r="K32" s="4208">
        <v>64</v>
      </c>
      <c r="L32" t="s" s="4216">
        <v>435</v>
      </c>
    </row>
    <row r="33">
      <c r="B33" t="s" s="4220">
        <v>462</v>
      </c>
      <c r="C33" t="s" s="4221">
        <v>73</v>
      </c>
      <c r="D33" t="s" s="4222">
        <v>60</v>
      </c>
      <c r="E33" s="4217">
        <v>45731</v>
      </c>
      <c r="F33" t="s" s="4223">
        <v>81</v>
      </c>
      <c r="G33" t="s" s="4224">
        <v>68</v>
      </c>
      <c r="H33" s="4218">
        <v>45797</v>
      </c>
      <c r="I33" t="s" s="4225">
        <v>60</v>
      </c>
      <c r="J33" t="s" s="4226">
        <v>368</v>
      </c>
      <c r="K33" s="4219">
        <v>66</v>
      </c>
      <c r="L33" t="s" s="4227">
        <v>435</v>
      </c>
    </row>
    <row r="34">
      <c r="B34" t="s" s="4231">
        <v>463</v>
      </c>
      <c r="C34" t="s" s="4232">
        <v>65</v>
      </c>
      <c r="D34" t="s" s="4233">
        <v>60</v>
      </c>
      <c r="E34" s="4228">
        <v>45743</v>
      </c>
      <c r="F34" t="s" s="4234">
        <v>95</v>
      </c>
      <c r="G34" t="s" s="4235">
        <v>63</v>
      </c>
      <c r="H34" s="4229">
        <v>45797</v>
      </c>
      <c r="I34" t="s" s="4236">
        <v>60</v>
      </c>
      <c r="J34" t="s" s="4237">
        <v>368</v>
      </c>
      <c r="K34" s="4230">
        <v>54</v>
      </c>
      <c r="L34" t="s" s="4238">
        <v>435</v>
      </c>
    </row>
    <row r="35">
      <c r="B35" t="s" s="4242">
        <v>464</v>
      </c>
      <c r="C35" t="s" s="4243">
        <v>65</v>
      </c>
      <c r="D35" t="s" s="4244">
        <v>60</v>
      </c>
      <c r="E35" s="4239">
        <v>45737</v>
      </c>
      <c r="F35" t="s" s="4245">
        <v>67</v>
      </c>
      <c r="G35" t="s" s="4246">
        <v>68</v>
      </c>
      <c r="H35" s="4240">
        <v>45804</v>
      </c>
      <c r="I35" t="s" s="4247">
        <v>60</v>
      </c>
      <c r="J35" t="s" s="4248">
        <v>368</v>
      </c>
      <c r="K35" s="4241">
        <v>67</v>
      </c>
      <c r="L35" t="s" s="4249">
        <v>435</v>
      </c>
    </row>
    <row r="36">
      <c r="B36" t="s" s="4253">
        <v>465</v>
      </c>
      <c r="C36" t="s" s="4254">
        <v>65</v>
      </c>
      <c r="D36" t="s" s="4255">
        <v>60</v>
      </c>
      <c r="E36" s="4250">
        <v>45735</v>
      </c>
      <c r="F36" t="s" s="4256">
        <v>105</v>
      </c>
      <c r="G36" t="s" s="4257">
        <v>68</v>
      </c>
      <c r="H36" s="4251">
        <v>45788</v>
      </c>
      <c r="I36" t="s" s="4258">
        <v>60</v>
      </c>
      <c r="J36" t="s" s="4259">
        <v>368</v>
      </c>
      <c r="K36" s="4252">
        <v>53</v>
      </c>
      <c r="L36" t="s" s="4260">
        <v>435</v>
      </c>
    </row>
    <row r="37">
      <c r="B37" t="s" s="4264">
        <v>466</v>
      </c>
      <c r="C37" t="s" s="4265">
        <v>65</v>
      </c>
      <c r="D37" t="s" s="4266">
        <v>60</v>
      </c>
      <c r="E37" s="4261">
        <v>45735</v>
      </c>
      <c r="F37" t="s" s="4267">
        <v>81</v>
      </c>
      <c r="G37" t="s" s="4268">
        <v>63</v>
      </c>
      <c r="H37" s="4262">
        <v>45784</v>
      </c>
      <c r="I37" t="s" s="4269">
        <v>60</v>
      </c>
      <c r="J37" t="s" s="4270">
        <v>368</v>
      </c>
      <c r="K37" s="4263">
        <v>49</v>
      </c>
      <c r="L37" t="s" s="4271">
        <v>435</v>
      </c>
    </row>
    <row r="38">
      <c r="B38" t="s" s="4275">
        <v>184</v>
      </c>
      <c r="C38" t="s" s="4276">
        <v>65</v>
      </c>
      <c r="D38" t="s" s="4277">
        <v>60</v>
      </c>
      <c r="E38" s="4272">
        <v>45734</v>
      </c>
      <c r="F38" t="s" s="4278">
        <v>67</v>
      </c>
      <c r="G38" t="s" s="4279">
        <v>68</v>
      </c>
      <c r="H38" s="4273">
        <v>45813</v>
      </c>
      <c r="I38" t="s" s="4280">
        <v>60</v>
      </c>
      <c r="J38" t="s" s="4281">
        <v>368</v>
      </c>
      <c r="K38" s="4274">
        <v>79</v>
      </c>
      <c r="L38" t="s" s="4282">
        <v>435</v>
      </c>
    </row>
    <row r="39">
      <c r="B39" t="s" s="4286">
        <v>467</v>
      </c>
      <c r="C39" t="s" s="4287">
        <v>65</v>
      </c>
      <c r="D39" t="s" s="4288">
        <v>60</v>
      </c>
      <c r="E39" s="4283">
        <v>45735</v>
      </c>
      <c r="F39" t="s" s="4289">
        <v>81</v>
      </c>
      <c r="G39" t="s" s="4290">
        <v>68</v>
      </c>
      <c r="H39" s="4284">
        <v>45789</v>
      </c>
      <c r="I39" t="s" s="4291">
        <v>60</v>
      </c>
      <c r="J39" t="s" s="4292">
        <v>368</v>
      </c>
      <c r="K39" s="4285">
        <v>54</v>
      </c>
      <c r="L39" t="s" s="4293">
        <v>435</v>
      </c>
    </row>
    <row r="40">
      <c r="B40" t="s" s="4297">
        <v>468</v>
      </c>
      <c r="C40" t="s" s="4298">
        <v>73</v>
      </c>
      <c r="D40" t="s" s="4299">
        <v>60</v>
      </c>
      <c r="E40" s="4294">
        <v>45742</v>
      </c>
      <c r="F40" t="s" s="4300">
        <v>105</v>
      </c>
      <c r="G40" t="s" s="4301">
        <v>68</v>
      </c>
      <c r="H40" s="4295">
        <v>45779</v>
      </c>
      <c r="I40" t="s" s="4302">
        <v>60</v>
      </c>
      <c r="J40" t="s" s="4303">
        <v>368</v>
      </c>
      <c r="K40" s="4296">
        <v>37</v>
      </c>
      <c r="L40" t="s" s="4304">
        <v>435</v>
      </c>
    </row>
    <row r="41">
      <c r="B41" t="s" s="4308">
        <v>469</v>
      </c>
      <c r="C41" t="s" s="4309">
        <v>65</v>
      </c>
      <c r="D41" t="s" s="4310">
        <v>104</v>
      </c>
      <c r="E41" s="4305">
        <v>45737</v>
      </c>
      <c r="F41" t="s" s="4311">
        <v>60</v>
      </c>
      <c r="G41" t="s" s="4312">
        <v>68</v>
      </c>
      <c r="H41" s="4306">
        <v>45783</v>
      </c>
      <c r="I41" t="s" s="4313">
        <v>60</v>
      </c>
      <c r="J41" t="s" s="4314">
        <v>368</v>
      </c>
      <c r="K41" s="4307">
        <v>46</v>
      </c>
      <c r="L41" t="s" s="4315">
        <v>435</v>
      </c>
    </row>
    <row r="42">
      <c r="B42" t="s" s="4319">
        <v>470</v>
      </c>
      <c r="C42" t="s" s="4320">
        <v>65</v>
      </c>
      <c r="D42" t="s" s="4321">
        <v>104</v>
      </c>
      <c r="E42" s="4316">
        <v>45740</v>
      </c>
      <c r="F42" t="s" s="4322">
        <v>81</v>
      </c>
      <c r="G42" t="s" s="4323">
        <v>68</v>
      </c>
      <c r="H42" s="4317">
        <v>45782</v>
      </c>
      <c r="I42" t="s" s="4324">
        <v>60</v>
      </c>
      <c r="J42" t="s" s="4325">
        <v>368</v>
      </c>
      <c r="K42" s="4318">
        <v>42</v>
      </c>
      <c r="L42" t="s" s="4326">
        <v>435</v>
      </c>
    </row>
    <row r="43">
      <c r="B43" t="s" s="4330">
        <v>404</v>
      </c>
      <c r="C43" t="s" s="4331">
        <v>73</v>
      </c>
      <c r="D43" t="s" s="4332">
        <v>104</v>
      </c>
      <c r="E43" s="4327">
        <v>45749</v>
      </c>
      <c r="F43" t="s" s="4333">
        <v>405</v>
      </c>
      <c r="G43" t="s" s="4334">
        <v>63</v>
      </c>
      <c r="H43" s="4328">
        <v>45795</v>
      </c>
      <c r="I43" t="s" s="4335">
        <v>406</v>
      </c>
      <c r="J43" t="s" s="4336">
        <v>368</v>
      </c>
      <c r="K43" s="4329">
        <v>46</v>
      </c>
      <c r="L43" t="s" s="4337">
        <v>471</v>
      </c>
    </row>
    <row r="44">
      <c r="B44" t="s" s="4341">
        <v>472</v>
      </c>
      <c r="C44" t="s" s="4342">
        <v>65</v>
      </c>
      <c r="D44" t="s" s="4343">
        <v>60</v>
      </c>
      <c r="E44" s="4338">
        <v>45746</v>
      </c>
      <c r="F44" t="s" s="4344">
        <v>81</v>
      </c>
      <c r="G44" t="s" s="4345">
        <v>63</v>
      </c>
      <c r="H44" s="4339">
        <v>45787</v>
      </c>
      <c r="I44" t="s" s="4346">
        <v>60</v>
      </c>
      <c r="J44" t="s" s="4347">
        <v>368</v>
      </c>
      <c r="K44" s="4340">
        <v>41</v>
      </c>
      <c r="L44" t="s" s="4348">
        <v>435</v>
      </c>
    </row>
    <row r="45">
      <c r="B45" t="s" s="4352">
        <v>473</v>
      </c>
      <c r="C45" t="s" s="4353">
        <v>73</v>
      </c>
      <c r="D45" t="s" s="4354">
        <v>60</v>
      </c>
      <c r="E45" s="4349">
        <v>45744</v>
      </c>
      <c r="F45" t="s" s="4355">
        <v>81</v>
      </c>
      <c r="G45" t="s" s="4356">
        <v>63</v>
      </c>
      <c r="H45" s="4350">
        <v>45798</v>
      </c>
      <c r="I45" t="s" s="4357">
        <v>60</v>
      </c>
      <c r="J45" t="s" s="4358">
        <v>368</v>
      </c>
      <c r="K45" s="4351">
        <v>54</v>
      </c>
      <c r="L45" t="s" s="4359">
        <v>435</v>
      </c>
    </row>
    <row r="46">
      <c r="B46" t="s" s="4363">
        <v>474</v>
      </c>
      <c r="C46" t="s" s="4364">
        <v>65</v>
      </c>
      <c r="D46" t="s" s="4365">
        <v>60</v>
      </c>
      <c r="E46" s="4360">
        <v>45745</v>
      </c>
      <c r="F46" t="s" s="4366">
        <v>60</v>
      </c>
      <c r="G46" t="s" s="4367">
        <v>92</v>
      </c>
      <c r="H46" s="4361">
        <v>45788</v>
      </c>
      <c r="I46" t="s" s="4368">
        <v>60</v>
      </c>
      <c r="J46" t="s" s="4369">
        <v>368</v>
      </c>
      <c r="K46" s="4362">
        <v>43</v>
      </c>
      <c r="L46" t="s" s="4370">
        <v>435</v>
      </c>
    </row>
    <row r="47">
      <c r="B47" t="s" s="4374">
        <v>475</v>
      </c>
      <c r="C47" t="s" s="4375">
        <v>65</v>
      </c>
      <c r="D47" t="s" s="4376">
        <v>60</v>
      </c>
      <c r="E47" s="4371">
        <v>45746</v>
      </c>
      <c r="F47" t="s" s="4377">
        <v>476</v>
      </c>
      <c r="G47" t="s" s="4378">
        <v>68</v>
      </c>
      <c r="H47" s="4372">
        <v>45787</v>
      </c>
      <c r="I47" t="s" s="4379">
        <v>60</v>
      </c>
      <c r="J47" t="s" s="4380">
        <v>368</v>
      </c>
      <c r="K47" s="4373">
        <v>41</v>
      </c>
      <c r="L47" t="s" s="4381">
        <v>435</v>
      </c>
    </row>
    <row r="48">
      <c r="B48" t="s" s="4385">
        <v>477</v>
      </c>
      <c r="C48" t="s" s="4386">
        <v>65</v>
      </c>
      <c r="D48" t="s" s="4387">
        <v>60</v>
      </c>
      <c r="E48" s="4382">
        <v>45744</v>
      </c>
      <c r="F48" t="s" s="4388">
        <v>81</v>
      </c>
      <c r="G48" t="s" s="4389">
        <v>68</v>
      </c>
      <c r="H48" s="4383">
        <v>45779</v>
      </c>
      <c r="I48" t="s" s="4390">
        <v>60</v>
      </c>
      <c r="J48" t="s" s="4391">
        <v>368</v>
      </c>
      <c r="K48" s="4384">
        <v>35</v>
      </c>
      <c r="L48" t="s" s="4392">
        <v>435</v>
      </c>
    </row>
    <row r="49">
      <c r="B49" t="s" s="4396">
        <v>478</v>
      </c>
      <c r="C49" t="s" s="4397">
        <v>65</v>
      </c>
      <c r="D49" t="s" s="4398">
        <v>60</v>
      </c>
      <c r="E49" s="4393">
        <v>45743</v>
      </c>
      <c r="F49" t="s" s="4399">
        <v>71</v>
      </c>
      <c r="G49" t="s" s="4400">
        <v>68</v>
      </c>
      <c r="H49" s="4394">
        <v>45784</v>
      </c>
      <c r="I49" t="s" s="4401">
        <v>60</v>
      </c>
      <c r="J49" t="s" s="4402">
        <v>368</v>
      </c>
      <c r="K49" s="4395">
        <v>41</v>
      </c>
      <c r="L49" t="s" s="4403">
        <v>435</v>
      </c>
    </row>
    <row r="50">
      <c r="B50" t="s" s="4407">
        <v>407</v>
      </c>
      <c r="C50" t="s" s="4408">
        <v>73</v>
      </c>
      <c r="D50" t="s" s="4409">
        <v>60</v>
      </c>
      <c r="E50" s="4404">
        <v>45749</v>
      </c>
      <c r="F50" t="s" s="4410">
        <v>408</v>
      </c>
      <c r="G50" t="s" s="4411">
        <v>63</v>
      </c>
      <c r="H50" s="4405">
        <v>45801</v>
      </c>
      <c r="I50" t="s" s="4412">
        <v>60</v>
      </c>
      <c r="J50" t="s" s="4413">
        <v>368</v>
      </c>
      <c r="K50" s="4406">
        <v>52</v>
      </c>
      <c r="L50" t="s" s="4414">
        <v>471</v>
      </c>
    </row>
    <row r="51">
      <c r="B51" t="s" s="4418">
        <v>69</v>
      </c>
      <c r="C51" t="s" s="4419">
        <v>65</v>
      </c>
      <c r="D51" t="s" s="4420">
        <v>60</v>
      </c>
      <c r="E51" s="4415">
        <v>45746</v>
      </c>
      <c r="F51" t="s" s="4421">
        <v>71</v>
      </c>
      <c r="G51" t="s" s="4422">
        <v>63</v>
      </c>
      <c r="H51" s="4416">
        <v>45815</v>
      </c>
      <c r="I51" t="s" s="4423">
        <v>60</v>
      </c>
      <c r="J51" t="s" s="4424">
        <v>368</v>
      </c>
      <c r="K51" s="4417">
        <v>69</v>
      </c>
      <c r="L51" t="s" s="4425">
        <v>435</v>
      </c>
    </row>
    <row r="52">
      <c r="B52" t="s" s="4429">
        <v>479</v>
      </c>
      <c r="C52" t="s" s="4430">
        <v>73</v>
      </c>
      <c r="D52" t="s" s="4431">
        <v>104</v>
      </c>
      <c r="E52" s="4426">
        <v>45746</v>
      </c>
      <c r="F52" t="s" s="4432">
        <v>81</v>
      </c>
      <c r="G52" t="s" s="4433">
        <v>63</v>
      </c>
      <c r="H52" s="4427">
        <v>45804</v>
      </c>
      <c r="I52" t="s" s="4434">
        <v>60</v>
      </c>
      <c r="J52" t="s" s="4435">
        <v>368</v>
      </c>
      <c r="K52" s="4428">
        <v>58</v>
      </c>
      <c r="L52" t="s" s="4436">
        <v>435</v>
      </c>
    </row>
    <row r="53">
      <c r="B53" t="s" s="4440">
        <v>480</v>
      </c>
      <c r="C53" t="s" s="4441">
        <v>65</v>
      </c>
      <c r="D53" t="s" s="4442">
        <v>60</v>
      </c>
      <c r="E53" s="4437">
        <v>45746</v>
      </c>
      <c r="F53" t="s" s="4443">
        <v>476</v>
      </c>
      <c r="G53" t="s" s="4444">
        <v>63</v>
      </c>
      <c r="H53" s="4438">
        <v>45799</v>
      </c>
      <c r="I53" t="s" s="4445">
        <v>60</v>
      </c>
      <c r="J53" t="s" s="4446">
        <v>368</v>
      </c>
      <c r="K53" s="4439">
        <v>53</v>
      </c>
      <c r="L53" t="s" s="4447">
        <v>435</v>
      </c>
    </row>
    <row r="54">
      <c r="B54" t="s" s="4451">
        <v>481</v>
      </c>
      <c r="C54" t="s" s="4452">
        <v>65</v>
      </c>
      <c r="D54" t="s" s="4453">
        <v>60</v>
      </c>
      <c r="E54" s="4448">
        <v>45745</v>
      </c>
      <c r="F54" t="s" s="4454">
        <v>60</v>
      </c>
      <c r="G54" t="s" s="4455">
        <v>68</v>
      </c>
      <c r="H54" s="4449">
        <v>45800</v>
      </c>
      <c r="I54" t="s" s="4456">
        <v>60</v>
      </c>
      <c r="J54" t="s" s="4457">
        <v>368</v>
      </c>
      <c r="K54" s="4450">
        <v>55</v>
      </c>
      <c r="L54" t="s" s="4458">
        <v>435</v>
      </c>
    </row>
    <row r="55">
      <c r="B55" t="s" s="4462">
        <v>482</v>
      </c>
      <c r="C55" t="s" s="4463">
        <v>65</v>
      </c>
      <c r="D55" t="s" s="4464">
        <v>60</v>
      </c>
      <c r="E55" s="4459">
        <v>45748</v>
      </c>
      <c r="F55" t="s" s="4465">
        <v>483</v>
      </c>
      <c r="G55" t="s" s="4466">
        <v>63</v>
      </c>
      <c r="H55" s="4460">
        <v>45799</v>
      </c>
      <c r="I55" t="s" s="4467">
        <v>60</v>
      </c>
      <c r="J55" t="s" s="4468">
        <v>368</v>
      </c>
      <c r="K55" s="4461">
        <v>51</v>
      </c>
      <c r="L55" t="s" s="4469">
        <v>435</v>
      </c>
    </row>
    <row r="56">
      <c r="B56" t="s" s="4473">
        <v>484</v>
      </c>
      <c r="C56" t="s" s="4474">
        <v>65</v>
      </c>
      <c r="D56" t="s" s="4475">
        <v>60</v>
      </c>
      <c r="E56" s="4470">
        <v>45735</v>
      </c>
      <c r="F56" t="s" s="4476">
        <v>71</v>
      </c>
      <c r="G56" t="s" s="4477">
        <v>68</v>
      </c>
      <c r="H56" s="4471">
        <v>45803</v>
      </c>
      <c r="I56" t="s" s="4478">
        <v>60</v>
      </c>
      <c r="J56" t="s" s="4479">
        <v>368</v>
      </c>
      <c r="K56" s="4472">
        <v>68</v>
      </c>
      <c r="L56" t="s" s="4480">
        <v>435</v>
      </c>
    </row>
    <row r="57">
      <c r="B57" t="s" s="4484">
        <v>85</v>
      </c>
      <c r="C57" t="s" s="4485">
        <v>65</v>
      </c>
      <c r="D57" t="s" s="4486">
        <v>60</v>
      </c>
      <c r="E57" s="4481">
        <v>45758</v>
      </c>
      <c r="F57" t="s" s="4487">
        <v>60</v>
      </c>
      <c r="G57" t="s" s="4488">
        <v>68</v>
      </c>
      <c r="H57" s="4482">
        <v>45803</v>
      </c>
      <c r="I57" t="s" s="4489">
        <v>60</v>
      </c>
      <c r="J57" t="s" s="4490">
        <v>368</v>
      </c>
      <c r="K57" s="4483">
        <v>45</v>
      </c>
      <c r="L57" t="s" s="4491">
        <v>435</v>
      </c>
    </row>
    <row r="58">
      <c r="B58" t="s" s="4495">
        <v>485</v>
      </c>
      <c r="C58" t="s" s="4496">
        <v>73</v>
      </c>
      <c r="D58" t="s" s="4497">
        <v>104</v>
      </c>
      <c r="E58" s="4492">
        <v>45751</v>
      </c>
      <c r="F58" t="s" s="4498">
        <v>75</v>
      </c>
      <c r="G58" t="s" s="4499">
        <v>68</v>
      </c>
      <c r="H58" s="4493">
        <v>45800</v>
      </c>
      <c r="I58" t="s" s="4500">
        <v>60</v>
      </c>
      <c r="J58" t="s" s="4501">
        <v>368</v>
      </c>
      <c r="K58" s="4494">
        <v>49</v>
      </c>
      <c r="L58" t="s" s="4502">
        <v>435</v>
      </c>
    </row>
    <row r="59">
      <c r="B59" t="s" s="4506">
        <v>486</v>
      </c>
      <c r="C59" t="s" s="4507">
        <v>65</v>
      </c>
      <c r="D59" t="s" s="4508">
        <v>60</v>
      </c>
      <c r="E59" s="4503">
        <v>45721</v>
      </c>
      <c r="F59" t="s" s="4509">
        <v>487</v>
      </c>
      <c r="G59" t="s" s="4510">
        <v>68</v>
      </c>
      <c r="H59" s="4504">
        <v>45780</v>
      </c>
      <c r="I59" t="s" s="4511">
        <v>60</v>
      </c>
      <c r="J59" t="s" s="4512">
        <v>368</v>
      </c>
      <c r="K59" s="4505">
        <v>59</v>
      </c>
      <c r="L59" t="s" s="4513">
        <v>435</v>
      </c>
    </row>
    <row r="60">
      <c r="B60" t="s" s="4517">
        <v>83</v>
      </c>
      <c r="C60" t="s" s="4518">
        <v>73</v>
      </c>
      <c r="D60" t="s" s="4519">
        <v>60</v>
      </c>
      <c r="E60" s="4514">
        <v>45754</v>
      </c>
      <c r="F60" t="s" s="4520">
        <v>84</v>
      </c>
      <c r="G60" t="s" s="4521">
        <v>82</v>
      </c>
      <c r="H60" s="4515">
        <v>45796</v>
      </c>
      <c r="I60" t="s" s="4522">
        <v>60</v>
      </c>
      <c r="J60" t="s" s="4523">
        <v>368</v>
      </c>
      <c r="K60" s="4516">
        <v>42</v>
      </c>
      <c r="L60" t="s" s="4524">
        <v>435</v>
      </c>
    </row>
    <row r="61">
      <c r="B61" t="s" s="4528">
        <v>203</v>
      </c>
      <c r="C61" t="s" s="4529">
        <v>73</v>
      </c>
      <c r="D61" t="s" s="4530">
        <v>60</v>
      </c>
      <c r="E61" s="4525">
        <v>45760</v>
      </c>
      <c r="F61" t="s" s="4531">
        <v>60</v>
      </c>
      <c r="G61" t="s" s="4532">
        <v>82</v>
      </c>
      <c r="H61" s="4526">
        <v>45804</v>
      </c>
      <c r="I61" t="s" s="4533">
        <v>60</v>
      </c>
      <c r="J61" t="s" s="4534">
        <v>368</v>
      </c>
      <c r="K61" s="4527">
        <v>44</v>
      </c>
      <c r="L61" t="s" s="4535">
        <v>435</v>
      </c>
    </row>
    <row r="62">
      <c r="B62" t="s" s="4539">
        <v>193</v>
      </c>
      <c r="C62" t="s" s="4540">
        <v>73</v>
      </c>
      <c r="D62" t="s" s="4541">
        <v>60</v>
      </c>
      <c r="E62" s="4536">
        <v>45755</v>
      </c>
      <c r="F62" t="s" s="4542">
        <v>105</v>
      </c>
      <c r="G62" t="s" s="4543">
        <v>68</v>
      </c>
      <c r="H62" s="4537">
        <v>45813</v>
      </c>
      <c r="I62" t="s" s="4544">
        <v>60</v>
      </c>
      <c r="J62" t="s" s="4545">
        <v>368</v>
      </c>
      <c r="K62" s="4538">
        <v>58</v>
      </c>
      <c r="L62" t="s" s="4546">
        <v>435</v>
      </c>
    </row>
    <row r="63">
      <c r="B63" t="s" s="4550">
        <v>488</v>
      </c>
      <c r="C63" t="s" s="4551">
        <v>65</v>
      </c>
      <c r="D63" t="s" s="4552">
        <v>60</v>
      </c>
      <c r="E63" s="4547">
        <v>45752</v>
      </c>
      <c r="F63" t="s" s="4553">
        <v>489</v>
      </c>
      <c r="G63" t="s" s="4554">
        <v>82</v>
      </c>
      <c r="H63" s="4548">
        <v>45804</v>
      </c>
      <c r="I63" t="s" s="4555">
        <v>60</v>
      </c>
      <c r="J63" t="s" s="4556">
        <v>368</v>
      </c>
      <c r="K63" s="4549">
        <v>52</v>
      </c>
      <c r="L63" t="s" s="4557">
        <v>435</v>
      </c>
    </row>
    <row r="64">
      <c r="B64" t="s" s="4561">
        <v>72</v>
      </c>
      <c r="C64" t="s" s="4562">
        <v>73</v>
      </c>
      <c r="D64" t="s" s="4563">
        <v>60</v>
      </c>
      <c r="E64" s="4558">
        <v>45750</v>
      </c>
      <c r="F64" t="s" s="4564">
        <v>75</v>
      </c>
      <c r="G64" t="s" s="4565">
        <v>68</v>
      </c>
      <c r="H64" s="4559">
        <v>45814</v>
      </c>
      <c r="I64" t="s" s="4566">
        <v>60</v>
      </c>
      <c r="J64" t="s" s="4567">
        <v>368</v>
      </c>
      <c r="K64" s="4560">
        <v>64</v>
      </c>
      <c r="L64" t="s" s="4568">
        <v>435</v>
      </c>
    </row>
    <row r="65">
      <c r="B65" t="s" s="4572">
        <v>490</v>
      </c>
      <c r="C65" t="s" s="4573">
        <v>65</v>
      </c>
      <c r="D65" t="s" s="4574">
        <v>60</v>
      </c>
      <c r="E65" s="4569">
        <v>45751</v>
      </c>
      <c r="F65" t="s" s="4575">
        <v>78</v>
      </c>
      <c r="G65" t="s" s="4576">
        <v>63</v>
      </c>
      <c r="H65" s="4570">
        <v>45791</v>
      </c>
      <c r="I65" t="s" s="4577">
        <v>60</v>
      </c>
      <c r="J65" t="s" s="4578">
        <v>368</v>
      </c>
      <c r="K65" s="4571">
        <v>40</v>
      </c>
      <c r="L65" t="s" s="4579">
        <v>435</v>
      </c>
    </row>
    <row r="66">
      <c r="B66" t="s" s="4583">
        <v>192</v>
      </c>
      <c r="C66" t="s" s="4584">
        <v>73</v>
      </c>
      <c r="D66" t="s" s="4585">
        <v>60</v>
      </c>
      <c r="E66" s="4580">
        <v>45755</v>
      </c>
      <c r="F66" t="s" s="4586">
        <v>84</v>
      </c>
      <c r="G66" t="s" s="4587">
        <v>68</v>
      </c>
      <c r="H66" s="4581">
        <v>45813</v>
      </c>
      <c r="I66" t="s" s="4588">
        <v>60</v>
      </c>
      <c r="J66" t="s" s="4589">
        <v>368</v>
      </c>
      <c r="K66" s="4582">
        <v>58</v>
      </c>
      <c r="L66" t="s" s="4590">
        <v>435</v>
      </c>
    </row>
    <row r="67">
      <c r="B67" t="s" s="4594">
        <v>188</v>
      </c>
      <c r="C67" t="s" s="4595">
        <v>73</v>
      </c>
      <c r="D67" t="s" s="4596">
        <v>60</v>
      </c>
      <c r="E67" s="4591">
        <v>45755</v>
      </c>
      <c r="F67" t="s" s="4597">
        <v>84</v>
      </c>
      <c r="G67" t="s" s="4598">
        <v>92</v>
      </c>
      <c r="H67" s="4592">
        <v>45808</v>
      </c>
      <c r="I67" t="s" s="4599">
        <v>60</v>
      </c>
      <c r="J67" t="s" s="4600">
        <v>368</v>
      </c>
      <c r="K67" s="4593">
        <v>53</v>
      </c>
      <c r="L67" t="s" s="4601">
        <v>435</v>
      </c>
    </row>
    <row r="68">
      <c r="B68" t="s" s="4605">
        <v>189</v>
      </c>
      <c r="C68" t="s" s="4606">
        <v>65</v>
      </c>
      <c r="D68" t="s" s="4607">
        <v>60</v>
      </c>
      <c r="E68" s="4602">
        <v>45755</v>
      </c>
      <c r="F68" t="s" s="4608">
        <v>81</v>
      </c>
      <c r="G68" t="s" s="4609">
        <v>68</v>
      </c>
      <c r="H68" s="4603">
        <v>45812</v>
      </c>
      <c r="I68" t="s" s="4610">
        <v>60</v>
      </c>
      <c r="J68" t="s" s="4611">
        <v>368</v>
      </c>
      <c r="K68" s="4604">
        <v>57</v>
      </c>
      <c r="L68" t="s" s="4612">
        <v>435</v>
      </c>
    </row>
    <row r="69">
      <c r="B69" t="s" s="4616">
        <v>378</v>
      </c>
      <c r="C69" t="s" s="4617">
        <v>65</v>
      </c>
      <c r="D69" t="s" s="4618">
        <v>60</v>
      </c>
      <c r="E69" s="4613">
        <v>45755</v>
      </c>
      <c r="F69" t="s" s="4619">
        <v>81</v>
      </c>
      <c r="G69" t="s" s="4620">
        <v>63</v>
      </c>
      <c r="H69" s="4614">
        <v>45801</v>
      </c>
      <c r="I69" t="s" s="4621">
        <v>60</v>
      </c>
      <c r="J69" t="s" s="4622">
        <v>368</v>
      </c>
      <c r="K69" s="4615">
        <v>46</v>
      </c>
      <c r="L69" t="s" s="4623">
        <v>471</v>
      </c>
    </row>
    <row r="70">
      <c r="B70" t="s" s="4627">
        <v>94</v>
      </c>
      <c r="C70" t="s" s="4628">
        <v>73</v>
      </c>
      <c r="D70" t="s" s="4629">
        <v>60</v>
      </c>
      <c r="E70" s="4624">
        <v>45763</v>
      </c>
      <c r="F70" t="s" s="4630">
        <v>95</v>
      </c>
      <c r="G70" t="s" s="4631">
        <v>68</v>
      </c>
      <c r="H70" s="4625">
        <v>45799</v>
      </c>
      <c r="I70" t="s" s="4632">
        <v>60</v>
      </c>
      <c r="J70" t="s" s="4633">
        <v>368</v>
      </c>
      <c r="K70" s="4626">
        <v>36</v>
      </c>
      <c r="L70" t="s" s="4634">
        <v>435</v>
      </c>
    </row>
    <row r="71">
      <c r="B71" t="s" s="4638">
        <v>80</v>
      </c>
      <c r="C71" t="s" s="4639">
        <v>73</v>
      </c>
      <c r="D71" t="s" s="4640">
        <v>60</v>
      </c>
      <c r="E71" s="4635">
        <v>45754</v>
      </c>
      <c r="F71" t="s" s="4641">
        <v>81</v>
      </c>
      <c r="G71" t="s" s="4642">
        <v>82</v>
      </c>
      <c r="H71" s="4636">
        <v>45813</v>
      </c>
      <c r="I71" t="s" s="4643">
        <v>60</v>
      </c>
      <c r="J71" t="s" s="4644">
        <v>368</v>
      </c>
      <c r="K71" s="4637">
        <v>59</v>
      </c>
      <c r="L71" t="s" s="4645">
        <v>435</v>
      </c>
    </row>
    <row r="72">
      <c r="B72" t="s" s="4649">
        <v>194</v>
      </c>
      <c r="C72" t="s" s="4650">
        <v>65</v>
      </c>
      <c r="D72" t="s" s="4651">
        <v>60</v>
      </c>
      <c r="E72" s="4646">
        <v>45755</v>
      </c>
      <c r="F72" t="s" s="4652">
        <v>71</v>
      </c>
      <c r="G72" t="s" s="4653">
        <v>68</v>
      </c>
      <c r="H72" s="4647">
        <v>45791</v>
      </c>
      <c r="I72" t="s" s="4654">
        <v>60</v>
      </c>
      <c r="J72" t="s" s="4655">
        <v>368</v>
      </c>
      <c r="K72" s="4648">
        <v>36</v>
      </c>
      <c r="L72" t="s" s="4656">
        <v>435</v>
      </c>
    </row>
    <row r="73">
      <c r="B73" t="s" s="4660">
        <v>198</v>
      </c>
      <c r="C73" t="s" s="4661">
        <v>65</v>
      </c>
      <c r="D73" t="s" s="4662">
        <v>60</v>
      </c>
      <c r="E73" s="4657">
        <v>45758</v>
      </c>
      <c r="F73" t="s" s="4663">
        <v>105</v>
      </c>
      <c r="G73" t="s" s="4664">
        <v>68</v>
      </c>
      <c r="H73" s="4658">
        <v>45813</v>
      </c>
      <c r="I73" t="s" s="4665">
        <v>60</v>
      </c>
      <c r="J73" t="s" s="4666">
        <v>368</v>
      </c>
      <c r="K73" s="4659">
        <v>55</v>
      </c>
      <c r="L73" t="s" s="4667">
        <v>435</v>
      </c>
    </row>
    <row r="74">
      <c r="B74" t="s" s="4671">
        <v>190</v>
      </c>
      <c r="C74" t="s" s="4672">
        <v>65</v>
      </c>
      <c r="D74" t="s" s="4673">
        <v>60</v>
      </c>
      <c r="E74" s="4668">
        <v>45755</v>
      </c>
      <c r="F74" t="s" s="4674">
        <v>105</v>
      </c>
      <c r="G74" t="s" s="4675">
        <v>68</v>
      </c>
      <c r="H74" s="4669">
        <v>45797</v>
      </c>
      <c r="I74" t="s" s="4676">
        <v>60</v>
      </c>
      <c r="J74" t="s" s="4677">
        <v>368</v>
      </c>
      <c r="K74" s="4670">
        <v>42</v>
      </c>
      <c r="L74" t="s" s="4678">
        <v>435</v>
      </c>
    </row>
    <row r="75">
      <c r="B75" t="s" s="4682">
        <v>98</v>
      </c>
      <c r="C75" t="s" s="4683">
        <v>73</v>
      </c>
      <c r="D75" t="s" s="4684">
        <v>60</v>
      </c>
      <c r="E75" s="4679">
        <v>45765</v>
      </c>
      <c r="F75" t="s" s="4685">
        <v>95</v>
      </c>
      <c r="G75" t="s" s="4686">
        <v>63</v>
      </c>
      <c r="H75" s="4680">
        <v>45804</v>
      </c>
      <c r="I75" t="s" s="4687">
        <v>60</v>
      </c>
      <c r="J75" t="s" s="4688">
        <v>368</v>
      </c>
      <c r="K75" s="4681">
        <v>39</v>
      </c>
      <c r="L75" t="s" s="4689">
        <v>435</v>
      </c>
    </row>
    <row r="76">
      <c r="B76" t="s" s="4693">
        <v>201</v>
      </c>
      <c r="C76" t="s" s="4694">
        <v>73</v>
      </c>
      <c r="D76" t="s" s="4695">
        <v>60</v>
      </c>
      <c r="E76" s="4690">
        <v>45760</v>
      </c>
      <c r="F76" t="s" s="4696">
        <v>60</v>
      </c>
      <c r="G76" t="s" s="4697">
        <v>63</v>
      </c>
      <c r="H76" s="4691">
        <v>45798</v>
      </c>
      <c r="I76" t="s" s="4698">
        <v>60</v>
      </c>
      <c r="J76" t="s" s="4699">
        <v>368</v>
      </c>
      <c r="K76" s="4692">
        <v>38</v>
      </c>
      <c r="L76" t="s" s="4700">
        <v>435</v>
      </c>
    </row>
    <row r="77">
      <c r="B77" t="s" s="4704">
        <v>100</v>
      </c>
      <c r="C77" t="s" s="4705">
        <v>65</v>
      </c>
      <c r="D77" t="s" s="4706">
        <v>60</v>
      </c>
      <c r="E77" s="4701">
        <v>45766</v>
      </c>
      <c r="F77" t="s" s="4707">
        <v>91</v>
      </c>
      <c r="G77" t="s" s="4708">
        <v>61</v>
      </c>
      <c r="H77" s="4702">
        <v>45811</v>
      </c>
      <c r="I77" t="s" s="4709">
        <v>60</v>
      </c>
      <c r="J77" t="s" s="4710">
        <v>368</v>
      </c>
      <c r="K77" s="4703">
        <v>45</v>
      </c>
      <c r="L77" t="s" s="4711">
        <v>435</v>
      </c>
    </row>
    <row r="78">
      <c r="B78" t="s" s="4715">
        <v>87</v>
      </c>
      <c r="C78" t="s" s="4716">
        <v>73</v>
      </c>
      <c r="D78" t="s" s="4717">
        <v>60</v>
      </c>
      <c r="E78" s="4712">
        <v>45762</v>
      </c>
      <c r="F78" t="s" s="4718">
        <v>89</v>
      </c>
      <c r="G78" t="s" s="4719">
        <v>82</v>
      </c>
      <c r="H78" s="4713">
        <v>45796</v>
      </c>
      <c r="I78" t="s" s="4720">
        <v>60</v>
      </c>
      <c r="J78" t="s" s="4721">
        <v>368</v>
      </c>
      <c r="K78" s="4714">
        <v>34</v>
      </c>
      <c r="L78" t="s" s="4722">
        <v>435</v>
      </c>
    </row>
    <row r="79">
      <c r="B79" t="s" s="4726">
        <v>90</v>
      </c>
      <c r="C79" t="s" s="4727">
        <v>73</v>
      </c>
      <c r="D79" t="s" s="4728">
        <v>60</v>
      </c>
      <c r="E79" s="4723">
        <v>45762</v>
      </c>
      <c r="F79" t="s" s="4729">
        <v>91</v>
      </c>
      <c r="G79" t="s" s="4730">
        <v>92</v>
      </c>
      <c r="H79" s="4724">
        <v>45817</v>
      </c>
      <c r="I79" t="s" s="4731">
        <v>60</v>
      </c>
      <c r="J79" t="s" s="4732">
        <v>368</v>
      </c>
      <c r="K79" s="4725">
        <v>55</v>
      </c>
      <c r="L79" t="s" s="4733">
        <v>435</v>
      </c>
    </row>
    <row r="80">
      <c r="B80" t="s" s="4737">
        <v>202</v>
      </c>
      <c r="C80" t="s" s="4738">
        <v>65</v>
      </c>
      <c r="D80" t="s" s="4739">
        <v>60</v>
      </c>
      <c r="E80" s="4734">
        <v>45763</v>
      </c>
      <c r="F80" t="s" s="4740">
        <v>81</v>
      </c>
      <c r="G80" t="s" s="4741">
        <v>68</v>
      </c>
      <c r="H80" s="4735">
        <v>45795</v>
      </c>
      <c r="I80" t="s" s="4742">
        <v>60</v>
      </c>
      <c r="J80" t="s" s="4743">
        <v>368</v>
      </c>
      <c r="K80" s="4736">
        <v>32</v>
      </c>
      <c r="L80" t="s" s="4744">
        <v>435</v>
      </c>
    </row>
    <row r="81">
      <c r="B81" t="s" s="4748">
        <v>491</v>
      </c>
      <c r="C81" t="s" s="4749">
        <v>60</v>
      </c>
      <c r="D81" t="s" s="4750">
        <v>60</v>
      </c>
      <c r="E81" t="s" s="4745">
        <v>60</v>
      </c>
      <c r="F81" t="s" s="4751">
        <v>60</v>
      </c>
      <c r="G81" t="s" s="4752">
        <v>61</v>
      </c>
      <c r="H81" s="4746">
        <v>45812</v>
      </c>
      <c r="I81" t="s" s="4753">
        <v>60</v>
      </c>
      <c r="J81" t="s" s="4754">
        <v>368</v>
      </c>
      <c r="K81" t="s" s="4747">
        <v>60</v>
      </c>
      <c r="L81" t="s" s="4755">
        <v>471</v>
      </c>
    </row>
    <row r="82">
      <c r="B82" t="s" s="4759">
        <v>204</v>
      </c>
      <c r="C82" t="s" s="4760">
        <v>65</v>
      </c>
      <c r="D82" t="s" s="4761">
        <v>60</v>
      </c>
      <c r="E82" s="4756">
        <v>45762</v>
      </c>
      <c r="F82" t="s" s="4762">
        <v>205</v>
      </c>
      <c r="G82" t="s" s="4763">
        <v>68</v>
      </c>
      <c r="H82" s="4757">
        <v>45795</v>
      </c>
      <c r="I82" t="s" s="4764">
        <v>60</v>
      </c>
      <c r="J82" t="s" s="4765">
        <v>368</v>
      </c>
      <c r="K82" s="4758">
        <v>33</v>
      </c>
      <c r="L82" t="s" s="4766">
        <v>435</v>
      </c>
    </row>
    <row r="83">
      <c r="B83" t="s" s="4770">
        <v>402</v>
      </c>
      <c r="C83" t="s" s="4771">
        <v>65</v>
      </c>
      <c r="D83" t="s" s="4772">
        <v>60</v>
      </c>
      <c r="E83" s="4767">
        <v>45762</v>
      </c>
      <c r="F83" t="s" s="4773">
        <v>403</v>
      </c>
      <c r="G83" t="s" s="4774">
        <v>68</v>
      </c>
      <c r="H83" s="4768">
        <v>45814</v>
      </c>
      <c r="I83" t="s" s="4775">
        <v>60</v>
      </c>
      <c r="J83" t="s" s="4776">
        <v>368</v>
      </c>
      <c r="K83" s="4769">
        <v>52</v>
      </c>
      <c r="L83" t="s" s="4777">
        <v>471</v>
      </c>
    </row>
    <row r="84">
      <c r="B84" t="s" s="4781">
        <v>93</v>
      </c>
      <c r="C84" t="s" s="4782">
        <v>65</v>
      </c>
      <c r="D84" t="s" s="4783">
        <v>60</v>
      </c>
      <c r="E84" s="4778">
        <v>45763</v>
      </c>
      <c r="F84" t="s" s="4784">
        <v>91</v>
      </c>
      <c r="G84" t="s" s="4785">
        <v>61</v>
      </c>
      <c r="H84" s="4779">
        <v>45811</v>
      </c>
      <c r="I84" t="s" s="4786">
        <v>60</v>
      </c>
      <c r="J84" t="s" s="4787">
        <v>368</v>
      </c>
      <c r="K84" s="4780">
        <v>48</v>
      </c>
      <c r="L84" t="s" s="4788">
        <v>435</v>
      </c>
    </row>
    <row r="85">
      <c r="B85" t="s" s="4792">
        <v>113</v>
      </c>
      <c r="C85" t="s" s="4793">
        <v>65</v>
      </c>
      <c r="D85" t="s" s="4794">
        <v>60</v>
      </c>
      <c r="E85" s="4789">
        <v>45771</v>
      </c>
      <c r="F85" t="s" s="4795">
        <v>105</v>
      </c>
      <c r="G85" t="s" s="4796">
        <v>68</v>
      </c>
      <c r="H85" s="4790">
        <v>45812</v>
      </c>
      <c r="I85" t="s" s="4797">
        <v>60</v>
      </c>
      <c r="J85" t="s" s="4798">
        <v>368</v>
      </c>
      <c r="K85" s="4791">
        <v>41</v>
      </c>
      <c r="L85" t="s" s="4799">
        <v>435</v>
      </c>
    </row>
    <row r="86">
      <c r="B86" t="s" s="4803">
        <v>209</v>
      </c>
      <c r="C86" t="s" s="4804">
        <v>65</v>
      </c>
      <c r="D86" t="s" s="4805">
        <v>60</v>
      </c>
      <c r="E86" s="4800">
        <v>45765</v>
      </c>
      <c r="F86" t="s" s="4806">
        <v>105</v>
      </c>
      <c r="G86" t="s" s="4807">
        <v>63</v>
      </c>
      <c r="H86" s="4801">
        <v>45817</v>
      </c>
      <c r="I86" t="s" s="4808">
        <v>60</v>
      </c>
      <c r="J86" t="s" s="4809">
        <v>368</v>
      </c>
      <c r="K86" s="4802">
        <v>52</v>
      </c>
      <c r="L86" t="s" s="4810">
        <v>435</v>
      </c>
    </row>
    <row r="87">
      <c r="B87" t="s" s="4814">
        <v>106</v>
      </c>
      <c r="C87" t="s" s="4815">
        <v>65</v>
      </c>
      <c r="D87" t="s" s="4816">
        <v>60</v>
      </c>
      <c r="E87" s="4811">
        <v>45768</v>
      </c>
      <c r="F87" t="s" s="4817">
        <v>84</v>
      </c>
      <c r="G87" t="s" s="4818">
        <v>63</v>
      </c>
      <c r="H87" s="4812">
        <v>45806</v>
      </c>
      <c r="I87" t="s" s="4819">
        <v>60</v>
      </c>
      <c r="J87" t="s" s="4820">
        <v>368</v>
      </c>
      <c r="K87" s="4813">
        <v>38</v>
      </c>
      <c r="L87" t="s" s="4821">
        <v>435</v>
      </c>
    </row>
    <row r="88">
      <c r="B88" t="s" s="4825">
        <v>211</v>
      </c>
      <c r="C88" t="s" s="4826">
        <v>65</v>
      </c>
      <c r="D88" t="s" s="4827">
        <v>60</v>
      </c>
      <c r="E88" s="4822">
        <v>45768</v>
      </c>
      <c r="F88" t="s" s="4828">
        <v>84</v>
      </c>
      <c r="G88" t="s" s="4829">
        <v>61</v>
      </c>
      <c r="H88" s="4823">
        <v>45811</v>
      </c>
      <c r="I88" t="s" s="4830">
        <v>60</v>
      </c>
      <c r="J88" t="s" s="4831">
        <v>368</v>
      </c>
      <c r="K88" s="4824">
        <v>43</v>
      </c>
      <c r="L88" t="s" s="4832">
        <v>435</v>
      </c>
    </row>
    <row r="89">
      <c r="B89" t="s" s="4836">
        <v>399</v>
      </c>
      <c r="C89" t="s" s="4837">
        <v>65</v>
      </c>
      <c r="D89" t="s" s="4838">
        <v>60</v>
      </c>
      <c r="E89" s="4833">
        <v>45773</v>
      </c>
      <c r="F89" t="s" s="4839">
        <v>60</v>
      </c>
      <c r="G89" t="s" s="4840">
        <v>63</v>
      </c>
      <c r="H89" s="4834">
        <v>45813</v>
      </c>
      <c r="I89" t="s" s="4841">
        <v>60</v>
      </c>
      <c r="J89" t="s" s="4842">
        <v>368</v>
      </c>
      <c r="K89" s="4835">
        <v>40</v>
      </c>
      <c r="L89" t="s" s="4843">
        <v>471</v>
      </c>
    </row>
    <row r="90">
      <c r="B90" t="s" s="4847">
        <v>115</v>
      </c>
      <c r="C90" t="s" s="4848">
        <v>65</v>
      </c>
      <c r="D90" t="s" s="4849">
        <v>60</v>
      </c>
      <c r="E90" s="4844">
        <v>45773</v>
      </c>
      <c r="F90" t="s" s="4850">
        <v>60</v>
      </c>
      <c r="G90" t="s" s="4851">
        <v>63</v>
      </c>
      <c r="H90" s="4845">
        <v>45817</v>
      </c>
      <c r="I90" t="s" s="4852">
        <v>60</v>
      </c>
      <c r="J90" t="s" s="4853">
        <v>368</v>
      </c>
      <c r="K90" s="4846">
        <v>44</v>
      </c>
      <c r="L90" t="s" s="4854">
        <v>435</v>
      </c>
    </row>
    <row r="91">
      <c r="B91" t="s" s="4858">
        <v>223</v>
      </c>
      <c r="C91" t="s" s="4859">
        <v>65</v>
      </c>
      <c r="D91" t="s" s="4860">
        <v>60</v>
      </c>
      <c r="E91" s="4855">
        <v>45771</v>
      </c>
      <c r="F91" t="s" s="4861">
        <v>60</v>
      </c>
      <c r="G91" t="s" s="4862">
        <v>68</v>
      </c>
      <c r="H91" s="4856">
        <v>45812</v>
      </c>
      <c r="I91" t="s" s="4863">
        <v>60</v>
      </c>
      <c r="J91" t="s" s="4864">
        <v>368</v>
      </c>
      <c r="K91" s="4857">
        <v>41</v>
      </c>
      <c r="L91" t="s" s="4865">
        <v>435</v>
      </c>
    </row>
    <row r="92">
      <c r="B92" t="s" s="4869">
        <v>376</v>
      </c>
      <c r="C92" t="s" s="4870">
        <v>65</v>
      </c>
      <c r="D92" t="s" s="4871">
        <v>60</v>
      </c>
      <c r="E92" s="4866">
        <v>45768</v>
      </c>
      <c r="F92" t="s" s="4872">
        <v>95</v>
      </c>
      <c r="G92" t="s" s="4873">
        <v>68</v>
      </c>
      <c r="H92" s="4867">
        <v>45800</v>
      </c>
      <c r="I92" t="s" s="4874">
        <v>60</v>
      </c>
      <c r="J92" t="s" s="4875">
        <v>368</v>
      </c>
      <c r="K92" s="4868">
        <v>32</v>
      </c>
      <c r="L92" t="s" s="4876">
        <v>471</v>
      </c>
    </row>
    <row r="93">
      <c r="B93" t="s" s="4880">
        <v>102</v>
      </c>
      <c r="C93" t="s" s="4881">
        <v>65</v>
      </c>
      <c r="D93" t="s" s="4882">
        <v>60</v>
      </c>
      <c r="E93" s="4877">
        <v>45768</v>
      </c>
      <c r="F93" t="s" s="4883">
        <v>84</v>
      </c>
      <c r="G93" t="s" s="4884">
        <v>92</v>
      </c>
      <c r="H93" s="4878">
        <v>45806</v>
      </c>
      <c r="I93" t="s" s="4885">
        <v>60</v>
      </c>
      <c r="J93" t="s" s="4886">
        <v>368</v>
      </c>
      <c r="K93" s="4879">
        <v>38</v>
      </c>
      <c r="L93" t="s" s="4887">
        <v>435</v>
      </c>
    </row>
    <row r="94">
      <c r="B94" t="s" s="4891">
        <v>107</v>
      </c>
      <c r="C94" t="s" s="4892">
        <v>65</v>
      </c>
      <c r="D94" t="s" s="4893">
        <v>60</v>
      </c>
      <c r="E94" s="4888">
        <v>45768</v>
      </c>
      <c r="F94" t="s" s="4894">
        <v>84</v>
      </c>
      <c r="G94" t="s" s="4895">
        <v>63</v>
      </c>
      <c r="H94" s="4889">
        <v>45799</v>
      </c>
      <c r="I94" t="s" s="4896">
        <v>60</v>
      </c>
      <c r="J94" t="s" s="4897">
        <v>368</v>
      </c>
      <c r="K94" s="4890">
        <v>31</v>
      </c>
      <c r="L94" t="s" s="4898">
        <v>435</v>
      </c>
    </row>
    <row r="95">
      <c r="B95" t="s" s="4902">
        <v>117</v>
      </c>
      <c r="C95" t="s" s="4903">
        <v>65</v>
      </c>
      <c r="D95" t="s" s="4904">
        <v>60</v>
      </c>
      <c r="E95" s="4899">
        <v>45775</v>
      </c>
      <c r="F95" t="s" s="4905">
        <v>60</v>
      </c>
      <c r="G95" t="s" s="4906">
        <v>63</v>
      </c>
      <c r="H95" s="4900">
        <v>45815</v>
      </c>
      <c r="I95" t="s" s="4907">
        <v>60</v>
      </c>
      <c r="J95" t="s" s="4908">
        <v>368</v>
      </c>
      <c r="K95" s="4901">
        <v>40</v>
      </c>
      <c r="L95" t="s" s="4909">
        <v>435</v>
      </c>
    </row>
    <row r="96">
      <c r="B96" t="s" s="4913">
        <v>118</v>
      </c>
      <c r="C96" t="s" s="4914">
        <v>73</v>
      </c>
      <c r="D96" t="s" s="4915">
        <v>60</v>
      </c>
      <c r="E96" s="4910">
        <v>45775</v>
      </c>
      <c r="F96" t="s" s="4916">
        <v>60</v>
      </c>
      <c r="G96" t="s" s="4917">
        <v>63</v>
      </c>
      <c r="H96" s="4911">
        <v>45813</v>
      </c>
      <c r="I96" t="s" s="4918">
        <v>60</v>
      </c>
      <c r="J96" t="s" s="4919">
        <v>368</v>
      </c>
      <c r="K96" s="4912">
        <v>38</v>
      </c>
      <c r="L96" t="s" s="4920">
        <v>435</v>
      </c>
    </row>
    <row r="97">
      <c r="B97" t="s" s="4924">
        <v>119</v>
      </c>
      <c r="C97" t="s" s="4925">
        <v>73</v>
      </c>
      <c r="D97" t="s" s="4926">
        <v>60</v>
      </c>
      <c r="E97" s="4921">
        <v>45775</v>
      </c>
      <c r="F97" t="s" s="4927">
        <v>60</v>
      </c>
      <c r="G97" t="s" s="4928">
        <v>61</v>
      </c>
      <c r="H97" s="4922">
        <v>45810</v>
      </c>
      <c r="I97" t="s" s="4929">
        <v>60</v>
      </c>
      <c r="J97" t="s" s="4930">
        <v>368</v>
      </c>
      <c r="K97" s="4923">
        <v>35</v>
      </c>
      <c r="L97" t="s" s="4931">
        <v>435</v>
      </c>
    </row>
    <row r="98">
      <c r="B98" t="s" s="4935">
        <v>229</v>
      </c>
      <c r="C98" t="s" s="4936">
        <v>73</v>
      </c>
      <c r="D98" t="s" s="4937">
        <v>60</v>
      </c>
      <c r="E98" s="4932">
        <v>45774</v>
      </c>
      <c r="F98" t="s" s="4938">
        <v>60</v>
      </c>
      <c r="G98" t="s" s="4939">
        <v>63</v>
      </c>
      <c r="H98" s="4933">
        <v>45812</v>
      </c>
      <c r="I98" t="s" s="4940">
        <v>60</v>
      </c>
      <c r="J98" t="s" s="4941">
        <v>368</v>
      </c>
      <c r="K98" s="4934">
        <v>38</v>
      </c>
      <c r="L98" t="s" s="4942">
        <v>435</v>
      </c>
    </row>
    <row r="99">
      <c r="B99" t="s" s="4946">
        <v>400</v>
      </c>
      <c r="C99" t="s" s="4947">
        <v>65</v>
      </c>
      <c r="D99" t="s" s="4948">
        <v>60</v>
      </c>
      <c r="E99" s="4943">
        <v>45768</v>
      </c>
      <c r="F99" t="s" s="4949">
        <v>95</v>
      </c>
      <c r="G99" t="s" s="4950">
        <v>63</v>
      </c>
      <c r="H99" s="4944">
        <v>45817</v>
      </c>
      <c r="I99" t="s" s="4951">
        <v>60</v>
      </c>
      <c r="J99" t="s" s="4952">
        <v>368</v>
      </c>
      <c r="K99" s="4945">
        <v>49</v>
      </c>
      <c r="L99" t="s" s="4953">
        <v>471</v>
      </c>
    </row>
    <row r="100">
      <c r="B100" t="s" s="4957">
        <v>215</v>
      </c>
      <c r="C100" t="s" s="4958">
        <v>65</v>
      </c>
      <c r="D100" t="s" s="4959">
        <v>60</v>
      </c>
      <c r="E100" s="4954">
        <v>45770</v>
      </c>
      <c r="F100" t="s" s="4960">
        <v>216</v>
      </c>
      <c r="G100" t="s" s="4961">
        <v>63</v>
      </c>
      <c r="H100" s="4955">
        <v>45807</v>
      </c>
      <c r="I100" t="s" s="4962">
        <v>60</v>
      </c>
      <c r="J100" t="s" s="4963">
        <v>368</v>
      </c>
      <c r="K100" s="4956">
        <v>37</v>
      </c>
      <c r="L100" t="s" s="4964">
        <v>435</v>
      </c>
    </row>
    <row r="101">
      <c r="B101" t="s" s="4968">
        <v>218</v>
      </c>
      <c r="C101" t="s" s="4969">
        <v>73</v>
      </c>
      <c r="D101" t="s" s="4970">
        <v>60</v>
      </c>
      <c r="E101" s="4965">
        <v>45770</v>
      </c>
      <c r="F101" t="s" s="4971">
        <v>91</v>
      </c>
      <c r="G101" t="s" s="4972">
        <v>63</v>
      </c>
      <c r="H101" s="4966">
        <v>45812</v>
      </c>
      <c r="I101" t="s" s="4973">
        <v>60</v>
      </c>
      <c r="J101" t="s" s="4974">
        <v>368</v>
      </c>
      <c r="K101" s="4967">
        <v>42</v>
      </c>
      <c r="L101" t="s" s="4975">
        <v>435</v>
      </c>
    </row>
    <row r="102">
      <c r="B102" t="s" s="4979">
        <v>108</v>
      </c>
      <c r="C102" t="s" s="4980">
        <v>73</v>
      </c>
      <c r="D102" t="s" s="4981">
        <v>60</v>
      </c>
      <c r="E102" s="4976">
        <v>45769</v>
      </c>
      <c r="F102" t="s" s="4982">
        <v>91</v>
      </c>
      <c r="G102" t="s" s="4983">
        <v>63</v>
      </c>
      <c r="H102" s="4977">
        <v>45812</v>
      </c>
      <c r="I102" t="s" s="4984">
        <v>60</v>
      </c>
      <c r="J102" t="s" s="4985">
        <v>368</v>
      </c>
      <c r="K102" s="4978">
        <v>43</v>
      </c>
      <c r="L102" t="s" s="4986">
        <v>435</v>
      </c>
    </row>
    <row r="103">
      <c r="B103" t="s" s="4990">
        <v>401</v>
      </c>
      <c r="C103" t="s" s="4991">
        <v>65</v>
      </c>
      <c r="D103" t="s" s="4992">
        <v>60</v>
      </c>
      <c r="E103" s="4987">
        <v>45768</v>
      </c>
      <c r="F103" t="s" s="4993">
        <v>105</v>
      </c>
      <c r="G103" t="s" s="4994">
        <v>82</v>
      </c>
      <c r="H103" s="4988">
        <v>45800</v>
      </c>
      <c r="I103" t="s" s="4995">
        <v>60</v>
      </c>
      <c r="J103" t="s" s="4996">
        <v>368</v>
      </c>
      <c r="K103" s="4989">
        <v>32</v>
      </c>
      <c r="L103" t="s" s="4997">
        <v>471</v>
      </c>
    </row>
    <row r="104">
      <c r="B104" t="s" s="5001">
        <v>231</v>
      </c>
      <c r="C104" t="s" s="5002">
        <v>65</v>
      </c>
      <c r="D104" t="s" s="5003">
        <v>60</v>
      </c>
      <c r="E104" s="4998">
        <v>45775</v>
      </c>
      <c r="F104" t="s" s="5004">
        <v>60</v>
      </c>
      <c r="G104" t="s" s="5005">
        <v>63</v>
      </c>
      <c r="H104" s="4999">
        <v>45814</v>
      </c>
      <c r="I104" t="s" s="5006">
        <v>60</v>
      </c>
      <c r="J104" t="s" s="5007">
        <v>368</v>
      </c>
      <c r="K104" s="5000">
        <v>39</v>
      </c>
      <c r="L104" t="s" s="5008">
        <v>435</v>
      </c>
    </row>
    <row r="105">
      <c r="B105" t="s" s="5012">
        <v>121</v>
      </c>
      <c r="C105" t="s" s="5013">
        <v>65</v>
      </c>
      <c r="D105" t="s" s="5014">
        <v>60</v>
      </c>
      <c r="E105" s="5009">
        <v>45776</v>
      </c>
      <c r="F105" t="s" s="5015">
        <v>60</v>
      </c>
      <c r="G105" t="s" s="5016">
        <v>61</v>
      </c>
      <c r="H105" s="5010">
        <v>45788</v>
      </c>
      <c r="I105" t="s" s="5017">
        <v>60</v>
      </c>
      <c r="J105" t="s" s="5018">
        <v>368</v>
      </c>
      <c r="K105" s="5011">
        <v>12</v>
      </c>
      <c r="L105" t="s" s="5019">
        <v>435</v>
      </c>
    </row>
    <row r="106">
      <c r="B106" t="s" s="5023">
        <v>122</v>
      </c>
      <c r="C106" t="s" s="5024">
        <v>65</v>
      </c>
      <c r="D106" t="s" s="5025">
        <v>60</v>
      </c>
      <c r="E106" s="5020">
        <v>45776</v>
      </c>
      <c r="F106" t="s" s="5026">
        <v>60</v>
      </c>
      <c r="G106" t="s" s="5027">
        <v>63</v>
      </c>
      <c r="H106" s="5021">
        <v>45815</v>
      </c>
      <c r="I106" t="s" s="5028">
        <v>60</v>
      </c>
      <c r="J106" t="s" s="5029">
        <v>368</v>
      </c>
      <c r="K106" s="5022">
        <v>39</v>
      </c>
      <c r="L106" t="s" s="5030">
        <v>435</v>
      </c>
    </row>
    <row r="107">
      <c r="B107" t="s" s="5034">
        <v>235</v>
      </c>
      <c r="C107" t="s" s="5035">
        <v>65</v>
      </c>
      <c r="D107" t="s" s="5036">
        <v>104</v>
      </c>
      <c r="E107" s="5031">
        <v>45777.5</v>
      </c>
      <c r="F107" t="s" s="5037">
        <v>60</v>
      </c>
      <c r="G107" t="s" s="5038">
        <v>82</v>
      </c>
      <c r="H107" s="5032">
        <v>45817</v>
      </c>
      <c r="I107" t="s" s="5039">
        <v>60</v>
      </c>
      <c r="J107" t="s" s="5040">
        <v>368</v>
      </c>
      <c r="K107" s="5033">
        <v>39</v>
      </c>
      <c r="L107" t="s" s="5041">
        <v>435</v>
      </c>
    </row>
    <row r="108">
      <c r="B108" t="s" s="5045">
        <v>234</v>
      </c>
      <c r="C108" t="s" s="5046">
        <v>65</v>
      </c>
      <c r="D108" t="s" s="5047">
        <v>104</v>
      </c>
      <c r="E108" s="5042">
        <v>45776.5</v>
      </c>
      <c r="F108" t="s" s="5048">
        <v>60</v>
      </c>
      <c r="G108" t="s" s="5049">
        <v>63</v>
      </c>
      <c r="H108" s="5043">
        <v>45805</v>
      </c>
      <c r="I108" t="s" s="5050">
        <v>60</v>
      </c>
      <c r="J108" t="s" s="5051">
        <v>368</v>
      </c>
      <c r="K108" s="5044">
        <v>28</v>
      </c>
      <c r="L108" t="s" s="5052">
        <v>435</v>
      </c>
    </row>
    <row r="109">
      <c r="B109" t="s" s="5056">
        <v>233</v>
      </c>
      <c r="C109" t="s" s="5057">
        <v>73</v>
      </c>
      <c r="D109" t="s" s="5058">
        <v>104</v>
      </c>
      <c r="E109" s="5053">
        <v>45776.5</v>
      </c>
      <c r="F109" t="s" s="5059">
        <v>60</v>
      </c>
      <c r="G109" t="s" s="5060">
        <v>61</v>
      </c>
      <c r="H109" s="5054">
        <v>45784</v>
      </c>
      <c r="I109" t="s" s="5061">
        <v>60</v>
      </c>
      <c r="J109" t="s" s="5062">
        <v>368</v>
      </c>
      <c r="K109" s="5055">
        <v>7</v>
      </c>
      <c r="L109" t="s" s="5063">
        <v>435</v>
      </c>
    </row>
    <row r="110">
      <c r="B110" t="s" s="5067">
        <v>232</v>
      </c>
      <c r="C110" t="s" s="5068">
        <v>65</v>
      </c>
      <c r="D110" t="s" s="5069">
        <v>104</v>
      </c>
      <c r="E110" s="5064">
        <v>45776.5</v>
      </c>
      <c r="F110" t="s" s="5070">
        <v>60</v>
      </c>
      <c r="G110" t="s" s="5071">
        <v>68</v>
      </c>
      <c r="H110" s="5065">
        <v>45817</v>
      </c>
      <c r="I110" t="s" s="5072">
        <v>60</v>
      </c>
      <c r="J110" t="s" s="5073">
        <v>368</v>
      </c>
      <c r="K110" s="5066">
        <v>40</v>
      </c>
      <c r="L110" t="s" s="5074">
        <v>435</v>
      </c>
    </row>
    <row r="111">
      <c r="B111" t="s" s="5078">
        <v>230</v>
      </c>
      <c r="C111" t="s" s="5079">
        <v>73</v>
      </c>
      <c r="D111" t="s" s="5080">
        <v>104</v>
      </c>
      <c r="E111" s="5075">
        <v>45775.5</v>
      </c>
      <c r="F111" t="s" s="5081">
        <v>60</v>
      </c>
      <c r="G111" t="s" s="5082">
        <v>63</v>
      </c>
      <c r="H111" s="5076">
        <v>45783</v>
      </c>
      <c r="I111" t="s" s="5083">
        <v>60</v>
      </c>
      <c r="J111" t="s" s="5084">
        <v>368</v>
      </c>
      <c r="K111" s="5077">
        <v>7</v>
      </c>
      <c r="L111" t="s" s="5085">
        <v>435</v>
      </c>
    </row>
    <row r="112">
      <c r="B112" t="s" s="5089">
        <v>228</v>
      </c>
      <c r="C112" t="s" s="5090">
        <v>65</v>
      </c>
      <c r="D112" t="s" s="5091">
        <v>104</v>
      </c>
      <c r="E112" s="5086">
        <v>45774.5</v>
      </c>
      <c r="F112" t="s" s="5092">
        <v>60</v>
      </c>
      <c r="G112" t="s" s="5093">
        <v>63</v>
      </c>
      <c r="H112" s="5087">
        <v>45817</v>
      </c>
      <c r="I112" t="s" s="5094">
        <v>60</v>
      </c>
      <c r="J112" t="s" s="5095">
        <v>368</v>
      </c>
      <c r="K112" s="5088">
        <v>42</v>
      </c>
      <c r="L112" t="s" s="5096">
        <v>435</v>
      </c>
    </row>
    <row r="113">
      <c r="B113" t="s" s="5100">
        <v>227</v>
      </c>
      <c r="C113" t="s" s="5101">
        <v>73</v>
      </c>
      <c r="D113" t="s" s="5102">
        <v>104</v>
      </c>
      <c r="E113" s="5097">
        <v>45773.5</v>
      </c>
      <c r="F113" t="s" s="5103">
        <v>60</v>
      </c>
      <c r="G113" t="s" s="5104">
        <v>63</v>
      </c>
      <c r="H113" s="5098">
        <v>45809</v>
      </c>
      <c r="I113" t="s" s="5105">
        <v>60</v>
      </c>
      <c r="J113" t="s" s="5106">
        <v>368</v>
      </c>
      <c r="K113" s="5099">
        <v>35</v>
      </c>
      <c r="L113" t="s" s="5107">
        <v>435</v>
      </c>
    </row>
    <row r="114">
      <c r="B114" t="s" s="5111">
        <v>226</v>
      </c>
      <c r="C114" t="s" s="5112">
        <v>65</v>
      </c>
      <c r="D114" t="s" s="5113">
        <v>104</v>
      </c>
      <c r="E114" s="5108">
        <v>45773.5</v>
      </c>
      <c r="F114" t="s" s="5114">
        <v>60</v>
      </c>
      <c r="G114" t="s" s="5115">
        <v>68</v>
      </c>
      <c r="H114" s="5109">
        <v>45798</v>
      </c>
      <c r="I114" t="s" s="5116">
        <v>60</v>
      </c>
      <c r="J114" t="s" s="5117">
        <v>368</v>
      </c>
      <c r="K114" s="5110">
        <v>24</v>
      </c>
      <c r="L114" t="s" s="5118">
        <v>435</v>
      </c>
    </row>
    <row r="115">
      <c r="B115" t="s" s="5122">
        <v>225</v>
      </c>
      <c r="C115" t="s" s="5123">
        <v>65</v>
      </c>
      <c r="D115" t="s" s="5124">
        <v>104</v>
      </c>
      <c r="E115" s="5119">
        <v>45773.5</v>
      </c>
      <c r="F115" t="s" s="5125">
        <v>60</v>
      </c>
      <c r="G115" t="s" s="5126">
        <v>68</v>
      </c>
      <c r="H115" s="5120">
        <v>45811</v>
      </c>
      <c r="I115" t="s" s="5127">
        <v>60</v>
      </c>
      <c r="J115" t="s" s="5128">
        <v>368</v>
      </c>
      <c r="K115" s="5121">
        <v>37</v>
      </c>
      <c r="L115" t="s" s="5129">
        <v>435</v>
      </c>
    </row>
    <row r="116">
      <c r="B116" t="s" s="5133">
        <v>224</v>
      </c>
      <c r="C116" t="s" s="5134">
        <v>65</v>
      </c>
      <c r="D116" t="s" s="5135">
        <v>104</v>
      </c>
      <c r="E116" s="5130">
        <v>45772.5</v>
      </c>
      <c r="F116" t="s" s="5136">
        <v>60</v>
      </c>
      <c r="G116" t="s" s="5137">
        <v>63</v>
      </c>
      <c r="H116" s="5131">
        <v>45817</v>
      </c>
      <c r="I116" t="s" s="5138">
        <v>60</v>
      </c>
      <c r="J116" t="s" s="5139">
        <v>368</v>
      </c>
      <c r="K116" s="5132">
        <v>44</v>
      </c>
      <c r="L116" t="s" s="5140">
        <v>435</v>
      </c>
    </row>
    <row r="117">
      <c r="B117" t="s" s="5144">
        <v>222</v>
      </c>
      <c r="C117" t="s" s="5145">
        <v>65</v>
      </c>
      <c r="D117" t="s" s="5146">
        <v>104</v>
      </c>
      <c r="E117" s="5141">
        <v>45771.5</v>
      </c>
      <c r="F117" t="s" s="5147">
        <v>60</v>
      </c>
      <c r="G117" t="s" s="5148">
        <v>63</v>
      </c>
      <c r="H117" s="5142">
        <v>45779</v>
      </c>
      <c r="I117" t="s" s="5149">
        <v>60</v>
      </c>
      <c r="J117" t="s" s="5150">
        <v>368</v>
      </c>
      <c r="K117" s="5143">
        <v>7</v>
      </c>
      <c r="L117" t="s" s="5151">
        <v>435</v>
      </c>
    </row>
    <row r="118">
      <c r="B118" t="s" s="5155">
        <v>221</v>
      </c>
      <c r="C118" t="s" s="5156">
        <v>73</v>
      </c>
      <c r="D118" t="s" s="5157">
        <v>104</v>
      </c>
      <c r="E118" s="5152">
        <v>45771.5</v>
      </c>
      <c r="F118" t="s" s="5158">
        <v>60</v>
      </c>
      <c r="G118" t="s" s="5159">
        <v>63</v>
      </c>
      <c r="H118" s="5153">
        <v>45812</v>
      </c>
      <c r="I118" t="s" s="5160">
        <v>60</v>
      </c>
      <c r="J118" t="s" s="5161">
        <v>368</v>
      </c>
      <c r="K118" s="5154">
        <v>40</v>
      </c>
      <c r="L118" t="s" s="5162">
        <v>435</v>
      </c>
    </row>
    <row r="119">
      <c r="B119" t="s" s="5166">
        <v>220</v>
      </c>
      <c r="C119" t="s" s="5167">
        <v>65</v>
      </c>
      <c r="D119" t="s" s="5168">
        <v>104</v>
      </c>
      <c r="E119" s="5163">
        <v>45771.5</v>
      </c>
      <c r="F119" t="s" s="5169">
        <v>60</v>
      </c>
      <c r="G119" t="s" s="5170">
        <v>82</v>
      </c>
      <c r="H119" s="5164">
        <v>45814</v>
      </c>
      <c r="I119" t="s" s="5171">
        <v>60</v>
      </c>
      <c r="J119" t="s" s="5172">
        <v>368</v>
      </c>
      <c r="K119" s="5165">
        <v>42</v>
      </c>
      <c r="L119" t="s" s="5173">
        <v>435</v>
      </c>
    </row>
    <row r="120">
      <c r="B120" t="s" s="5177">
        <v>217</v>
      </c>
      <c r="C120" t="s" s="5178">
        <v>65</v>
      </c>
      <c r="D120" t="s" s="5179">
        <v>104</v>
      </c>
      <c r="E120" s="5174">
        <v>45770.5</v>
      </c>
      <c r="F120" t="s" s="5180">
        <v>60</v>
      </c>
      <c r="G120" t="s" s="5181">
        <v>63</v>
      </c>
      <c r="H120" s="5175">
        <v>45778</v>
      </c>
      <c r="I120" t="s" s="5182">
        <v>60</v>
      </c>
      <c r="J120" t="s" s="5183">
        <v>368</v>
      </c>
      <c r="K120" s="5176">
        <v>7</v>
      </c>
      <c r="L120" t="s" s="5184">
        <v>435</v>
      </c>
    </row>
    <row r="121">
      <c r="B121" t="s" s="5188">
        <v>213</v>
      </c>
      <c r="C121" t="s" s="5189">
        <v>65</v>
      </c>
      <c r="D121" t="s" s="5190">
        <v>104</v>
      </c>
      <c r="E121" s="5185">
        <v>45770.5</v>
      </c>
      <c r="F121" t="s" s="5191">
        <v>60</v>
      </c>
      <c r="G121" t="s" s="5192">
        <v>63</v>
      </c>
      <c r="H121" s="5186">
        <v>45778</v>
      </c>
      <c r="I121" t="s" s="5193">
        <v>60</v>
      </c>
      <c r="J121" t="s" s="5194">
        <v>368</v>
      </c>
      <c r="K121" s="5187">
        <v>7</v>
      </c>
      <c r="L121" t="s" s="5195">
        <v>435</v>
      </c>
    </row>
    <row r="122">
      <c r="B122" t="s" s="5199">
        <v>212</v>
      </c>
      <c r="C122" t="s" s="5200">
        <v>65</v>
      </c>
      <c r="D122" t="s" s="5201">
        <v>104</v>
      </c>
      <c r="E122" s="5196">
        <v>45768.5</v>
      </c>
      <c r="F122" t="s" s="5202">
        <v>60</v>
      </c>
      <c r="G122" t="s" s="5203">
        <v>63</v>
      </c>
      <c r="H122" s="5197">
        <v>45812</v>
      </c>
      <c r="I122" t="s" s="5204">
        <v>60</v>
      </c>
      <c r="J122" t="s" s="5205">
        <v>368</v>
      </c>
      <c r="K122" s="5198">
        <v>43</v>
      </c>
      <c r="L122" t="s" s="5206">
        <v>435</v>
      </c>
    </row>
    <row r="123">
      <c r="B123" t="s" s="5210">
        <v>120</v>
      </c>
      <c r="C123" t="s" s="5211">
        <v>65</v>
      </c>
      <c r="D123" t="s" s="5212">
        <v>60</v>
      </c>
      <c r="E123" s="5207">
        <v>45776</v>
      </c>
      <c r="F123" t="s" s="5213">
        <v>60</v>
      </c>
      <c r="G123" t="s" s="5214">
        <v>68</v>
      </c>
      <c r="H123" s="5208">
        <v>45816</v>
      </c>
      <c r="I123" t="s" s="5215">
        <v>60</v>
      </c>
      <c r="J123" t="s" s="5216">
        <v>368</v>
      </c>
      <c r="K123" s="5209">
        <v>40</v>
      </c>
      <c r="L123" t="s" s="5217">
        <v>435</v>
      </c>
    </row>
    <row r="124">
      <c r="B124" t="s" s="5221">
        <v>125</v>
      </c>
      <c r="C124" t="s" s="5222">
        <v>65</v>
      </c>
      <c r="D124" t="s" s="5223">
        <v>60</v>
      </c>
      <c r="E124" s="5218">
        <v>45777</v>
      </c>
      <c r="F124" t="s" s="5224">
        <v>60</v>
      </c>
      <c r="G124" t="s" s="5225">
        <v>68</v>
      </c>
      <c r="H124" s="5219">
        <v>45816</v>
      </c>
      <c r="I124" t="s" s="5226">
        <v>60</v>
      </c>
      <c r="J124" t="s" s="5227">
        <v>368</v>
      </c>
      <c r="K124" s="5220">
        <v>39</v>
      </c>
      <c r="L124" t="s" s="5228">
        <v>435</v>
      </c>
    </row>
    <row r="125">
      <c r="B125" t="s" s="5232">
        <v>112</v>
      </c>
      <c r="C125" t="s" s="5233">
        <v>73</v>
      </c>
      <c r="D125" t="s" s="5234">
        <v>60</v>
      </c>
      <c r="E125" s="5229">
        <v>45771</v>
      </c>
      <c r="F125" t="s" s="5235">
        <v>84</v>
      </c>
      <c r="G125" t="s" s="5236">
        <v>63</v>
      </c>
      <c r="H125" s="5230">
        <v>45815</v>
      </c>
      <c r="I125" t="s" s="5237">
        <v>60</v>
      </c>
      <c r="J125" t="s" s="5238">
        <v>368</v>
      </c>
      <c r="K125" s="5231">
        <v>44</v>
      </c>
      <c r="L125" t="s" s="5239">
        <v>435</v>
      </c>
    </row>
    <row r="126">
      <c r="B126" t="s" s="5243">
        <v>131</v>
      </c>
      <c r="C126" t="s" s="5244">
        <v>65</v>
      </c>
      <c r="D126" t="s" s="5245">
        <v>60</v>
      </c>
      <c r="E126" s="5240">
        <v>45780</v>
      </c>
      <c r="F126" t="s" s="5246">
        <v>84</v>
      </c>
      <c r="G126" t="s" s="5247">
        <v>61</v>
      </c>
      <c r="H126" s="5241">
        <v>45813</v>
      </c>
      <c r="I126" t="s" s="5248">
        <v>60</v>
      </c>
      <c r="J126" t="s" s="5249">
        <v>368</v>
      </c>
      <c r="K126" s="5242">
        <v>33</v>
      </c>
      <c r="L126" t="s" s="5250">
        <v>435</v>
      </c>
    </row>
    <row r="127">
      <c r="B127" t="s" s="5254">
        <v>124</v>
      </c>
      <c r="C127" t="s" s="5255">
        <v>65</v>
      </c>
      <c r="D127" t="s" s="5256">
        <v>60</v>
      </c>
      <c r="E127" s="5251">
        <v>45777</v>
      </c>
      <c r="F127" t="s" s="5257">
        <v>60</v>
      </c>
      <c r="G127" t="s" s="5258">
        <v>63</v>
      </c>
      <c r="H127" s="5252">
        <v>45808</v>
      </c>
      <c r="I127" t="s" s="5259">
        <v>60</v>
      </c>
      <c r="J127" t="s" s="5260">
        <v>368</v>
      </c>
      <c r="K127" s="5253">
        <v>31</v>
      </c>
      <c r="L127" t="s" s="5261">
        <v>435</v>
      </c>
    </row>
    <row r="128">
      <c r="B128" t="s" s="5265">
        <v>130</v>
      </c>
      <c r="C128" t="s" s="5266">
        <v>65</v>
      </c>
      <c r="D128" t="s" s="5267">
        <v>60</v>
      </c>
      <c r="E128" s="5262">
        <v>45779</v>
      </c>
      <c r="F128" t="s" s="5268">
        <v>105</v>
      </c>
      <c r="G128" t="s" s="5269">
        <v>61</v>
      </c>
      <c r="H128" s="5263">
        <v>45787</v>
      </c>
      <c r="I128" t="s" s="5270">
        <v>60</v>
      </c>
      <c r="J128" t="s" s="5271">
        <v>368</v>
      </c>
      <c r="K128" s="5264">
        <v>8</v>
      </c>
      <c r="L128" t="s" s="5272">
        <v>435</v>
      </c>
    </row>
    <row r="129">
      <c r="B129" t="s" s="5276">
        <v>123</v>
      </c>
      <c r="C129" t="s" s="5277">
        <v>65</v>
      </c>
      <c r="D129" t="s" s="5278">
        <v>60</v>
      </c>
      <c r="E129" s="5273">
        <v>45777</v>
      </c>
      <c r="F129" t="s" s="5279">
        <v>60</v>
      </c>
      <c r="G129" t="s" s="5280">
        <v>68</v>
      </c>
      <c r="H129" s="5274">
        <v>45800</v>
      </c>
      <c r="I129" t="s" s="5281">
        <v>60</v>
      </c>
      <c r="J129" t="s" s="5282">
        <v>368</v>
      </c>
      <c r="K129" s="5275">
        <v>23</v>
      </c>
      <c r="L129" t="s" s="5283">
        <v>435</v>
      </c>
    </row>
    <row r="130">
      <c r="B130" t="s" s="5287">
        <v>126</v>
      </c>
      <c r="C130" t="s" s="5288">
        <v>65</v>
      </c>
      <c r="D130" t="s" s="5289">
        <v>60</v>
      </c>
      <c r="E130" s="5284">
        <v>45777</v>
      </c>
      <c r="F130" t="s" s="5290">
        <v>60</v>
      </c>
      <c r="G130" t="s" s="5291">
        <v>68</v>
      </c>
      <c r="H130" s="5285">
        <v>45817</v>
      </c>
      <c r="I130" t="s" s="5292">
        <v>60</v>
      </c>
      <c r="J130" t="s" s="5293">
        <v>368</v>
      </c>
      <c r="K130" s="5286">
        <v>40</v>
      </c>
      <c r="L130" t="s" s="5294">
        <v>435</v>
      </c>
    </row>
    <row r="131">
      <c r="B131" t="s" s="5298">
        <v>242</v>
      </c>
      <c r="C131" t="s" s="5299">
        <v>65</v>
      </c>
      <c r="D131" t="s" s="5300">
        <v>60</v>
      </c>
      <c r="E131" s="5295">
        <v>45780</v>
      </c>
      <c r="F131" t="s" s="5301">
        <v>81</v>
      </c>
      <c r="G131" t="s" s="5302">
        <v>82</v>
      </c>
      <c r="H131" s="5296">
        <v>45817</v>
      </c>
      <c r="I131" t="s" s="5303">
        <v>60</v>
      </c>
      <c r="J131" t="s" s="5304">
        <v>368</v>
      </c>
      <c r="K131" s="5297">
        <v>37</v>
      </c>
      <c r="L131" t="s" s="5305">
        <v>435</v>
      </c>
    </row>
    <row r="132">
      <c r="B132" t="s" s="5309">
        <v>373</v>
      </c>
      <c r="C132" t="s" s="5310">
        <v>60</v>
      </c>
      <c r="D132" t="s" s="5311">
        <v>60</v>
      </c>
      <c r="E132" t="s" s="5306">
        <v>60</v>
      </c>
      <c r="F132" t="s" s="5312">
        <v>60</v>
      </c>
      <c r="G132" t="s" s="5313">
        <v>63</v>
      </c>
      <c r="H132" s="5307">
        <v>45782</v>
      </c>
      <c r="I132" t="s" s="5314">
        <v>374</v>
      </c>
      <c r="J132" t="s" s="5315">
        <v>368</v>
      </c>
      <c r="K132" t="s" s="5308">
        <v>60</v>
      </c>
      <c r="L132" t="s" s="5316">
        <v>471</v>
      </c>
    </row>
    <row r="133">
      <c r="B133" t="s" s="5320">
        <v>136</v>
      </c>
      <c r="C133" t="s" s="5321">
        <v>73</v>
      </c>
      <c r="D133" t="s" s="5322">
        <v>60</v>
      </c>
      <c r="E133" s="5317">
        <v>45781</v>
      </c>
      <c r="F133" t="s" s="5323">
        <v>81</v>
      </c>
      <c r="G133" t="s" s="5324">
        <v>63</v>
      </c>
      <c r="H133" s="5318">
        <v>45790</v>
      </c>
      <c r="I133" t="s" s="5325">
        <v>60</v>
      </c>
      <c r="J133" t="s" s="5326">
        <v>368</v>
      </c>
      <c r="K133" s="5319">
        <v>9</v>
      </c>
      <c r="L133" t="s" s="5327">
        <v>435</v>
      </c>
    </row>
    <row r="134">
      <c r="B134" t="s" s="5331">
        <v>140</v>
      </c>
      <c r="C134" t="s" s="5332">
        <v>65</v>
      </c>
      <c r="D134" t="s" s="5333">
        <v>60</v>
      </c>
      <c r="E134" s="5328">
        <v>45783</v>
      </c>
      <c r="F134" t="s" s="5334">
        <v>60</v>
      </c>
      <c r="G134" t="s" s="5335">
        <v>63</v>
      </c>
      <c r="H134" s="5329">
        <v>45790</v>
      </c>
      <c r="I134" t="s" s="5336">
        <v>60</v>
      </c>
      <c r="J134" t="s" s="5337">
        <v>368</v>
      </c>
      <c r="K134" s="5330">
        <v>7</v>
      </c>
      <c r="L134" t="s" s="5338">
        <v>435</v>
      </c>
    </row>
    <row r="135">
      <c r="B135" t="s" s="5342">
        <v>116</v>
      </c>
      <c r="C135" t="s" s="5343">
        <v>73</v>
      </c>
      <c r="D135" t="s" s="5344">
        <v>60</v>
      </c>
      <c r="E135" s="5339">
        <v>45773</v>
      </c>
      <c r="F135" t="s" s="5345">
        <v>81</v>
      </c>
      <c r="G135" t="s" s="5346">
        <v>63</v>
      </c>
      <c r="H135" s="5340">
        <v>45816</v>
      </c>
      <c r="I135" t="s" s="5347">
        <v>60</v>
      </c>
      <c r="J135" t="s" s="5348">
        <v>368</v>
      </c>
      <c r="K135" s="5341">
        <v>43</v>
      </c>
      <c r="L135" t="s" s="5349">
        <v>435</v>
      </c>
    </row>
    <row r="136">
      <c r="B136" t="s" s="5353">
        <v>371</v>
      </c>
      <c r="C136" t="s" s="5354">
        <v>60</v>
      </c>
      <c r="D136" t="s" s="5355">
        <v>60</v>
      </c>
      <c r="E136" t="s" s="5350">
        <v>60</v>
      </c>
      <c r="F136" t="s" s="5356">
        <v>60</v>
      </c>
      <c r="G136" t="s" s="5357">
        <v>79</v>
      </c>
      <c r="H136" s="5351">
        <v>45789</v>
      </c>
      <c r="I136" t="s" s="5358">
        <v>372</v>
      </c>
      <c r="J136" t="s" s="5359">
        <v>368</v>
      </c>
      <c r="K136" t="s" s="5352">
        <v>60</v>
      </c>
      <c r="L136" t="s" s="5360">
        <v>471</v>
      </c>
    </row>
    <row r="137">
      <c r="B137" t="s" s="5364">
        <v>128</v>
      </c>
      <c r="C137" t="s" s="5365">
        <v>65</v>
      </c>
      <c r="D137" t="s" s="5366">
        <v>60</v>
      </c>
      <c r="E137" s="5361">
        <v>45777</v>
      </c>
      <c r="F137" t="s" s="5367">
        <v>95</v>
      </c>
      <c r="G137" t="s" s="5368">
        <v>63</v>
      </c>
      <c r="H137" s="5362">
        <v>45785</v>
      </c>
      <c r="I137" t="s" s="5369">
        <v>60</v>
      </c>
      <c r="J137" t="s" s="5370">
        <v>368</v>
      </c>
      <c r="K137" s="5363">
        <v>8</v>
      </c>
      <c r="L137" t="s" s="5371">
        <v>435</v>
      </c>
    </row>
    <row r="138">
      <c r="B138" t="s" s="5375">
        <v>127</v>
      </c>
      <c r="C138" t="s" s="5376">
        <v>65</v>
      </c>
      <c r="D138" t="s" s="5377">
        <v>60</v>
      </c>
      <c r="E138" s="5372">
        <v>45777</v>
      </c>
      <c r="F138" t="s" s="5378">
        <v>84</v>
      </c>
      <c r="G138" t="s" s="5379">
        <v>61</v>
      </c>
      <c r="H138" s="5373">
        <v>45785</v>
      </c>
      <c r="I138" t="s" s="5380">
        <v>60</v>
      </c>
      <c r="J138" t="s" s="5381">
        <v>368</v>
      </c>
      <c r="K138" s="5374">
        <v>8</v>
      </c>
      <c r="L138" t="s" s="5382">
        <v>435</v>
      </c>
    </row>
    <row r="139">
      <c r="B139" t="s" s="5386">
        <v>255</v>
      </c>
      <c r="C139" t="s" s="5387">
        <v>65</v>
      </c>
      <c r="D139" t="s" s="5388">
        <v>60</v>
      </c>
      <c r="E139" s="5383">
        <v>45783</v>
      </c>
      <c r="F139" t="s" s="5389">
        <v>91</v>
      </c>
      <c r="G139" t="s" s="5390">
        <v>68</v>
      </c>
      <c r="H139" s="5384">
        <v>45810</v>
      </c>
      <c r="I139" t="s" s="5391">
        <v>60</v>
      </c>
      <c r="J139" t="s" s="5392">
        <v>368</v>
      </c>
      <c r="K139" s="5385">
        <v>27</v>
      </c>
      <c r="L139" t="s" s="5393">
        <v>435</v>
      </c>
    </row>
    <row r="140">
      <c r="B140" t="s" s="5397">
        <v>241</v>
      </c>
      <c r="C140" t="s" s="5398">
        <v>65</v>
      </c>
      <c r="D140" t="s" s="5399">
        <v>60</v>
      </c>
      <c r="E140" s="5394">
        <v>45780</v>
      </c>
      <c r="F140" t="s" s="5400">
        <v>84</v>
      </c>
      <c r="G140" t="s" s="5401">
        <v>61</v>
      </c>
      <c r="H140" s="5395">
        <v>45809</v>
      </c>
      <c r="I140" t="s" s="5402">
        <v>60</v>
      </c>
      <c r="J140" t="s" s="5403">
        <v>368</v>
      </c>
      <c r="K140" s="5396">
        <v>29</v>
      </c>
      <c r="L140" t="s" s="5404">
        <v>435</v>
      </c>
    </row>
    <row r="141">
      <c r="B141" t="s" s="5408">
        <v>236</v>
      </c>
      <c r="C141" t="s" s="5409">
        <v>65</v>
      </c>
      <c r="D141" t="s" s="5410">
        <v>60</v>
      </c>
      <c r="E141" s="5405">
        <v>45779</v>
      </c>
      <c r="F141" t="s" s="5411">
        <v>81</v>
      </c>
      <c r="G141" t="s" s="5412">
        <v>61</v>
      </c>
      <c r="H141" s="5406">
        <v>45809</v>
      </c>
      <c r="I141" t="s" s="5413">
        <v>60</v>
      </c>
      <c r="J141" t="s" s="5414">
        <v>368</v>
      </c>
      <c r="K141" s="5407">
        <v>30</v>
      </c>
      <c r="L141" t="s" s="5415">
        <v>435</v>
      </c>
    </row>
    <row r="142">
      <c r="B142" t="s" s="5419">
        <v>133</v>
      </c>
      <c r="C142" t="s" s="5420">
        <v>65</v>
      </c>
      <c r="D142" t="s" s="5421">
        <v>60</v>
      </c>
      <c r="E142" s="5416">
        <v>45780</v>
      </c>
      <c r="F142" t="s" s="5422">
        <v>84</v>
      </c>
      <c r="G142" t="s" s="5423">
        <v>61</v>
      </c>
      <c r="H142" s="5417">
        <v>45785</v>
      </c>
      <c r="I142" t="s" s="5424">
        <v>60</v>
      </c>
      <c r="J142" t="s" s="5425">
        <v>368</v>
      </c>
      <c r="K142" s="5418">
        <v>5</v>
      </c>
      <c r="L142" t="s" s="5426">
        <v>435</v>
      </c>
    </row>
    <row r="143">
      <c r="B143" t="s" s="5430">
        <v>492</v>
      </c>
      <c r="C143" t="s" s="5431">
        <v>65</v>
      </c>
      <c r="D143" t="s" s="5432">
        <v>60</v>
      </c>
      <c r="E143" s="5427">
        <v>45742</v>
      </c>
      <c r="F143" t="s" s="5433">
        <v>60</v>
      </c>
      <c r="G143" t="s" s="5434">
        <v>68</v>
      </c>
      <c r="H143" s="5428">
        <v>45785</v>
      </c>
      <c r="I143" t="s" s="5435">
        <v>60</v>
      </c>
      <c r="J143" t="s" s="5436">
        <v>368</v>
      </c>
      <c r="K143" s="5429">
        <v>43</v>
      </c>
      <c r="L143" t="s" s="5437">
        <v>435</v>
      </c>
    </row>
    <row r="144">
      <c r="B144" t="s" s="5441">
        <v>142</v>
      </c>
      <c r="C144" t="s" s="5442">
        <v>73</v>
      </c>
      <c r="D144" t="s" s="5443">
        <v>60</v>
      </c>
      <c r="E144" s="5438">
        <v>45784</v>
      </c>
      <c r="F144" t="s" s="5444">
        <v>84</v>
      </c>
      <c r="G144" t="s" s="5445">
        <v>63</v>
      </c>
      <c r="H144" s="5439">
        <v>45785</v>
      </c>
      <c r="I144" t="s" s="5446">
        <v>60</v>
      </c>
      <c r="J144" t="s" s="5447">
        <v>368</v>
      </c>
      <c r="K144" s="5440">
        <v>1</v>
      </c>
      <c r="L144" t="s" s="5448">
        <v>435</v>
      </c>
    </row>
    <row r="145">
      <c r="B145" t="s" s="5452">
        <v>266</v>
      </c>
      <c r="C145" t="s" s="5453">
        <v>65</v>
      </c>
      <c r="D145" t="s" s="5454">
        <v>60</v>
      </c>
      <c r="E145" s="5449">
        <v>45784</v>
      </c>
      <c r="F145" t="s" s="5455">
        <v>91</v>
      </c>
      <c r="G145" t="s" s="5456">
        <v>61</v>
      </c>
      <c r="H145" s="5450">
        <v>45791</v>
      </c>
      <c r="I145" t="s" s="5457">
        <v>60</v>
      </c>
      <c r="J145" t="s" s="5458">
        <v>368</v>
      </c>
      <c r="K145" s="5451">
        <v>7</v>
      </c>
      <c r="L145" t="s" s="5459">
        <v>435</v>
      </c>
    </row>
    <row r="146">
      <c r="B146" t="s" s="5463">
        <v>238</v>
      </c>
      <c r="C146" t="s" s="5464">
        <v>73</v>
      </c>
      <c r="D146" t="s" s="5465">
        <v>60</v>
      </c>
      <c r="E146" s="5460">
        <v>45779</v>
      </c>
      <c r="F146" t="s" s="5466">
        <v>95</v>
      </c>
      <c r="G146" t="s" s="5467">
        <v>82</v>
      </c>
      <c r="H146" s="5461">
        <v>45814</v>
      </c>
      <c r="I146" t="s" s="5468">
        <v>60</v>
      </c>
      <c r="J146" t="s" s="5469">
        <v>368</v>
      </c>
      <c r="K146" s="5462">
        <v>35</v>
      </c>
      <c r="L146" t="s" s="5470">
        <v>435</v>
      </c>
    </row>
    <row r="147">
      <c r="B147" t="s" s="5474">
        <v>262</v>
      </c>
      <c r="C147" t="s" s="5475">
        <v>73</v>
      </c>
      <c r="D147" t="s" s="5476">
        <v>60</v>
      </c>
      <c r="E147" s="5471">
        <v>45783</v>
      </c>
      <c r="F147" t="s" s="5477">
        <v>60</v>
      </c>
      <c r="G147" t="s" s="5478">
        <v>79</v>
      </c>
      <c r="H147" s="5472">
        <v>45790</v>
      </c>
      <c r="I147" t="s" s="5479">
        <v>60</v>
      </c>
      <c r="J147" t="s" s="5480">
        <v>368</v>
      </c>
      <c r="K147" s="5473">
        <v>7</v>
      </c>
      <c r="L147" t="s" s="5481">
        <v>435</v>
      </c>
    </row>
    <row r="148">
      <c r="B148" t="s" s="5485">
        <v>268</v>
      </c>
      <c r="C148" t="s" s="5486">
        <v>73</v>
      </c>
      <c r="D148" t="s" s="5487">
        <v>60</v>
      </c>
      <c r="E148" s="5482">
        <v>45784</v>
      </c>
      <c r="F148" t="s" s="5488">
        <v>84</v>
      </c>
      <c r="G148" t="s" s="5489">
        <v>61</v>
      </c>
      <c r="H148" s="5483">
        <v>45794</v>
      </c>
      <c r="I148" t="s" s="5490">
        <v>60</v>
      </c>
      <c r="J148" t="s" s="5491">
        <v>368</v>
      </c>
      <c r="K148" s="5484">
        <v>10</v>
      </c>
      <c r="L148" t="s" s="5492">
        <v>435</v>
      </c>
    </row>
    <row r="149">
      <c r="B149" t="s" s="5496">
        <v>267</v>
      </c>
      <c r="C149" t="s" s="5497">
        <v>73</v>
      </c>
      <c r="D149" t="s" s="5498">
        <v>60</v>
      </c>
      <c r="E149" s="5493">
        <v>45784</v>
      </c>
      <c r="F149" t="s" s="5499">
        <v>91</v>
      </c>
      <c r="G149" t="s" s="5500">
        <v>63</v>
      </c>
      <c r="H149" s="5494">
        <v>45790</v>
      </c>
      <c r="I149" t="s" s="5501">
        <v>60</v>
      </c>
      <c r="J149" t="s" s="5502">
        <v>368</v>
      </c>
      <c r="K149" s="5495">
        <v>6</v>
      </c>
      <c r="L149" t="s" s="5503">
        <v>435</v>
      </c>
    </row>
    <row r="150">
      <c r="B150" t="s" s="5507">
        <v>274</v>
      </c>
      <c r="C150" t="s" s="5508">
        <v>65</v>
      </c>
      <c r="D150" t="s" s="5509">
        <v>60</v>
      </c>
      <c r="E150" s="5504">
        <v>45785</v>
      </c>
      <c r="F150" t="s" s="5510">
        <v>84</v>
      </c>
      <c r="G150" t="s" s="5511">
        <v>63</v>
      </c>
      <c r="H150" s="5505">
        <v>45813</v>
      </c>
      <c r="I150" t="s" s="5512">
        <v>60</v>
      </c>
      <c r="J150" t="s" s="5513">
        <v>368</v>
      </c>
      <c r="K150" s="5506">
        <v>28</v>
      </c>
      <c r="L150" t="s" s="5514">
        <v>435</v>
      </c>
    </row>
    <row r="151">
      <c r="B151" t="s" s="5518">
        <v>270</v>
      </c>
      <c r="C151" t="s" s="5519">
        <v>65</v>
      </c>
      <c r="D151" t="s" s="5520">
        <v>60</v>
      </c>
      <c r="E151" s="5515">
        <v>45784</v>
      </c>
      <c r="F151" t="s" s="5521">
        <v>60</v>
      </c>
      <c r="G151" t="s" s="5522">
        <v>63</v>
      </c>
      <c r="H151" s="5516">
        <v>45790</v>
      </c>
      <c r="I151" t="s" s="5523">
        <v>60</v>
      </c>
      <c r="J151" t="s" s="5524">
        <v>368</v>
      </c>
      <c r="K151" s="5517">
        <v>6</v>
      </c>
      <c r="L151" t="s" s="5525">
        <v>435</v>
      </c>
    </row>
    <row r="152">
      <c r="B152" t="s" s="5529">
        <v>269</v>
      </c>
      <c r="C152" t="s" s="5530">
        <v>65</v>
      </c>
      <c r="D152" t="s" s="5531">
        <v>60</v>
      </c>
      <c r="E152" s="5526">
        <v>45784</v>
      </c>
      <c r="F152" t="s" s="5532">
        <v>95</v>
      </c>
      <c r="G152" t="s" s="5533">
        <v>63</v>
      </c>
      <c r="H152" s="5527">
        <v>45791</v>
      </c>
      <c r="I152" t="s" s="5534">
        <v>60</v>
      </c>
      <c r="J152" t="s" s="5535">
        <v>368</v>
      </c>
      <c r="K152" s="5528">
        <v>7</v>
      </c>
      <c r="L152" t="s" s="5536">
        <v>435</v>
      </c>
    </row>
    <row r="153">
      <c r="B153" t="s" s="5540">
        <v>134</v>
      </c>
      <c r="C153" t="s" s="5541">
        <v>73</v>
      </c>
      <c r="D153" t="s" s="5542">
        <v>60</v>
      </c>
      <c r="E153" s="5537">
        <v>45780</v>
      </c>
      <c r="F153" t="s" s="5543">
        <v>84</v>
      </c>
      <c r="G153" t="s" s="5544">
        <v>61</v>
      </c>
      <c r="H153" s="5538">
        <v>45787</v>
      </c>
      <c r="I153" t="s" s="5545">
        <v>60</v>
      </c>
      <c r="J153" t="s" s="5546">
        <v>368</v>
      </c>
      <c r="K153" s="5539">
        <v>7</v>
      </c>
      <c r="L153" t="s" s="5547">
        <v>435</v>
      </c>
    </row>
    <row r="154">
      <c r="B154" t="s" s="5551">
        <v>239</v>
      </c>
      <c r="C154" t="s" s="5552">
        <v>65</v>
      </c>
      <c r="D154" t="s" s="5553">
        <v>60</v>
      </c>
      <c r="E154" s="5548">
        <v>45780</v>
      </c>
      <c r="F154" t="s" s="5554">
        <v>84</v>
      </c>
      <c r="G154" t="s" s="5555">
        <v>240</v>
      </c>
      <c r="H154" s="5549">
        <v>45809</v>
      </c>
      <c r="I154" t="s" s="5556">
        <v>60</v>
      </c>
      <c r="J154" t="s" s="5557">
        <v>368</v>
      </c>
      <c r="K154" s="5550">
        <v>29</v>
      </c>
      <c r="L154" t="s" s="5558">
        <v>435</v>
      </c>
    </row>
    <row r="155">
      <c r="B155" t="s" s="5562">
        <v>132</v>
      </c>
      <c r="C155" t="s" s="5563">
        <v>65</v>
      </c>
      <c r="D155" t="s" s="5564">
        <v>60</v>
      </c>
      <c r="E155" s="5559">
        <v>45780</v>
      </c>
      <c r="F155" t="s" s="5565">
        <v>105</v>
      </c>
      <c r="G155" t="s" s="5566">
        <v>61</v>
      </c>
      <c r="H155" s="5560">
        <v>45787</v>
      </c>
      <c r="I155" t="s" s="5567">
        <v>60</v>
      </c>
      <c r="J155" t="s" s="5568">
        <v>368</v>
      </c>
      <c r="K155" s="5561">
        <v>7</v>
      </c>
      <c r="L155" t="s" s="5569">
        <v>435</v>
      </c>
    </row>
    <row r="156">
      <c r="B156" t="s" s="5573">
        <v>135</v>
      </c>
      <c r="C156" t="s" s="5574">
        <v>65</v>
      </c>
      <c r="D156" t="s" s="5575">
        <v>60</v>
      </c>
      <c r="E156" s="5570">
        <v>45781</v>
      </c>
      <c r="F156" t="s" s="5576">
        <v>84</v>
      </c>
      <c r="G156" t="s" s="5577">
        <v>61</v>
      </c>
      <c r="H156" s="5571">
        <v>45787</v>
      </c>
      <c r="I156" t="s" s="5578">
        <v>60</v>
      </c>
      <c r="J156" t="s" s="5579">
        <v>368</v>
      </c>
      <c r="K156" s="5572">
        <v>6</v>
      </c>
      <c r="L156" t="s" s="5580">
        <v>435</v>
      </c>
    </row>
    <row r="157">
      <c r="B157" t="s" s="5584">
        <v>195</v>
      </c>
      <c r="C157" t="s" s="5585">
        <v>65</v>
      </c>
      <c r="D157" t="s" s="5586">
        <v>60</v>
      </c>
      <c r="E157" s="5581">
        <v>45755</v>
      </c>
      <c r="F157" t="s" s="5587">
        <v>105</v>
      </c>
      <c r="G157" t="s" s="5588">
        <v>196</v>
      </c>
      <c r="H157" s="5582">
        <v>45788</v>
      </c>
      <c r="I157" t="s" s="5589">
        <v>60</v>
      </c>
      <c r="J157" t="s" s="5590">
        <v>368</v>
      </c>
      <c r="K157" s="5583">
        <v>33</v>
      </c>
      <c r="L157" t="s" s="5591">
        <v>435</v>
      </c>
    </row>
    <row r="158">
      <c r="B158" t="s" s="5595">
        <v>245</v>
      </c>
      <c r="C158" t="s" s="5596">
        <v>65</v>
      </c>
      <c r="D158" t="s" s="5597">
        <v>60</v>
      </c>
      <c r="E158" s="5592">
        <v>45781</v>
      </c>
      <c r="F158" t="s" s="5598">
        <v>81</v>
      </c>
      <c r="G158" t="s" s="5599">
        <v>61</v>
      </c>
      <c r="H158" s="5593">
        <v>45788</v>
      </c>
      <c r="I158" t="s" s="5600">
        <v>60</v>
      </c>
      <c r="J158" t="s" s="5601">
        <v>368</v>
      </c>
      <c r="K158" s="5594">
        <v>7</v>
      </c>
      <c r="L158" t="s" s="5602">
        <v>435</v>
      </c>
    </row>
    <row r="159">
      <c r="B159" t="s" s="5606">
        <v>247</v>
      </c>
      <c r="C159" t="s" s="5607">
        <v>65</v>
      </c>
      <c r="D159" t="s" s="5608">
        <v>60</v>
      </c>
      <c r="E159" s="5603">
        <v>45781</v>
      </c>
      <c r="F159" t="s" s="5609">
        <v>84</v>
      </c>
      <c r="G159" t="s" s="5610">
        <v>63</v>
      </c>
      <c r="H159" s="5604">
        <v>45788</v>
      </c>
      <c r="I159" t="s" s="5611">
        <v>60</v>
      </c>
      <c r="J159" t="s" s="5612">
        <v>368</v>
      </c>
      <c r="K159" s="5605">
        <v>7</v>
      </c>
      <c r="L159" t="s" s="5613">
        <v>435</v>
      </c>
    </row>
    <row r="160">
      <c r="B160" t="s" s="5617">
        <v>139</v>
      </c>
      <c r="C160" t="s" s="5618">
        <v>65</v>
      </c>
      <c r="D160" t="s" s="5619">
        <v>60</v>
      </c>
      <c r="E160" s="5614">
        <v>45783</v>
      </c>
      <c r="F160" t="s" s="5620">
        <v>105</v>
      </c>
      <c r="G160" t="s" s="5621">
        <v>61</v>
      </c>
      <c r="H160" s="5615">
        <v>45788</v>
      </c>
      <c r="I160" t="s" s="5622">
        <v>60</v>
      </c>
      <c r="J160" t="s" s="5623">
        <v>368</v>
      </c>
      <c r="K160" s="5616">
        <v>5</v>
      </c>
      <c r="L160" t="s" s="5624">
        <v>435</v>
      </c>
    </row>
    <row r="161">
      <c r="B161" t="s" s="5628">
        <v>355</v>
      </c>
      <c r="C161" t="s" s="5629">
        <v>65</v>
      </c>
      <c r="D161" t="s" s="5630">
        <v>60</v>
      </c>
      <c r="E161" s="5625">
        <v>45782</v>
      </c>
      <c r="F161" t="s" s="5631">
        <v>84</v>
      </c>
      <c r="G161" t="s" s="5632">
        <v>63</v>
      </c>
      <c r="H161" s="5626">
        <v>45799</v>
      </c>
      <c r="I161" t="s" s="5633">
        <v>370</v>
      </c>
      <c r="J161" t="s" s="5634">
        <v>368</v>
      </c>
      <c r="K161" s="5627">
        <v>17</v>
      </c>
      <c r="L161" t="s" s="5635">
        <v>471</v>
      </c>
    </row>
    <row r="162">
      <c r="B162" t="s" s="5639">
        <v>246</v>
      </c>
      <c r="C162" t="s" s="5640">
        <v>65</v>
      </c>
      <c r="D162" t="s" s="5641">
        <v>60</v>
      </c>
      <c r="E162" s="5636">
        <v>45781</v>
      </c>
      <c r="F162" t="s" s="5642">
        <v>95</v>
      </c>
      <c r="G162" t="s" s="5643">
        <v>63</v>
      </c>
      <c r="H162" s="5637">
        <v>45813</v>
      </c>
      <c r="I162" t="s" s="5644">
        <v>60</v>
      </c>
      <c r="J162" t="s" s="5645">
        <v>368</v>
      </c>
      <c r="K162" s="5638">
        <v>32</v>
      </c>
      <c r="L162" t="s" s="5646">
        <v>435</v>
      </c>
    </row>
    <row r="163">
      <c r="B163" t="s" s="5650">
        <v>243</v>
      </c>
      <c r="C163" t="s" s="5651">
        <v>73</v>
      </c>
      <c r="D163" t="s" s="5652">
        <v>60</v>
      </c>
      <c r="E163" s="5647">
        <v>45781</v>
      </c>
      <c r="F163" t="s" s="5653">
        <v>84</v>
      </c>
      <c r="G163" t="s" s="5654">
        <v>61</v>
      </c>
      <c r="H163" s="5648">
        <v>45812</v>
      </c>
      <c r="I163" t="s" s="5655">
        <v>60</v>
      </c>
      <c r="J163" t="s" s="5656">
        <v>368</v>
      </c>
      <c r="K163" s="5649">
        <v>31</v>
      </c>
      <c r="L163" t="s" s="5657">
        <v>435</v>
      </c>
    </row>
    <row r="164">
      <c r="B164" t="s" s="5661">
        <v>129</v>
      </c>
      <c r="C164" t="s" s="5662">
        <v>65</v>
      </c>
      <c r="D164" t="s" s="5663">
        <v>60</v>
      </c>
      <c r="E164" s="5658">
        <v>45779</v>
      </c>
      <c r="F164" t="s" s="5664">
        <v>84</v>
      </c>
      <c r="G164" t="s" s="5665">
        <v>61</v>
      </c>
      <c r="H164" s="5659">
        <v>45788</v>
      </c>
      <c r="I164" t="s" s="5666">
        <v>60</v>
      </c>
      <c r="J164" t="s" s="5667">
        <v>368</v>
      </c>
      <c r="K164" s="5660">
        <v>9</v>
      </c>
      <c r="L164" t="s" s="5668">
        <v>435</v>
      </c>
    </row>
    <row r="165">
      <c r="B165" t="s" s="5672">
        <v>252</v>
      </c>
      <c r="C165" t="s" s="5673">
        <v>65</v>
      </c>
      <c r="D165" t="s" s="5674">
        <v>60</v>
      </c>
      <c r="E165" s="5669">
        <v>45783</v>
      </c>
      <c r="F165" t="s" s="5675">
        <v>60</v>
      </c>
      <c r="G165" t="s" s="5676">
        <v>61</v>
      </c>
      <c r="H165" s="5670">
        <v>45813</v>
      </c>
      <c r="I165" t="s" s="5677">
        <v>60</v>
      </c>
      <c r="J165" t="s" s="5678">
        <v>368</v>
      </c>
      <c r="K165" s="5671">
        <v>30</v>
      </c>
      <c r="L165" t="s" s="5679">
        <v>435</v>
      </c>
    </row>
    <row r="166">
      <c r="B166" t="s" s="5683">
        <v>259</v>
      </c>
      <c r="C166" t="s" s="5684">
        <v>65</v>
      </c>
      <c r="D166" t="s" s="5685">
        <v>60</v>
      </c>
      <c r="E166" s="5680">
        <v>45783</v>
      </c>
      <c r="F166" t="s" s="5686">
        <v>60</v>
      </c>
      <c r="G166" t="s" s="5687">
        <v>61</v>
      </c>
      <c r="H166" s="5681">
        <v>45796</v>
      </c>
      <c r="I166" t="s" s="5688">
        <v>60</v>
      </c>
      <c r="J166" t="s" s="5689">
        <v>368</v>
      </c>
      <c r="K166" s="5682">
        <v>13</v>
      </c>
      <c r="L166" t="s" s="5690">
        <v>435</v>
      </c>
    </row>
    <row r="167">
      <c r="B167" t="s" s="5694">
        <v>186</v>
      </c>
      <c r="C167" t="s" s="5695">
        <v>73</v>
      </c>
      <c r="D167" t="s" s="5696">
        <v>60</v>
      </c>
      <c r="E167" s="5691">
        <v>45751</v>
      </c>
      <c r="F167" t="s" s="5697">
        <v>187</v>
      </c>
      <c r="G167" t="s" s="5698">
        <v>68</v>
      </c>
      <c r="H167" s="5692">
        <v>45807</v>
      </c>
      <c r="I167" t="s" s="5699">
        <v>60</v>
      </c>
      <c r="J167" t="s" s="5700">
        <v>368</v>
      </c>
      <c r="K167" s="5693">
        <v>56</v>
      </c>
      <c r="L167" t="s" s="5701">
        <v>435</v>
      </c>
    </row>
    <row r="168">
      <c r="B168" t="s" s="5705">
        <v>258</v>
      </c>
      <c r="C168" t="s" s="5706">
        <v>73</v>
      </c>
      <c r="D168" t="s" s="5707">
        <v>60</v>
      </c>
      <c r="E168" s="5702">
        <v>45783</v>
      </c>
      <c r="F168" t="s" s="5708">
        <v>60</v>
      </c>
      <c r="G168" t="s" s="5709">
        <v>61</v>
      </c>
      <c r="H168" s="5703">
        <v>45789</v>
      </c>
      <c r="I168" t="s" s="5710">
        <v>60</v>
      </c>
      <c r="J168" t="s" s="5711">
        <v>368</v>
      </c>
      <c r="K168" s="5704">
        <v>6</v>
      </c>
      <c r="L168" t="s" s="5712">
        <v>435</v>
      </c>
    </row>
    <row r="169">
      <c r="B169" t="s" s="5716">
        <v>256</v>
      </c>
      <c r="C169" t="s" s="5717">
        <v>73</v>
      </c>
      <c r="D169" t="s" s="5718">
        <v>60</v>
      </c>
      <c r="E169" s="5713">
        <v>45783</v>
      </c>
      <c r="F169" t="s" s="5719">
        <v>60</v>
      </c>
      <c r="G169" t="s" s="5720">
        <v>63</v>
      </c>
      <c r="H169" s="5714">
        <v>45809</v>
      </c>
      <c r="I169" t="s" s="5721">
        <v>60</v>
      </c>
      <c r="J169" t="s" s="5722">
        <v>368</v>
      </c>
      <c r="K169" s="5715">
        <v>26</v>
      </c>
      <c r="L169" t="s" s="5723">
        <v>435</v>
      </c>
    </row>
    <row r="170">
      <c r="B170" t="s" s="5727">
        <v>282</v>
      </c>
      <c r="C170" t="s" s="5728">
        <v>73</v>
      </c>
      <c r="D170" t="s" s="5729">
        <v>60</v>
      </c>
      <c r="E170" s="5724">
        <v>45787</v>
      </c>
      <c r="F170" t="s" s="5730">
        <v>81</v>
      </c>
      <c r="G170" t="s" s="5731">
        <v>61</v>
      </c>
      <c r="H170" s="5725">
        <v>45789</v>
      </c>
      <c r="I170" t="s" s="5732">
        <v>60</v>
      </c>
      <c r="J170" t="s" s="5733">
        <v>368</v>
      </c>
      <c r="K170" s="5726">
        <v>2</v>
      </c>
      <c r="L170" t="s" s="5734">
        <v>435</v>
      </c>
    </row>
    <row r="171">
      <c r="B171" t="s" s="5738">
        <v>284</v>
      </c>
      <c r="C171" t="s" s="5739">
        <v>65</v>
      </c>
      <c r="D171" t="s" s="5740">
        <v>60</v>
      </c>
      <c r="E171" s="5735">
        <v>45787</v>
      </c>
      <c r="F171" t="s" s="5741">
        <v>71</v>
      </c>
      <c r="G171" t="s" s="5742">
        <v>82</v>
      </c>
      <c r="H171" s="5736">
        <v>45815</v>
      </c>
      <c r="I171" t="s" s="5743">
        <v>60</v>
      </c>
      <c r="J171" t="s" s="5744">
        <v>368</v>
      </c>
      <c r="K171" s="5737">
        <v>28</v>
      </c>
      <c r="L171" t="s" s="5745">
        <v>435</v>
      </c>
    </row>
    <row r="172">
      <c r="B172" t="s" s="5749">
        <v>249</v>
      </c>
      <c r="C172" t="s" s="5750">
        <v>65</v>
      </c>
      <c r="D172" t="s" s="5751">
        <v>60</v>
      </c>
      <c r="E172" s="5746">
        <v>45782</v>
      </c>
      <c r="F172" t="s" s="5752">
        <v>105</v>
      </c>
      <c r="G172" t="s" s="5753">
        <v>79</v>
      </c>
      <c r="H172" s="5747">
        <v>45792</v>
      </c>
      <c r="I172" t="s" s="5754">
        <v>60</v>
      </c>
      <c r="J172" t="s" s="5755">
        <v>368</v>
      </c>
      <c r="K172" s="5748">
        <v>10</v>
      </c>
      <c r="L172" t="s" s="5756">
        <v>435</v>
      </c>
    </row>
    <row r="173">
      <c r="B173" t="s" s="5760">
        <v>283</v>
      </c>
      <c r="C173" t="s" s="5761">
        <v>65</v>
      </c>
      <c r="D173" t="s" s="5762">
        <v>60</v>
      </c>
      <c r="E173" s="5757">
        <v>45788</v>
      </c>
      <c r="F173" t="s" s="5763">
        <v>71</v>
      </c>
      <c r="G173" t="s" s="5764">
        <v>63</v>
      </c>
      <c r="H173" s="5758">
        <v>45794</v>
      </c>
      <c r="I173" t="s" s="5765">
        <v>60</v>
      </c>
      <c r="J173" t="s" s="5766">
        <v>368</v>
      </c>
      <c r="K173" s="5759">
        <v>6</v>
      </c>
      <c r="L173" t="s" s="5767">
        <v>435</v>
      </c>
    </row>
    <row r="174">
      <c r="B174" t="s" s="5771">
        <v>137</v>
      </c>
      <c r="C174" t="s" s="5772">
        <v>65</v>
      </c>
      <c r="D174" t="s" s="5773">
        <v>60</v>
      </c>
      <c r="E174" s="5768">
        <v>45781</v>
      </c>
      <c r="F174" t="s" s="5774">
        <v>105</v>
      </c>
      <c r="G174" t="s" s="5775">
        <v>61</v>
      </c>
      <c r="H174" s="5769">
        <v>45789</v>
      </c>
      <c r="I174" t="s" s="5776">
        <v>60</v>
      </c>
      <c r="J174" t="s" s="5777">
        <v>368</v>
      </c>
      <c r="K174" s="5770">
        <v>8</v>
      </c>
      <c r="L174" t="s" s="5778">
        <v>435</v>
      </c>
    </row>
    <row r="175">
      <c r="B175" t="s" s="5782">
        <v>285</v>
      </c>
      <c r="C175" t="s" s="5783">
        <v>73</v>
      </c>
      <c r="D175" t="s" s="5784">
        <v>60</v>
      </c>
      <c r="E175" s="5779">
        <v>45788</v>
      </c>
      <c r="F175" t="s" s="5785">
        <v>81</v>
      </c>
      <c r="G175" t="s" s="5786">
        <v>63</v>
      </c>
      <c r="H175" s="5780">
        <v>45798</v>
      </c>
      <c r="I175" t="s" s="5787">
        <v>60</v>
      </c>
      <c r="J175" t="s" s="5788">
        <v>368</v>
      </c>
      <c r="K175" s="5781">
        <v>10</v>
      </c>
      <c r="L175" t="s" s="5789">
        <v>435</v>
      </c>
    </row>
    <row r="176">
      <c r="B176" t="s" s="5793">
        <v>286</v>
      </c>
      <c r="C176" t="s" s="5794">
        <v>73</v>
      </c>
      <c r="D176" t="s" s="5795">
        <v>60</v>
      </c>
      <c r="E176" s="5790">
        <v>45788</v>
      </c>
      <c r="F176" t="s" s="5796">
        <v>81</v>
      </c>
      <c r="G176" t="s" s="5797">
        <v>63</v>
      </c>
      <c r="H176" s="5791">
        <v>45797</v>
      </c>
      <c r="I176" t="s" s="5798">
        <v>60</v>
      </c>
      <c r="J176" t="s" s="5799">
        <v>368</v>
      </c>
      <c r="K176" s="5792">
        <v>9</v>
      </c>
      <c r="L176" t="s" s="5800">
        <v>435</v>
      </c>
    </row>
    <row r="177">
      <c r="B177" t="s" s="5804">
        <v>147</v>
      </c>
      <c r="C177" t="s" s="5805">
        <v>65</v>
      </c>
      <c r="D177" t="s" s="5806">
        <v>60</v>
      </c>
      <c r="E177" s="5801">
        <v>45789</v>
      </c>
      <c r="F177" t="s" s="5807">
        <v>81</v>
      </c>
      <c r="G177" t="s" s="5808">
        <v>68</v>
      </c>
      <c r="H177" s="5802">
        <v>45803</v>
      </c>
      <c r="I177" t="s" s="5809">
        <v>60</v>
      </c>
      <c r="J177" t="s" s="5810">
        <v>368</v>
      </c>
      <c r="K177" s="5803">
        <v>14</v>
      </c>
      <c r="L177" t="s" s="5811">
        <v>435</v>
      </c>
    </row>
    <row r="178">
      <c r="B178" t="s" s="5815">
        <v>356</v>
      </c>
      <c r="C178" t="s" s="5816">
        <v>65</v>
      </c>
      <c r="D178" t="s" s="5817">
        <v>60</v>
      </c>
      <c r="E178" s="5812">
        <v>45788</v>
      </c>
      <c r="F178" t="s" s="5818">
        <v>81</v>
      </c>
      <c r="G178" t="s" s="5819">
        <v>61</v>
      </c>
      <c r="H178" s="5813">
        <v>45801</v>
      </c>
      <c r="I178" t="s" s="5820">
        <v>60</v>
      </c>
      <c r="J178" t="s" s="5821">
        <v>368</v>
      </c>
      <c r="K178" s="5814">
        <v>13</v>
      </c>
      <c r="L178" t="s" s="5822">
        <v>471</v>
      </c>
    </row>
    <row r="179">
      <c r="B179" t="s" s="5826">
        <v>250</v>
      </c>
      <c r="C179" t="s" s="5827">
        <v>65</v>
      </c>
      <c r="D179" t="s" s="5828">
        <v>60</v>
      </c>
      <c r="E179" s="5823">
        <v>45782</v>
      </c>
      <c r="F179" t="s" s="5829">
        <v>81</v>
      </c>
      <c r="G179" t="s" s="5830">
        <v>61</v>
      </c>
      <c r="H179" s="5824">
        <v>45790</v>
      </c>
      <c r="I179" t="s" s="5831">
        <v>60</v>
      </c>
      <c r="J179" t="s" s="5832">
        <v>368</v>
      </c>
      <c r="K179" s="5825">
        <v>8</v>
      </c>
      <c r="L179" t="s" s="5833">
        <v>435</v>
      </c>
    </row>
    <row r="180">
      <c r="B180" t="s" s="5837">
        <v>244</v>
      </c>
      <c r="C180" t="s" s="5838">
        <v>65</v>
      </c>
      <c r="D180" t="s" s="5839">
        <v>60</v>
      </c>
      <c r="E180" s="5834">
        <v>45781</v>
      </c>
      <c r="F180" t="s" s="5840">
        <v>84</v>
      </c>
      <c r="G180" t="s" s="5841">
        <v>63</v>
      </c>
      <c r="H180" s="5835">
        <v>45790</v>
      </c>
      <c r="I180" t="s" s="5842">
        <v>60</v>
      </c>
      <c r="J180" t="s" s="5843">
        <v>368</v>
      </c>
      <c r="K180" s="5836">
        <v>9</v>
      </c>
      <c r="L180" t="s" s="5844">
        <v>435</v>
      </c>
    </row>
    <row r="181">
      <c r="B181" t="s" s="5848">
        <v>271</v>
      </c>
      <c r="C181" t="s" s="5849">
        <v>65</v>
      </c>
      <c r="D181" t="s" s="5850">
        <v>60</v>
      </c>
      <c r="E181" s="5845">
        <v>45785</v>
      </c>
      <c r="F181" t="s" s="5851">
        <v>60</v>
      </c>
      <c r="G181" t="s" s="5852">
        <v>63</v>
      </c>
      <c r="H181" s="5846">
        <v>45790</v>
      </c>
      <c r="I181" t="s" s="5853">
        <v>60</v>
      </c>
      <c r="J181" t="s" s="5854">
        <v>368</v>
      </c>
      <c r="K181" s="5847">
        <v>5</v>
      </c>
      <c r="L181" t="s" s="5855">
        <v>435</v>
      </c>
    </row>
    <row r="182">
      <c r="B182" t="s" s="5859">
        <v>265</v>
      </c>
      <c r="C182" t="s" s="5860">
        <v>65</v>
      </c>
      <c r="D182" t="s" s="5861">
        <v>60</v>
      </c>
      <c r="E182" s="5856">
        <v>45784</v>
      </c>
      <c r="F182" t="s" s="5862">
        <v>95</v>
      </c>
      <c r="G182" t="s" s="5863">
        <v>82</v>
      </c>
      <c r="H182" s="5857">
        <v>45813</v>
      </c>
      <c r="I182" t="s" s="5864">
        <v>60</v>
      </c>
      <c r="J182" t="s" s="5865">
        <v>368</v>
      </c>
      <c r="K182" s="5858">
        <v>29</v>
      </c>
      <c r="L182" t="s" s="5866">
        <v>435</v>
      </c>
    </row>
    <row r="183">
      <c r="B183" t="s" s="5870">
        <v>272</v>
      </c>
      <c r="C183" t="s" s="5871">
        <v>65</v>
      </c>
      <c r="D183" t="s" s="5872">
        <v>60</v>
      </c>
      <c r="E183" s="5867">
        <v>45785</v>
      </c>
      <c r="F183" t="s" s="5873">
        <v>60</v>
      </c>
      <c r="G183" t="s" s="5874">
        <v>61</v>
      </c>
      <c r="H183" s="5868">
        <v>45791</v>
      </c>
      <c r="I183" t="s" s="5875">
        <v>60</v>
      </c>
      <c r="J183" t="s" s="5876">
        <v>368</v>
      </c>
      <c r="K183" s="5869">
        <v>6</v>
      </c>
      <c r="L183" t="s" s="5877">
        <v>435</v>
      </c>
    </row>
    <row r="184">
      <c r="B184" t="s" s="5881">
        <v>273</v>
      </c>
      <c r="C184" t="s" s="5882">
        <v>73</v>
      </c>
      <c r="D184" t="s" s="5883">
        <v>60</v>
      </c>
      <c r="E184" s="5878">
        <v>45785</v>
      </c>
      <c r="F184" t="s" s="5884">
        <v>105</v>
      </c>
      <c r="G184" t="s" s="5885">
        <v>79</v>
      </c>
      <c r="H184" s="5879">
        <v>45791</v>
      </c>
      <c r="I184" t="s" s="5886">
        <v>60</v>
      </c>
      <c r="J184" t="s" s="5887">
        <v>368</v>
      </c>
      <c r="K184" s="5880">
        <v>6</v>
      </c>
      <c r="L184" t="s" s="5888">
        <v>435</v>
      </c>
    </row>
    <row r="185">
      <c r="B185" t="s" s="5892">
        <v>144</v>
      </c>
      <c r="C185" t="s" s="5893">
        <v>65</v>
      </c>
      <c r="D185" t="s" s="5894">
        <v>60</v>
      </c>
      <c r="E185" s="5889">
        <v>45784</v>
      </c>
      <c r="F185" t="s" s="5895">
        <v>60</v>
      </c>
      <c r="G185" t="s" s="5896">
        <v>63</v>
      </c>
      <c r="H185" s="5890">
        <v>45791</v>
      </c>
      <c r="I185" t="s" s="5897">
        <v>60</v>
      </c>
      <c r="J185" t="s" s="5898">
        <v>368</v>
      </c>
      <c r="K185" s="5891">
        <v>7</v>
      </c>
      <c r="L185" t="s" s="5899">
        <v>435</v>
      </c>
    </row>
    <row r="186">
      <c r="B186" t="s" s="5903">
        <v>357</v>
      </c>
      <c r="C186" t="s" s="5904">
        <v>65</v>
      </c>
      <c r="D186" t="s" s="5905">
        <v>60</v>
      </c>
      <c r="E186" s="5900">
        <v>45790</v>
      </c>
      <c r="F186" t="s" s="5906">
        <v>105</v>
      </c>
      <c r="G186" t="s" s="5907">
        <v>63</v>
      </c>
      <c r="H186" s="5901">
        <v>45801</v>
      </c>
      <c r="I186" t="s" s="5908">
        <v>60</v>
      </c>
      <c r="J186" t="s" s="5909">
        <v>368</v>
      </c>
      <c r="K186" s="5902">
        <v>11</v>
      </c>
      <c r="L186" t="s" s="5910">
        <v>471</v>
      </c>
    </row>
    <row r="187">
      <c r="B187" t="s" s="5914">
        <v>251</v>
      </c>
      <c r="C187" t="s" s="5915">
        <v>65</v>
      </c>
      <c r="D187" t="s" s="5916">
        <v>60</v>
      </c>
      <c r="E187" s="5911">
        <v>45783</v>
      </c>
      <c r="F187" t="s" s="5917">
        <v>60</v>
      </c>
      <c r="G187" t="s" s="5918">
        <v>61</v>
      </c>
      <c r="H187" s="5912">
        <v>45791</v>
      </c>
      <c r="I187" t="s" s="5919">
        <v>60</v>
      </c>
      <c r="J187" t="s" s="5920">
        <v>368</v>
      </c>
      <c r="K187" s="5913">
        <v>8</v>
      </c>
      <c r="L187" t="s" s="5921">
        <v>435</v>
      </c>
    </row>
    <row r="188">
      <c r="B188" t="s" s="5925">
        <v>358</v>
      </c>
      <c r="C188" t="s" s="5926">
        <v>73</v>
      </c>
      <c r="D188" t="s" s="5927">
        <v>60</v>
      </c>
      <c r="E188" s="5922">
        <v>45792</v>
      </c>
      <c r="F188" t="s" s="5928">
        <v>60</v>
      </c>
      <c r="G188" t="s" s="5929">
        <v>63</v>
      </c>
      <c r="H188" s="5923">
        <v>45799</v>
      </c>
      <c r="I188" t="s" s="5930">
        <v>369</v>
      </c>
      <c r="J188" t="s" s="5931">
        <v>368</v>
      </c>
      <c r="K188" s="5924">
        <v>7</v>
      </c>
      <c r="L188" t="s" s="5932">
        <v>471</v>
      </c>
    </row>
    <row r="189">
      <c r="B189" t="s" s="5936">
        <v>290</v>
      </c>
      <c r="C189" t="s" s="5937">
        <v>73</v>
      </c>
      <c r="D189" t="s" s="5938">
        <v>60</v>
      </c>
      <c r="E189" s="5933">
        <v>45790</v>
      </c>
      <c r="F189" t="s" s="5939">
        <v>60</v>
      </c>
      <c r="G189" t="s" s="5940">
        <v>61</v>
      </c>
      <c r="H189" s="5934">
        <v>45798</v>
      </c>
      <c r="I189" t="s" s="5941">
        <v>60</v>
      </c>
      <c r="J189" t="s" s="5942">
        <v>368</v>
      </c>
      <c r="K189" s="5935">
        <v>8</v>
      </c>
      <c r="L189" t="s" s="5943">
        <v>435</v>
      </c>
    </row>
    <row r="190">
      <c r="B190" t="s" s="5947">
        <v>248</v>
      </c>
      <c r="C190" t="s" s="5948">
        <v>65</v>
      </c>
      <c r="D190" t="s" s="5949">
        <v>60</v>
      </c>
      <c r="E190" s="5944">
        <v>45782</v>
      </c>
      <c r="F190" t="s" s="5950">
        <v>84</v>
      </c>
      <c r="G190" t="s" s="5951">
        <v>63</v>
      </c>
      <c r="H190" s="5945">
        <v>45816</v>
      </c>
      <c r="I190" t="s" s="5952">
        <v>60</v>
      </c>
      <c r="J190" t="s" s="5953">
        <v>368</v>
      </c>
      <c r="K190" s="5946">
        <v>34</v>
      </c>
      <c r="L190" t="s" s="5954">
        <v>435</v>
      </c>
    </row>
    <row r="191">
      <c r="B191" t="s" s="5958">
        <v>257</v>
      </c>
      <c r="C191" t="s" s="5959">
        <v>73</v>
      </c>
      <c r="D191" t="s" s="5960">
        <v>60</v>
      </c>
      <c r="E191" s="5955">
        <v>45783</v>
      </c>
      <c r="F191" t="s" s="5961">
        <v>60</v>
      </c>
      <c r="G191" t="s" s="5962">
        <v>68</v>
      </c>
      <c r="H191" s="5956">
        <v>45814</v>
      </c>
      <c r="I191" t="s" s="5963">
        <v>60</v>
      </c>
      <c r="J191" t="s" s="5964">
        <v>368</v>
      </c>
      <c r="K191" s="5957">
        <v>31</v>
      </c>
      <c r="L191" t="s" s="5965">
        <v>435</v>
      </c>
    </row>
    <row r="192">
      <c r="B192" t="s" s="5969">
        <v>277</v>
      </c>
      <c r="C192" t="s" s="5970">
        <v>65</v>
      </c>
      <c r="D192" t="s" s="5971">
        <v>60</v>
      </c>
      <c r="E192" s="5966">
        <v>45785</v>
      </c>
      <c r="F192" t="s" s="5972">
        <v>60</v>
      </c>
      <c r="G192" t="s" s="5973">
        <v>63</v>
      </c>
      <c r="H192" s="5967">
        <v>45791</v>
      </c>
      <c r="I192" t="s" s="5974">
        <v>60</v>
      </c>
      <c r="J192" t="s" s="5975">
        <v>368</v>
      </c>
      <c r="K192" s="5968">
        <v>6</v>
      </c>
      <c r="L192" t="s" s="5976">
        <v>435</v>
      </c>
    </row>
    <row r="193">
      <c r="B193" t="s" s="5980">
        <v>276</v>
      </c>
      <c r="C193" t="s" s="5981">
        <v>65</v>
      </c>
      <c r="D193" t="s" s="5982">
        <v>60</v>
      </c>
      <c r="E193" s="5977">
        <v>45785</v>
      </c>
      <c r="F193" t="s" s="5983">
        <v>84</v>
      </c>
      <c r="G193" t="s" s="5984">
        <v>61</v>
      </c>
      <c r="H193" s="5978">
        <v>45791</v>
      </c>
      <c r="I193" t="s" s="5985">
        <v>60</v>
      </c>
      <c r="J193" t="s" s="5986">
        <v>368</v>
      </c>
      <c r="K193" s="5979">
        <v>6</v>
      </c>
      <c r="L193" t="s" s="5987">
        <v>435</v>
      </c>
    </row>
    <row r="194">
      <c r="B194" t="s" s="5991">
        <v>281</v>
      </c>
      <c r="C194" t="s" s="5992">
        <v>73</v>
      </c>
      <c r="D194" t="s" s="5993">
        <v>60</v>
      </c>
      <c r="E194" s="5988">
        <v>45787</v>
      </c>
      <c r="F194" t="s" s="5994">
        <v>60</v>
      </c>
      <c r="G194" t="s" s="5995">
        <v>61</v>
      </c>
      <c r="H194" s="5989">
        <v>45792</v>
      </c>
      <c r="I194" t="s" s="5996">
        <v>60</v>
      </c>
      <c r="J194" t="s" s="5997">
        <v>368</v>
      </c>
      <c r="K194" s="5990">
        <v>5</v>
      </c>
      <c r="L194" t="s" s="5998">
        <v>435</v>
      </c>
    </row>
    <row r="195">
      <c r="B195" t="s" s="6002">
        <v>289</v>
      </c>
      <c r="C195" t="s" s="6003">
        <v>65</v>
      </c>
      <c r="D195" t="s" s="6004">
        <v>60</v>
      </c>
      <c r="E195" s="5999">
        <v>45789</v>
      </c>
      <c r="F195" t="s" s="6005">
        <v>60</v>
      </c>
      <c r="G195" t="s" s="6006">
        <v>63</v>
      </c>
      <c r="H195" s="6000">
        <v>45799</v>
      </c>
      <c r="I195" t="s" s="6007">
        <v>60</v>
      </c>
      <c r="J195" t="s" s="6008">
        <v>368</v>
      </c>
      <c r="K195" s="6001">
        <v>10</v>
      </c>
      <c r="L195" t="s" s="6009">
        <v>435</v>
      </c>
    </row>
    <row r="196">
      <c r="B196" t="s" s="6013">
        <v>275</v>
      </c>
      <c r="C196" t="s" s="6014">
        <v>65</v>
      </c>
      <c r="D196" t="s" s="6015">
        <v>60</v>
      </c>
      <c r="E196" s="6010">
        <v>45785</v>
      </c>
      <c r="F196" t="s" s="6016">
        <v>81</v>
      </c>
      <c r="G196" t="s" s="6017">
        <v>61</v>
      </c>
      <c r="H196" s="6011">
        <v>45792</v>
      </c>
      <c r="I196" t="s" s="6018">
        <v>60</v>
      </c>
      <c r="J196" t="s" s="6019">
        <v>368</v>
      </c>
      <c r="K196" s="6012">
        <v>7</v>
      </c>
      <c r="L196" t="s" s="6020">
        <v>435</v>
      </c>
    </row>
    <row r="197">
      <c r="B197" t="s" s="6024">
        <v>260</v>
      </c>
      <c r="C197" t="s" s="6025">
        <v>65</v>
      </c>
      <c r="D197" t="s" s="6026">
        <v>60</v>
      </c>
      <c r="E197" s="6021">
        <v>45783</v>
      </c>
      <c r="F197" t="s" s="6027">
        <v>67</v>
      </c>
      <c r="G197" t="s" s="6028">
        <v>82</v>
      </c>
      <c r="H197" s="6022">
        <v>45817</v>
      </c>
      <c r="I197" t="s" s="6029">
        <v>60</v>
      </c>
      <c r="J197" t="s" s="6030">
        <v>368</v>
      </c>
      <c r="K197" s="6023">
        <v>34</v>
      </c>
      <c r="L197" t="s" s="6031">
        <v>435</v>
      </c>
    </row>
    <row r="198">
      <c r="B198" t="s" s="6035">
        <v>295</v>
      </c>
      <c r="C198" t="s" s="6036">
        <v>65</v>
      </c>
      <c r="D198" t="s" s="6037">
        <v>60</v>
      </c>
      <c r="E198" s="6032">
        <v>45792</v>
      </c>
      <c r="F198" t="s" s="6038">
        <v>60</v>
      </c>
      <c r="G198" t="s" s="6039">
        <v>63</v>
      </c>
      <c r="H198" s="6033">
        <v>45798</v>
      </c>
      <c r="I198" t="s" s="6040">
        <v>60</v>
      </c>
      <c r="J198" t="s" s="6041">
        <v>368</v>
      </c>
      <c r="K198" s="6034">
        <v>6</v>
      </c>
      <c r="L198" t="s" s="6042">
        <v>435</v>
      </c>
    </row>
    <row r="199">
      <c r="B199" t="s" s="6046">
        <v>280</v>
      </c>
      <c r="C199" t="s" s="6047">
        <v>73</v>
      </c>
      <c r="D199" t="s" s="6048">
        <v>60</v>
      </c>
      <c r="E199" s="6043">
        <v>45786</v>
      </c>
      <c r="F199" t="s" s="6049">
        <v>81</v>
      </c>
      <c r="G199" t="s" s="6050">
        <v>63</v>
      </c>
      <c r="H199" s="6044">
        <v>45794</v>
      </c>
      <c r="I199" t="s" s="6051">
        <v>60</v>
      </c>
      <c r="J199" t="s" s="6052">
        <v>368</v>
      </c>
      <c r="K199" s="6045">
        <v>8</v>
      </c>
      <c r="L199" t="s" s="6053">
        <v>435</v>
      </c>
    </row>
    <row r="200">
      <c r="B200" t="s" s="6057">
        <v>278</v>
      </c>
      <c r="C200" t="s" s="6058">
        <v>73</v>
      </c>
      <c r="D200" t="s" s="6059">
        <v>60</v>
      </c>
      <c r="E200" s="6054">
        <v>45786</v>
      </c>
      <c r="F200" t="s" s="6060">
        <v>60</v>
      </c>
      <c r="G200" t="s" s="6061">
        <v>61</v>
      </c>
      <c r="H200" s="6055">
        <v>45794</v>
      </c>
      <c r="I200" t="s" s="6062">
        <v>60</v>
      </c>
      <c r="J200" t="s" s="6063">
        <v>368</v>
      </c>
      <c r="K200" s="6056">
        <v>8</v>
      </c>
      <c r="L200" t="s" s="6064">
        <v>435</v>
      </c>
    </row>
    <row r="201">
      <c r="B201" t="s" s="6068">
        <v>279</v>
      </c>
      <c r="C201" t="s" s="6069">
        <v>73</v>
      </c>
      <c r="D201" t="s" s="6070">
        <v>60</v>
      </c>
      <c r="E201" s="6065">
        <v>45786</v>
      </c>
      <c r="F201" t="s" s="6071">
        <v>81</v>
      </c>
      <c r="G201" t="s" s="6072">
        <v>61</v>
      </c>
      <c r="H201" s="6066">
        <v>45816</v>
      </c>
      <c r="I201" t="s" s="6073">
        <v>60</v>
      </c>
      <c r="J201" t="s" s="6074">
        <v>368</v>
      </c>
      <c r="K201" s="6067">
        <v>30</v>
      </c>
      <c r="L201" t="s" s="6075">
        <v>435</v>
      </c>
    </row>
    <row r="202">
      <c r="B202" t="s" s="6079">
        <v>291</v>
      </c>
      <c r="C202" t="s" s="6080">
        <v>65</v>
      </c>
      <c r="D202" t="s" s="6081">
        <v>60</v>
      </c>
      <c r="E202" s="6076">
        <v>45790</v>
      </c>
      <c r="F202" t="s" s="6082">
        <v>71</v>
      </c>
      <c r="G202" t="s" s="6083">
        <v>63</v>
      </c>
      <c r="H202" s="6077">
        <v>45797</v>
      </c>
      <c r="I202" t="s" s="6084">
        <v>60</v>
      </c>
      <c r="J202" t="s" s="6085">
        <v>368</v>
      </c>
      <c r="K202" s="6078">
        <v>7</v>
      </c>
      <c r="L202" t="s" s="6086">
        <v>435</v>
      </c>
    </row>
    <row r="203">
      <c r="B203" t="s" s="6090">
        <v>294</v>
      </c>
      <c r="C203" t="s" s="6091">
        <v>65</v>
      </c>
      <c r="D203" t="s" s="6092">
        <v>60</v>
      </c>
      <c r="E203" s="6087">
        <v>45792</v>
      </c>
      <c r="F203" t="s" s="6093">
        <v>60</v>
      </c>
      <c r="G203" t="s" s="6094">
        <v>61</v>
      </c>
      <c r="H203" s="6088">
        <v>45795</v>
      </c>
      <c r="I203" t="s" s="6095">
        <v>60</v>
      </c>
      <c r="J203" t="s" s="6096">
        <v>368</v>
      </c>
      <c r="K203" s="6089">
        <v>3</v>
      </c>
      <c r="L203" t="s" s="6097">
        <v>435</v>
      </c>
    </row>
    <row r="204">
      <c r="B204" t="s" s="6101">
        <v>149</v>
      </c>
      <c r="C204" t="s" s="6102">
        <v>65</v>
      </c>
      <c r="D204" t="s" s="6103">
        <v>60</v>
      </c>
      <c r="E204" s="6098">
        <v>45789</v>
      </c>
      <c r="F204" t="s" s="6104">
        <v>105</v>
      </c>
      <c r="G204" t="s" s="6105">
        <v>61</v>
      </c>
      <c r="H204" s="6099">
        <v>45795</v>
      </c>
      <c r="I204" t="s" s="6106">
        <v>60</v>
      </c>
      <c r="J204" t="s" s="6107">
        <v>368</v>
      </c>
      <c r="K204" s="6100">
        <v>6</v>
      </c>
      <c r="L204" t="s" s="6108">
        <v>435</v>
      </c>
    </row>
    <row r="205">
      <c r="B205" t="s" s="6112">
        <v>287</v>
      </c>
      <c r="C205" t="s" s="6113">
        <v>65</v>
      </c>
      <c r="D205" t="s" s="6114">
        <v>60</v>
      </c>
      <c r="E205" s="6109">
        <v>45789</v>
      </c>
      <c r="F205" t="s" s="6115">
        <v>71</v>
      </c>
      <c r="G205" t="s" s="6116">
        <v>61</v>
      </c>
      <c r="H205" s="6110">
        <v>45795</v>
      </c>
      <c r="I205" t="s" s="6117">
        <v>60</v>
      </c>
      <c r="J205" t="s" s="6118">
        <v>368</v>
      </c>
      <c r="K205" s="6111">
        <v>6</v>
      </c>
      <c r="L205" t="s" s="6119">
        <v>435</v>
      </c>
    </row>
    <row r="206">
      <c r="B206" t="s" s="6123">
        <v>153</v>
      </c>
      <c r="C206" t="s" s="6124">
        <v>65</v>
      </c>
      <c r="D206" t="s" s="6125">
        <v>60</v>
      </c>
      <c r="E206" s="6120">
        <v>45796</v>
      </c>
      <c r="F206" t="s" s="6126">
        <v>60</v>
      </c>
      <c r="G206" t="s" s="6127">
        <v>63</v>
      </c>
      <c r="H206" s="6121">
        <v>45804</v>
      </c>
      <c r="I206" t="s" s="6128">
        <v>60</v>
      </c>
      <c r="J206" t="s" s="6129">
        <v>368</v>
      </c>
      <c r="K206" s="6122">
        <v>8</v>
      </c>
      <c r="L206" t="s" s="6130">
        <v>435</v>
      </c>
    </row>
    <row r="207">
      <c r="B207" t="s" s="6134">
        <v>303</v>
      </c>
      <c r="C207" t="s" s="6135">
        <v>73</v>
      </c>
      <c r="D207" t="s" s="6136">
        <v>60</v>
      </c>
      <c r="E207" s="6131">
        <v>45795</v>
      </c>
      <c r="F207" t="s" s="6137">
        <v>60</v>
      </c>
      <c r="G207" t="s" s="6138">
        <v>63</v>
      </c>
      <c r="H207" s="6132">
        <v>45797</v>
      </c>
      <c r="I207" t="s" s="6139">
        <v>60</v>
      </c>
      <c r="J207" t="s" s="6140">
        <v>368</v>
      </c>
      <c r="K207" s="6133">
        <v>2</v>
      </c>
      <c r="L207" t="s" s="6141">
        <v>435</v>
      </c>
    </row>
    <row r="208">
      <c r="B208" t="s" s="6145">
        <v>306</v>
      </c>
      <c r="C208" t="s" s="6146">
        <v>73</v>
      </c>
      <c r="D208" t="s" s="6147">
        <v>60</v>
      </c>
      <c r="E208" s="6142">
        <v>45795</v>
      </c>
      <c r="F208" t="s" s="6148">
        <v>60</v>
      </c>
      <c r="G208" t="s" s="6149">
        <v>61</v>
      </c>
      <c r="H208" s="6143">
        <v>45797</v>
      </c>
      <c r="I208" t="s" s="6150">
        <v>60</v>
      </c>
      <c r="J208" t="s" s="6151">
        <v>368</v>
      </c>
      <c r="K208" s="6144">
        <v>2</v>
      </c>
      <c r="L208" t="s" s="6152">
        <v>435</v>
      </c>
    </row>
    <row r="209">
      <c r="B209" t="s" s="6156">
        <v>150</v>
      </c>
      <c r="C209" t="s" s="6157">
        <v>65</v>
      </c>
      <c r="D209" t="s" s="6158">
        <v>60</v>
      </c>
      <c r="E209" s="6153">
        <v>45792</v>
      </c>
      <c r="F209" t="s" s="6159">
        <v>60</v>
      </c>
      <c r="G209" t="s" s="6160">
        <v>63</v>
      </c>
      <c r="H209" s="6154">
        <v>45797</v>
      </c>
      <c r="I209" t="s" s="6161">
        <v>60</v>
      </c>
      <c r="J209" t="s" s="6162">
        <v>368</v>
      </c>
      <c r="K209" s="6155">
        <v>5</v>
      </c>
      <c r="L209" t="s" s="6163">
        <v>435</v>
      </c>
    </row>
    <row r="210">
      <c r="B210" t="s" s="6167">
        <v>148</v>
      </c>
      <c r="C210" t="s" s="6168">
        <v>65</v>
      </c>
      <c r="D210" t="s" s="6169">
        <v>60</v>
      </c>
      <c r="E210" s="6164">
        <v>45789</v>
      </c>
      <c r="F210" t="s" s="6170">
        <v>71</v>
      </c>
      <c r="G210" t="s" s="6171">
        <v>61</v>
      </c>
      <c r="H210" s="6165">
        <v>45797</v>
      </c>
      <c r="I210" t="s" s="6172">
        <v>60</v>
      </c>
      <c r="J210" t="s" s="6173">
        <v>368</v>
      </c>
      <c r="K210" s="6166">
        <v>8</v>
      </c>
      <c r="L210" t="s" s="6174">
        <v>435</v>
      </c>
    </row>
    <row r="211">
      <c r="B211" t="s" s="6178">
        <v>292</v>
      </c>
      <c r="C211" t="s" s="6179">
        <v>73</v>
      </c>
      <c r="D211" t="s" s="6180">
        <v>60</v>
      </c>
      <c r="E211" s="6175">
        <v>45790</v>
      </c>
      <c r="F211" t="s" s="6181">
        <v>60</v>
      </c>
      <c r="G211" t="s" s="6182">
        <v>82</v>
      </c>
      <c r="H211" s="6176">
        <v>45816</v>
      </c>
      <c r="I211" t="s" s="6183">
        <v>60</v>
      </c>
      <c r="J211" t="s" s="6184">
        <v>368</v>
      </c>
      <c r="K211" s="6177">
        <v>26</v>
      </c>
      <c r="L211" t="s" s="6185">
        <v>435</v>
      </c>
    </row>
    <row r="212">
      <c r="B212" t="s" s="6189">
        <v>296</v>
      </c>
      <c r="C212" t="s" s="6190">
        <v>65</v>
      </c>
      <c r="D212" t="s" s="6191">
        <v>60</v>
      </c>
      <c r="E212" s="6186">
        <v>45793</v>
      </c>
      <c r="F212" t="s" s="6192">
        <v>60</v>
      </c>
      <c r="G212" t="s" s="6193">
        <v>63</v>
      </c>
      <c r="H212" s="6187">
        <v>45798</v>
      </c>
      <c r="I212" t="s" s="6194">
        <v>60</v>
      </c>
      <c r="J212" t="s" s="6195">
        <v>368</v>
      </c>
      <c r="K212" s="6188">
        <v>5</v>
      </c>
      <c r="L212" t="s" s="6196">
        <v>435</v>
      </c>
    </row>
    <row r="213">
      <c r="B213" t="s" s="6200">
        <v>288</v>
      </c>
      <c r="C213" t="s" s="6201">
        <v>73</v>
      </c>
      <c r="D213" t="s" s="6202">
        <v>60</v>
      </c>
      <c r="E213" s="6197">
        <v>45789</v>
      </c>
      <c r="F213" t="s" s="6203">
        <v>81</v>
      </c>
      <c r="G213" t="s" s="6204">
        <v>61</v>
      </c>
      <c r="H213" s="6198">
        <v>45798</v>
      </c>
      <c r="I213" t="s" s="6205">
        <v>60</v>
      </c>
      <c r="J213" t="s" s="6206">
        <v>368</v>
      </c>
      <c r="K213" s="6199">
        <v>9</v>
      </c>
      <c r="L213" t="s" s="6207">
        <v>435</v>
      </c>
    </row>
    <row r="214">
      <c r="B214" t="s" s="6211">
        <v>297</v>
      </c>
      <c r="C214" t="s" s="6212">
        <v>65</v>
      </c>
      <c r="D214" t="s" s="6213">
        <v>60</v>
      </c>
      <c r="E214" s="6208">
        <v>45793</v>
      </c>
      <c r="F214" t="s" s="6214">
        <v>60</v>
      </c>
      <c r="G214" t="s" s="6215">
        <v>61</v>
      </c>
      <c r="H214" s="6209">
        <v>45798</v>
      </c>
      <c r="I214" t="s" s="6216">
        <v>60</v>
      </c>
      <c r="J214" t="s" s="6217">
        <v>368</v>
      </c>
      <c r="K214" s="6210">
        <v>5</v>
      </c>
      <c r="L214" t="s" s="6218">
        <v>435</v>
      </c>
    </row>
    <row r="215">
      <c r="B215" t="s" s="6222">
        <v>146</v>
      </c>
      <c r="C215" t="s" s="6223">
        <v>73</v>
      </c>
      <c r="D215" t="s" s="6224">
        <v>60</v>
      </c>
      <c r="E215" s="6219">
        <v>45784</v>
      </c>
      <c r="F215" t="s" s="6225">
        <v>60</v>
      </c>
      <c r="G215" t="s" s="6226">
        <v>92</v>
      </c>
      <c r="H215" s="6220">
        <v>45817</v>
      </c>
      <c r="I215" t="s" s="6227">
        <v>60</v>
      </c>
      <c r="J215" t="s" s="6228">
        <v>368</v>
      </c>
      <c r="K215" s="6221">
        <v>33</v>
      </c>
      <c r="L215" t="s" s="6229">
        <v>435</v>
      </c>
    </row>
    <row r="216">
      <c r="B216" t="s" s="6233">
        <v>154</v>
      </c>
      <c r="C216" t="s" s="6234">
        <v>73</v>
      </c>
      <c r="D216" t="s" s="6235">
        <v>104</v>
      </c>
      <c r="E216" s="6230">
        <v>45797.5</v>
      </c>
      <c r="F216" t="s" s="6236">
        <v>60</v>
      </c>
      <c r="G216" t="s" s="6237">
        <v>63</v>
      </c>
      <c r="H216" s="6231">
        <v>45807</v>
      </c>
      <c r="I216" t="s" s="6238">
        <v>60</v>
      </c>
      <c r="J216" t="s" s="6239">
        <v>368</v>
      </c>
      <c r="K216" s="6232">
        <v>9</v>
      </c>
      <c r="L216" t="s" s="6240">
        <v>435</v>
      </c>
    </row>
    <row r="217">
      <c r="B217" t="s" s="6244">
        <v>359</v>
      </c>
      <c r="C217" t="s" s="6245">
        <v>73</v>
      </c>
      <c r="D217" t="s" s="6246">
        <v>104</v>
      </c>
      <c r="E217" s="6241">
        <v>45797.5</v>
      </c>
      <c r="F217" t="s" s="6247">
        <v>60</v>
      </c>
      <c r="G217" t="s" s="6248">
        <v>61</v>
      </c>
      <c r="H217" s="6242">
        <v>45806</v>
      </c>
      <c r="I217" t="s" s="6249">
        <v>60</v>
      </c>
      <c r="J217" t="s" s="6250">
        <v>368</v>
      </c>
      <c r="K217" s="6243">
        <v>8</v>
      </c>
      <c r="L217" t="s" s="6251">
        <v>471</v>
      </c>
    </row>
    <row r="218">
      <c r="B218" t="s" s="6255">
        <v>152</v>
      </c>
      <c r="C218" t="s" s="6256">
        <v>65</v>
      </c>
      <c r="D218" t="s" s="6257">
        <v>104</v>
      </c>
      <c r="E218" s="6252">
        <v>45796.5</v>
      </c>
      <c r="F218" t="s" s="6258">
        <v>60</v>
      </c>
      <c r="G218" t="s" s="6259">
        <v>63</v>
      </c>
      <c r="H218" s="6253">
        <v>45806</v>
      </c>
      <c r="I218" t="s" s="6260">
        <v>60</v>
      </c>
      <c r="J218" t="s" s="6261">
        <v>368</v>
      </c>
      <c r="K218" s="6254">
        <v>9</v>
      </c>
      <c r="L218" t="s" s="6262">
        <v>435</v>
      </c>
    </row>
    <row r="219">
      <c r="B219" t="s" s="6266">
        <v>141</v>
      </c>
      <c r="C219" t="s" s="6267">
        <v>65</v>
      </c>
      <c r="D219" t="s" s="6268">
        <v>104</v>
      </c>
      <c r="E219" s="6263">
        <v>45783.5</v>
      </c>
      <c r="F219" t="s" s="6269">
        <v>60</v>
      </c>
      <c r="G219" t="s" s="6270">
        <v>61</v>
      </c>
      <c r="H219" s="6264">
        <v>45814</v>
      </c>
      <c r="I219" t="s" s="6271">
        <v>60</v>
      </c>
      <c r="J219" t="s" s="6272">
        <v>368</v>
      </c>
      <c r="K219" s="6265">
        <v>30</v>
      </c>
      <c r="L219" t="s" s="6273">
        <v>435</v>
      </c>
    </row>
    <row r="220">
      <c r="B220" t="s" s="6277">
        <v>138</v>
      </c>
      <c r="C220" t="s" s="6278">
        <v>65</v>
      </c>
      <c r="D220" t="s" s="6279">
        <v>104</v>
      </c>
      <c r="E220" s="6274">
        <v>45783.5</v>
      </c>
      <c r="F220" t="s" s="6280">
        <v>84</v>
      </c>
      <c r="G220" t="s" s="6281">
        <v>82</v>
      </c>
      <c r="H220" s="6275">
        <v>45818</v>
      </c>
      <c r="I220" t="s" s="6282">
        <v>60</v>
      </c>
      <c r="J220" t="s" s="6283">
        <v>368</v>
      </c>
      <c r="K220" s="6276">
        <v>34</v>
      </c>
      <c r="L220" t="s" s="6284">
        <v>435</v>
      </c>
    </row>
    <row r="221">
      <c r="B221" t="s" s="6288">
        <v>110</v>
      </c>
      <c r="C221" t="s" s="6289">
        <v>65</v>
      </c>
      <c r="D221" t="s" s="6290">
        <v>104</v>
      </c>
      <c r="E221" s="6285">
        <v>45771.5</v>
      </c>
      <c r="F221" t="s" s="6291">
        <v>105</v>
      </c>
      <c r="G221" t="s" s="6292">
        <v>63</v>
      </c>
      <c r="H221" s="6286">
        <v>45815</v>
      </c>
      <c r="I221" t="s" s="6293">
        <v>60</v>
      </c>
      <c r="J221" t="s" s="6294">
        <v>368</v>
      </c>
      <c r="K221" s="6287">
        <v>43</v>
      </c>
      <c r="L221" t="s" s="6295">
        <v>435</v>
      </c>
    </row>
    <row r="222">
      <c r="B222" t="s" s="6299">
        <v>312</v>
      </c>
      <c r="C222" t="s" s="6300">
        <v>73</v>
      </c>
      <c r="D222" t="s" s="6301">
        <v>104</v>
      </c>
      <c r="E222" s="6296">
        <v>45797.5</v>
      </c>
      <c r="F222" t="s" s="6302">
        <v>60</v>
      </c>
      <c r="G222" t="s" s="6303">
        <v>61</v>
      </c>
      <c r="H222" s="6297">
        <v>45804</v>
      </c>
      <c r="I222" t="s" s="6304">
        <v>60</v>
      </c>
      <c r="J222" t="s" s="6305">
        <v>368</v>
      </c>
      <c r="K222" s="6298">
        <v>6</v>
      </c>
      <c r="L222" t="s" s="6306">
        <v>435</v>
      </c>
    </row>
    <row r="223">
      <c r="B223" t="s" s="6310">
        <v>311</v>
      </c>
      <c r="C223" t="s" s="6311">
        <v>65</v>
      </c>
      <c r="D223" t="s" s="6312">
        <v>104</v>
      </c>
      <c r="E223" s="6307">
        <v>45797.5</v>
      </c>
      <c r="F223" t="s" s="6313">
        <v>60</v>
      </c>
      <c r="G223" t="s" s="6314">
        <v>63</v>
      </c>
      <c r="H223" s="6308">
        <v>45806</v>
      </c>
      <c r="I223" t="s" s="6315">
        <v>60</v>
      </c>
      <c r="J223" t="s" s="6316">
        <v>368</v>
      </c>
      <c r="K223" s="6309">
        <v>8</v>
      </c>
      <c r="L223" t="s" s="6317">
        <v>435</v>
      </c>
    </row>
    <row r="224">
      <c r="B224" t="s" s="6321">
        <v>310</v>
      </c>
      <c r="C224" t="s" s="6322">
        <v>65</v>
      </c>
      <c r="D224" t="s" s="6323">
        <v>104</v>
      </c>
      <c r="E224" s="6318">
        <v>45796.5</v>
      </c>
      <c r="F224" t="s" s="6324">
        <v>60</v>
      </c>
      <c r="G224" t="s" s="6325">
        <v>61</v>
      </c>
      <c r="H224" s="6319">
        <v>45806</v>
      </c>
      <c r="I224" t="s" s="6326">
        <v>60</v>
      </c>
      <c r="J224" t="s" s="6327">
        <v>368</v>
      </c>
      <c r="K224" s="6320">
        <v>9</v>
      </c>
      <c r="L224" t="s" s="6328">
        <v>435</v>
      </c>
    </row>
    <row r="225">
      <c r="B225" t="s" s="6332">
        <v>309</v>
      </c>
      <c r="C225" t="s" s="6333">
        <v>65</v>
      </c>
      <c r="D225" t="s" s="6334">
        <v>104</v>
      </c>
      <c r="E225" s="6329">
        <v>45796.5</v>
      </c>
      <c r="F225" t="s" s="6335">
        <v>60</v>
      </c>
      <c r="G225" t="s" s="6336">
        <v>61</v>
      </c>
      <c r="H225" s="6330">
        <v>45802</v>
      </c>
      <c r="I225" t="s" s="6337">
        <v>60</v>
      </c>
      <c r="J225" t="s" s="6338">
        <v>368</v>
      </c>
      <c r="K225" s="6331">
        <v>5</v>
      </c>
      <c r="L225" t="s" s="6339">
        <v>435</v>
      </c>
    </row>
    <row r="226">
      <c r="B226" t="s" s="6343">
        <v>308</v>
      </c>
      <c r="C226" t="s" s="6344">
        <v>73</v>
      </c>
      <c r="D226" t="s" s="6345">
        <v>104</v>
      </c>
      <c r="E226" s="6340">
        <v>45796.5</v>
      </c>
      <c r="F226" t="s" s="6346">
        <v>60</v>
      </c>
      <c r="G226" t="s" s="6347">
        <v>61</v>
      </c>
      <c r="H226" s="6341">
        <v>45802</v>
      </c>
      <c r="I226" t="s" s="6348">
        <v>60</v>
      </c>
      <c r="J226" t="s" s="6349">
        <v>368</v>
      </c>
      <c r="K226" s="6342">
        <v>5</v>
      </c>
      <c r="L226" t="s" s="6350">
        <v>435</v>
      </c>
    </row>
    <row r="227">
      <c r="B227" t="s" s="6354">
        <v>307</v>
      </c>
      <c r="C227" t="s" s="6355">
        <v>73</v>
      </c>
      <c r="D227" t="s" s="6356">
        <v>104</v>
      </c>
      <c r="E227" s="6351">
        <v>45795.5</v>
      </c>
      <c r="F227" t="s" s="6357">
        <v>60</v>
      </c>
      <c r="G227" t="s" s="6358">
        <v>61</v>
      </c>
      <c r="H227" s="6352">
        <v>45801</v>
      </c>
      <c r="I227" t="s" s="6359">
        <v>60</v>
      </c>
      <c r="J227" t="s" s="6360">
        <v>368</v>
      </c>
      <c r="K227" s="6353">
        <v>5</v>
      </c>
      <c r="L227" t="s" s="6361">
        <v>435</v>
      </c>
    </row>
    <row r="228">
      <c r="B228" t="s" s="6365">
        <v>305</v>
      </c>
      <c r="C228" t="s" s="6366">
        <v>65</v>
      </c>
      <c r="D228" t="s" s="6367">
        <v>104</v>
      </c>
      <c r="E228" s="6362">
        <v>45795.5</v>
      </c>
      <c r="F228" t="s" s="6368">
        <v>60</v>
      </c>
      <c r="G228" t="s" s="6369">
        <v>63</v>
      </c>
      <c r="H228" s="6363">
        <v>45802</v>
      </c>
      <c r="I228" t="s" s="6370">
        <v>60</v>
      </c>
      <c r="J228" t="s" s="6371">
        <v>368</v>
      </c>
      <c r="K228" s="6364">
        <v>6</v>
      </c>
      <c r="L228" t="s" s="6372">
        <v>435</v>
      </c>
    </row>
    <row r="229">
      <c r="B229" t="s" s="6376">
        <v>304</v>
      </c>
      <c r="C229" t="s" s="6377">
        <v>65</v>
      </c>
      <c r="D229" t="s" s="6378">
        <v>104</v>
      </c>
      <c r="E229" s="6373">
        <v>45795.5</v>
      </c>
      <c r="F229" t="s" s="6379">
        <v>60</v>
      </c>
      <c r="G229" t="s" s="6380">
        <v>63</v>
      </c>
      <c r="H229" s="6374">
        <v>45803</v>
      </c>
      <c r="I229" t="s" s="6381">
        <v>60</v>
      </c>
      <c r="J229" t="s" s="6382">
        <v>368</v>
      </c>
      <c r="K229" s="6375">
        <v>7</v>
      </c>
      <c r="L229" t="s" s="6383">
        <v>435</v>
      </c>
    </row>
    <row r="230">
      <c r="B230" t="s" s="6387">
        <v>302</v>
      </c>
      <c r="C230" t="s" s="6388">
        <v>73</v>
      </c>
      <c r="D230" t="s" s="6389">
        <v>104</v>
      </c>
      <c r="E230" s="6384">
        <v>45795.5</v>
      </c>
      <c r="F230" t="s" s="6390">
        <v>60</v>
      </c>
      <c r="G230" t="s" s="6391">
        <v>61</v>
      </c>
      <c r="H230" s="6385">
        <v>45800</v>
      </c>
      <c r="I230" t="s" s="6392">
        <v>60</v>
      </c>
      <c r="J230" t="s" s="6393">
        <v>368</v>
      </c>
      <c r="K230" s="6386">
        <v>4</v>
      </c>
      <c r="L230" t="s" s="6394">
        <v>435</v>
      </c>
    </row>
    <row r="231">
      <c r="B231" t="s" s="6398">
        <v>301</v>
      </c>
      <c r="C231" t="s" s="6399">
        <v>65</v>
      </c>
      <c r="D231" t="s" s="6400">
        <v>104</v>
      </c>
      <c r="E231" s="6395">
        <v>45795.5</v>
      </c>
      <c r="F231" t="s" s="6401">
        <v>60</v>
      </c>
      <c r="G231" t="s" s="6402">
        <v>61</v>
      </c>
      <c r="H231" s="6396">
        <v>45801</v>
      </c>
      <c r="I231" t="s" s="6403">
        <v>60</v>
      </c>
      <c r="J231" t="s" s="6404">
        <v>368</v>
      </c>
      <c r="K231" s="6397">
        <v>5</v>
      </c>
      <c r="L231" t="s" s="6405">
        <v>435</v>
      </c>
    </row>
    <row r="232">
      <c r="B232" t="s" s="6409">
        <v>360</v>
      </c>
      <c r="C232" t="s" s="6410">
        <v>73</v>
      </c>
      <c r="D232" t="s" s="6411">
        <v>104</v>
      </c>
      <c r="E232" s="6406">
        <v>45794.5</v>
      </c>
      <c r="F232" t="s" s="6412">
        <v>60</v>
      </c>
      <c r="G232" t="s" s="6413">
        <v>63</v>
      </c>
      <c r="H232" s="6407">
        <v>45804</v>
      </c>
      <c r="I232" t="s" s="6414">
        <v>369</v>
      </c>
      <c r="J232" t="s" s="6415">
        <v>368</v>
      </c>
      <c r="K232" s="6408">
        <v>9</v>
      </c>
      <c r="L232" t="s" s="6416">
        <v>471</v>
      </c>
    </row>
    <row r="233">
      <c r="B233" t="s" s="6420">
        <v>300</v>
      </c>
      <c r="C233" t="s" s="6421">
        <v>73</v>
      </c>
      <c r="D233" t="s" s="6422">
        <v>104</v>
      </c>
      <c r="E233" s="6417">
        <v>45794.5</v>
      </c>
      <c r="F233" t="s" s="6423">
        <v>60</v>
      </c>
      <c r="G233" t="s" s="6424">
        <v>61</v>
      </c>
      <c r="H233" s="6418">
        <v>45801</v>
      </c>
      <c r="I233" t="s" s="6425">
        <v>60</v>
      </c>
      <c r="J233" t="s" s="6426">
        <v>368</v>
      </c>
      <c r="K233" s="6419">
        <v>6</v>
      </c>
      <c r="L233" t="s" s="6427">
        <v>435</v>
      </c>
    </row>
    <row r="234">
      <c r="B234" t="s" s="6431">
        <v>299</v>
      </c>
      <c r="C234" t="s" s="6432">
        <v>65</v>
      </c>
      <c r="D234" t="s" s="6433">
        <v>104</v>
      </c>
      <c r="E234" s="6428">
        <v>45794.5</v>
      </c>
      <c r="F234" t="s" s="6434">
        <v>60</v>
      </c>
      <c r="G234" t="s" s="6435">
        <v>63</v>
      </c>
      <c r="H234" s="6429">
        <v>45805</v>
      </c>
      <c r="I234" t="s" s="6436">
        <v>60</v>
      </c>
      <c r="J234" t="s" s="6437">
        <v>368</v>
      </c>
      <c r="K234" s="6430">
        <v>10</v>
      </c>
      <c r="L234" t="s" s="6438">
        <v>435</v>
      </c>
    </row>
    <row r="235">
      <c r="B235" t="s" s="6442">
        <v>298</v>
      </c>
      <c r="C235" t="s" s="6443">
        <v>65</v>
      </c>
      <c r="D235" t="s" s="6444">
        <v>104</v>
      </c>
      <c r="E235" s="6439">
        <v>45793.5</v>
      </c>
      <c r="F235" t="s" s="6445">
        <v>60</v>
      </c>
      <c r="G235" t="s" s="6446">
        <v>61</v>
      </c>
      <c r="H235" s="6440">
        <v>45800</v>
      </c>
      <c r="I235" t="s" s="6447">
        <v>60</v>
      </c>
      <c r="J235" t="s" s="6448">
        <v>368</v>
      </c>
      <c r="K235" s="6441">
        <v>6</v>
      </c>
      <c r="L235" t="s" s="6449">
        <v>435</v>
      </c>
    </row>
    <row r="236">
      <c r="B236" t="s" s="6453">
        <v>293</v>
      </c>
      <c r="C236" t="s" s="6454">
        <v>65</v>
      </c>
      <c r="D236" t="s" s="6455">
        <v>104</v>
      </c>
      <c r="E236" s="6450">
        <v>45792.5</v>
      </c>
      <c r="F236" t="s" s="6456">
        <v>60</v>
      </c>
      <c r="G236" t="s" s="6457">
        <v>61</v>
      </c>
      <c r="H236" s="6451">
        <v>45801</v>
      </c>
      <c r="I236" t="s" s="6458">
        <v>60</v>
      </c>
      <c r="J236" t="s" s="6459">
        <v>368</v>
      </c>
      <c r="K236" s="6452">
        <v>8</v>
      </c>
      <c r="L236" t="s" s="6460">
        <v>435</v>
      </c>
    </row>
    <row r="237">
      <c r="B237" t="s" s="6464">
        <v>263</v>
      </c>
      <c r="C237" t="s" s="6465">
        <v>73</v>
      </c>
      <c r="D237" t="s" s="6466">
        <v>104</v>
      </c>
      <c r="E237" s="6461">
        <v>45783.5</v>
      </c>
      <c r="F237" t="s" s="6467">
        <v>84</v>
      </c>
      <c r="G237" t="s" s="6468">
        <v>68</v>
      </c>
      <c r="H237" s="6462">
        <v>45814</v>
      </c>
      <c r="I237" t="s" s="6469">
        <v>60</v>
      </c>
      <c r="J237" t="s" s="6470">
        <v>368</v>
      </c>
      <c r="K237" s="6463">
        <v>30</v>
      </c>
      <c r="L237" t="s" s="6471">
        <v>435</v>
      </c>
    </row>
    <row r="238">
      <c r="B238" t="s" s="6475">
        <v>253</v>
      </c>
      <c r="C238" t="s" s="6476">
        <v>65</v>
      </c>
      <c r="D238" t="s" s="6477">
        <v>104</v>
      </c>
      <c r="E238" s="6472">
        <v>45783.5</v>
      </c>
      <c r="F238" t="s" s="6478">
        <v>216</v>
      </c>
      <c r="G238" t="s" s="6479">
        <v>63</v>
      </c>
      <c r="H238" s="6473">
        <v>45813</v>
      </c>
      <c r="I238" t="s" s="6480">
        <v>60</v>
      </c>
      <c r="J238" t="s" s="6481">
        <v>368</v>
      </c>
      <c r="K238" s="6474">
        <v>29</v>
      </c>
      <c r="L238" t="s" s="6482">
        <v>435</v>
      </c>
    </row>
    <row r="239">
      <c r="B239" t="s" s="6486">
        <v>313</v>
      </c>
      <c r="C239" t="s" s="6487">
        <v>73</v>
      </c>
      <c r="D239" t="s" s="6488">
        <v>104</v>
      </c>
      <c r="E239" s="6483">
        <v>45798</v>
      </c>
      <c r="F239" t="s" s="6489">
        <v>60</v>
      </c>
      <c r="G239" t="s" s="6490">
        <v>63</v>
      </c>
      <c r="H239" s="6484">
        <v>45806</v>
      </c>
      <c r="I239" t="s" s="6491">
        <v>60</v>
      </c>
      <c r="J239" t="s" s="6492">
        <v>368</v>
      </c>
      <c r="K239" s="6485">
        <v>8</v>
      </c>
      <c r="L239" t="s" s="6493">
        <v>435</v>
      </c>
    </row>
    <row r="240">
      <c r="B240" t="s" s="6497">
        <v>314</v>
      </c>
      <c r="C240" t="s" s="6498">
        <v>65</v>
      </c>
      <c r="D240" t="s" s="6499">
        <v>104</v>
      </c>
      <c r="E240" s="6494">
        <v>45798.5</v>
      </c>
      <c r="F240" t="s" s="6500">
        <v>60</v>
      </c>
      <c r="G240" t="s" s="6501">
        <v>61</v>
      </c>
      <c r="H240" s="6495">
        <v>45807</v>
      </c>
      <c r="I240" t="s" s="6502">
        <v>60</v>
      </c>
      <c r="J240" t="s" s="6503">
        <v>368</v>
      </c>
      <c r="K240" s="6496">
        <v>8</v>
      </c>
      <c r="L240" t="s" s="6504">
        <v>435</v>
      </c>
    </row>
    <row r="241">
      <c r="B241" t="s" s="6508">
        <v>315</v>
      </c>
      <c r="C241" t="s" s="6509">
        <v>73</v>
      </c>
      <c r="D241" t="s" s="6510">
        <v>104</v>
      </c>
      <c r="E241" s="6505">
        <v>45798.5</v>
      </c>
      <c r="F241" t="s" s="6511">
        <v>60</v>
      </c>
      <c r="G241" t="s" s="6512">
        <v>61</v>
      </c>
      <c r="H241" s="6506">
        <v>45811</v>
      </c>
      <c r="I241" t="s" s="6513">
        <v>60</v>
      </c>
      <c r="J241" t="s" s="6514">
        <v>368</v>
      </c>
      <c r="K241" s="6507">
        <v>12</v>
      </c>
      <c r="L241" t="s" s="6515">
        <v>435</v>
      </c>
    </row>
    <row r="242">
      <c r="B242" t="s" s="6519">
        <v>316</v>
      </c>
      <c r="C242" t="s" s="6520">
        <v>65</v>
      </c>
      <c r="D242" t="s" s="6521">
        <v>104</v>
      </c>
      <c r="E242" s="6516">
        <v>45798.5</v>
      </c>
      <c r="F242" t="s" s="6522">
        <v>60</v>
      </c>
      <c r="G242" t="s" s="6523">
        <v>63</v>
      </c>
      <c r="H242" s="6517">
        <v>45805</v>
      </c>
      <c r="I242" t="s" s="6524">
        <v>60</v>
      </c>
      <c r="J242" t="s" s="6525">
        <v>368</v>
      </c>
      <c r="K242" s="6518">
        <v>6</v>
      </c>
      <c r="L242" t="s" s="6526">
        <v>435</v>
      </c>
    </row>
    <row r="243">
      <c r="B243" t="s" s="6530">
        <v>317</v>
      </c>
      <c r="C243" t="s" s="6531">
        <v>73</v>
      </c>
      <c r="D243" t="s" s="6532">
        <v>104</v>
      </c>
      <c r="E243" s="6527">
        <v>45798.5</v>
      </c>
      <c r="F243" t="s" s="6533">
        <v>60</v>
      </c>
      <c r="G243" t="s" s="6534">
        <v>61</v>
      </c>
      <c r="H243" s="6528">
        <v>45800</v>
      </c>
      <c r="I243" t="s" s="6535">
        <v>60</v>
      </c>
      <c r="J243" t="s" s="6536">
        <v>368</v>
      </c>
      <c r="K243" s="6529">
        <v>1</v>
      </c>
      <c r="L243" t="s" s="6537">
        <v>435</v>
      </c>
    </row>
    <row r="244">
      <c r="B244" t="s" s="6541">
        <v>318</v>
      </c>
      <c r="C244" t="s" s="6542">
        <v>65</v>
      </c>
      <c r="D244" t="s" s="6543">
        <v>104</v>
      </c>
      <c r="E244" s="6538">
        <v>45798.5</v>
      </c>
      <c r="F244" t="s" s="6544">
        <v>60</v>
      </c>
      <c r="G244" t="s" s="6545">
        <v>61</v>
      </c>
      <c r="H244" s="6539">
        <v>45806</v>
      </c>
      <c r="I244" t="s" s="6546">
        <v>60</v>
      </c>
      <c r="J244" t="s" s="6547">
        <v>368</v>
      </c>
      <c r="K244" s="6540">
        <v>7</v>
      </c>
      <c r="L244" t="s" s="6548">
        <v>435</v>
      </c>
    </row>
    <row r="245">
      <c r="B245" t="s" s="6552">
        <v>319</v>
      </c>
      <c r="C245" t="s" s="6553">
        <v>65</v>
      </c>
      <c r="D245" t="s" s="6554">
        <v>104</v>
      </c>
      <c r="E245" s="6549">
        <v>45798.5</v>
      </c>
      <c r="F245" t="s" s="6555">
        <v>60</v>
      </c>
      <c r="G245" t="s" s="6556">
        <v>63</v>
      </c>
      <c r="H245" s="6550">
        <v>45811</v>
      </c>
      <c r="I245" t="s" s="6557">
        <v>60</v>
      </c>
      <c r="J245" t="s" s="6558">
        <v>368</v>
      </c>
      <c r="K245" s="6551">
        <v>12</v>
      </c>
      <c r="L245" t="s" s="6559">
        <v>435</v>
      </c>
    </row>
    <row r="246">
      <c r="B246" t="s" s="6563">
        <v>320</v>
      </c>
      <c r="C246" t="s" s="6564">
        <v>65</v>
      </c>
      <c r="D246" t="s" s="6565">
        <v>104</v>
      </c>
      <c r="E246" s="6560">
        <v>45798.5</v>
      </c>
      <c r="F246" t="s" s="6566">
        <v>60</v>
      </c>
      <c r="G246" t="s" s="6567">
        <v>61</v>
      </c>
      <c r="H246" s="6561">
        <v>45806</v>
      </c>
      <c r="I246" t="s" s="6568">
        <v>60</v>
      </c>
      <c r="J246" t="s" s="6569">
        <v>368</v>
      </c>
      <c r="K246" s="6562">
        <v>7</v>
      </c>
      <c r="L246" t="s" s="6570">
        <v>435</v>
      </c>
    </row>
    <row r="247">
      <c r="B247" t="s" s="6574">
        <v>361</v>
      </c>
      <c r="C247" t="s" s="6575">
        <v>65</v>
      </c>
      <c r="D247" t="s" s="6576">
        <v>104</v>
      </c>
      <c r="E247" s="6571">
        <v>45798.5</v>
      </c>
      <c r="F247" t="s" s="6577">
        <v>60</v>
      </c>
      <c r="G247" t="s" s="6578">
        <v>63</v>
      </c>
      <c r="H247" s="6572">
        <v>45802</v>
      </c>
      <c r="I247" t="s" s="6579">
        <v>367</v>
      </c>
      <c r="J247" t="s" s="6580">
        <v>368</v>
      </c>
      <c r="K247" s="6573">
        <v>3</v>
      </c>
      <c r="L247" t="s" s="6581">
        <v>471</v>
      </c>
    </row>
    <row r="248">
      <c r="B248" t="s" s="6585">
        <v>321</v>
      </c>
      <c r="C248" t="s" s="6586">
        <v>65</v>
      </c>
      <c r="D248" t="s" s="6587">
        <v>104</v>
      </c>
      <c r="E248" s="6582">
        <v>45799.5</v>
      </c>
      <c r="F248" t="s" s="6588">
        <v>60</v>
      </c>
      <c r="G248" t="s" s="6589">
        <v>61</v>
      </c>
      <c r="H248" s="6583">
        <v>45801</v>
      </c>
      <c r="I248" t="s" s="6590">
        <v>60</v>
      </c>
      <c r="J248" t="s" s="6591">
        <v>368</v>
      </c>
      <c r="K248" s="6584">
        <v>1</v>
      </c>
      <c r="L248" t="s" s="6592">
        <v>435</v>
      </c>
    </row>
    <row r="249">
      <c r="B249" t="s" s="6596">
        <v>322</v>
      </c>
      <c r="C249" t="s" s="6597">
        <v>73</v>
      </c>
      <c r="D249" t="s" s="6598">
        <v>104</v>
      </c>
      <c r="E249" s="6593">
        <v>45799.5</v>
      </c>
      <c r="F249" t="s" s="6599">
        <v>60</v>
      </c>
      <c r="G249" t="s" s="6600">
        <v>61</v>
      </c>
      <c r="H249" s="6594">
        <v>45812</v>
      </c>
      <c r="I249" t="s" s="6601">
        <v>60</v>
      </c>
      <c r="J249" t="s" s="6602">
        <v>368</v>
      </c>
      <c r="K249" s="6595">
        <v>12</v>
      </c>
      <c r="L249" t="s" s="6603">
        <v>435</v>
      </c>
    </row>
    <row r="250">
      <c r="B250" t="s" s="6607">
        <v>323</v>
      </c>
      <c r="C250" t="s" s="6608">
        <v>65</v>
      </c>
      <c r="D250" t="s" s="6609">
        <v>104</v>
      </c>
      <c r="E250" s="6604">
        <v>45799.5</v>
      </c>
      <c r="F250" t="s" s="6610">
        <v>60</v>
      </c>
      <c r="G250" t="s" s="6611">
        <v>61</v>
      </c>
      <c r="H250" s="6605">
        <v>45806</v>
      </c>
      <c r="I250" t="s" s="6612">
        <v>60</v>
      </c>
      <c r="J250" t="s" s="6613">
        <v>368</v>
      </c>
      <c r="K250" s="6606">
        <v>6</v>
      </c>
      <c r="L250" t="s" s="6614">
        <v>435</v>
      </c>
    </row>
    <row r="251">
      <c r="B251" t="s" s="6618">
        <v>324</v>
      </c>
      <c r="C251" t="s" s="6619">
        <v>65</v>
      </c>
      <c r="D251" t="s" s="6620">
        <v>104</v>
      </c>
      <c r="E251" s="6615">
        <v>45800.5</v>
      </c>
      <c r="F251" t="s" s="6621">
        <v>60</v>
      </c>
      <c r="G251" t="s" s="6622">
        <v>63</v>
      </c>
      <c r="H251" s="6616">
        <v>45801</v>
      </c>
      <c r="I251" t="s" s="6623">
        <v>60</v>
      </c>
      <c r="J251" t="s" s="6624">
        <v>368</v>
      </c>
      <c r="K251" s="6617">
        <v>0</v>
      </c>
      <c r="L251" t="s" s="6625">
        <v>435</v>
      </c>
    </row>
    <row r="252">
      <c r="B252" t="s" s="6629">
        <v>325</v>
      </c>
      <c r="C252" t="s" s="6630">
        <v>73</v>
      </c>
      <c r="D252" t="s" s="6631">
        <v>104</v>
      </c>
      <c r="E252" s="6626">
        <v>45800.5</v>
      </c>
      <c r="F252" t="s" s="6632">
        <v>60</v>
      </c>
      <c r="G252" t="s" s="6633">
        <v>61</v>
      </c>
      <c r="H252" s="6627">
        <v>45801</v>
      </c>
      <c r="I252" t="s" s="6634">
        <v>60</v>
      </c>
      <c r="J252" t="s" s="6635">
        <v>368</v>
      </c>
      <c r="K252" s="6628">
        <v>0</v>
      </c>
      <c r="L252" t="s" s="6636">
        <v>435</v>
      </c>
    </row>
    <row r="253">
      <c r="B253" t="s" s="6640">
        <v>326</v>
      </c>
      <c r="C253" t="s" s="6641">
        <v>73</v>
      </c>
      <c r="D253" t="s" s="6642">
        <v>104</v>
      </c>
      <c r="E253" s="6637">
        <v>45801.5</v>
      </c>
      <c r="F253" t="s" s="6643">
        <v>60</v>
      </c>
      <c r="G253" t="s" s="6644">
        <v>61</v>
      </c>
      <c r="H253" s="6638">
        <v>45808</v>
      </c>
      <c r="I253" t="s" s="6645">
        <v>60</v>
      </c>
      <c r="J253" t="s" s="6646">
        <v>368</v>
      </c>
      <c r="K253" s="6639">
        <v>6</v>
      </c>
      <c r="L253" t="s" s="6647">
        <v>435</v>
      </c>
    </row>
    <row r="254">
      <c r="B254" t="s" s="6651">
        <v>327</v>
      </c>
      <c r="C254" t="s" s="6652">
        <v>65</v>
      </c>
      <c r="D254" t="s" s="6653">
        <v>104</v>
      </c>
      <c r="E254" s="6648">
        <v>45801.5</v>
      </c>
      <c r="F254" t="s" s="6654">
        <v>60</v>
      </c>
      <c r="G254" t="s" s="6655">
        <v>61</v>
      </c>
      <c r="H254" s="6649">
        <v>45807</v>
      </c>
      <c r="I254" t="s" s="6656">
        <v>60</v>
      </c>
      <c r="J254" t="s" s="6657">
        <v>368</v>
      </c>
      <c r="K254" s="6650">
        <v>5</v>
      </c>
      <c r="L254" t="s" s="6658">
        <v>435</v>
      </c>
    </row>
    <row r="255">
      <c r="B255" t="s" s="6662">
        <v>396</v>
      </c>
      <c r="C255" t="s" s="6663">
        <v>60</v>
      </c>
      <c r="D255" t="s" s="6664">
        <v>60</v>
      </c>
      <c r="E255" t="s" s="6659">
        <v>60</v>
      </c>
      <c r="F255" t="s" s="6665">
        <v>60</v>
      </c>
      <c r="G255" t="s" s="6666">
        <v>68</v>
      </c>
      <c r="H255" s="6660">
        <v>45803</v>
      </c>
      <c r="I255" t="s" s="6667">
        <v>397</v>
      </c>
      <c r="J255" t="s" s="6668">
        <v>368</v>
      </c>
      <c r="K255" t="s" s="6661">
        <v>60</v>
      </c>
      <c r="L255" t="s" s="6669">
        <v>471</v>
      </c>
    </row>
    <row r="256">
      <c r="B256" t="s" s="6673">
        <v>328</v>
      </c>
      <c r="C256" t="s" s="6674">
        <v>73</v>
      </c>
      <c r="D256" t="s" s="6675">
        <v>104</v>
      </c>
      <c r="E256" s="6670">
        <v>45801</v>
      </c>
      <c r="F256" t="s" s="6676">
        <v>329</v>
      </c>
      <c r="G256" t="s" s="6677">
        <v>61</v>
      </c>
      <c r="H256" s="6671">
        <v>45808</v>
      </c>
      <c r="I256" t="s" s="6678">
        <v>60</v>
      </c>
      <c r="J256" t="s" s="6679">
        <v>368</v>
      </c>
      <c r="K256" s="6672">
        <v>7</v>
      </c>
      <c r="L256" t="s" s="6680">
        <v>435</v>
      </c>
    </row>
    <row r="257">
      <c r="B257" t="s" s="6684">
        <v>155</v>
      </c>
      <c r="C257" t="s" s="6685">
        <v>73</v>
      </c>
      <c r="D257" t="s" s="6686">
        <v>104</v>
      </c>
      <c r="E257" s="6681">
        <v>45804.5</v>
      </c>
      <c r="F257" t="s" s="6687">
        <v>60</v>
      </c>
      <c r="G257" t="s" s="6688">
        <v>61</v>
      </c>
      <c r="H257" s="6682">
        <v>45812</v>
      </c>
      <c r="I257" t="s" s="6689">
        <v>60</v>
      </c>
      <c r="J257" t="s" s="6690">
        <v>368</v>
      </c>
      <c r="K257" s="6683">
        <v>7</v>
      </c>
      <c r="L257" t="s" s="6691">
        <v>435</v>
      </c>
    </row>
    <row r="258">
      <c r="B258" t="s" s="6695">
        <v>330</v>
      </c>
      <c r="C258" t="s" s="6696">
        <v>73</v>
      </c>
      <c r="D258" t="s" s="6697">
        <v>104</v>
      </c>
      <c r="E258" s="6692">
        <v>45803.5</v>
      </c>
      <c r="F258" t="s" s="6698">
        <v>60</v>
      </c>
      <c r="G258" t="s" s="6699">
        <v>63</v>
      </c>
      <c r="H258" s="6693">
        <v>45812</v>
      </c>
      <c r="I258" t="s" s="6700">
        <v>60</v>
      </c>
      <c r="J258" t="s" s="6701">
        <v>368</v>
      </c>
      <c r="K258" s="6694">
        <v>8</v>
      </c>
      <c r="L258" t="s" s="6702">
        <v>435</v>
      </c>
    </row>
    <row r="259">
      <c r="B259" t="s" s="6706">
        <v>331</v>
      </c>
      <c r="C259" t="s" s="6707">
        <v>73</v>
      </c>
      <c r="D259" t="s" s="6708">
        <v>104</v>
      </c>
      <c r="E259" s="6703">
        <v>45803.5</v>
      </c>
      <c r="F259" t="s" s="6709">
        <v>60</v>
      </c>
      <c r="G259" t="s" s="6710">
        <v>61</v>
      </c>
      <c r="H259" s="6704">
        <v>45811</v>
      </c>
      <c r="I259" t="s" s="6711">
        <v>60</v>
      </c>
      <c r="J259" t="s" s="6712">
        <v>368</v>
      </c>
      <c r="K259" s="6705">
        <v>7</v>
      </c>
      <c r="L259" t="s" s="6713">
        <v>435</v>
      </c>
    </row>
    <row r="260">
      <c r="B260" t="s" s="6717">
        <v>332</v>
      </c>
      <c r="C260" t="s" s="6718">
        <v>73</v>
      </c>
      <c r="D260" t="s" s="6719">
        <v>104</v>
      </c>
      <c r="E260" s="6714">
        <v>45803.5</v>
      </c>
      <c r="F260" t="s" s="6720">
        <v>60</v>
      </c>
      <c r="G260" t="s" s="6721">
        <v>63</v>
      </c>
      <c r="H260" s="6715">
        <v>45804</v>
      </c>
      <c r="I260" t="s" s="6722">
        <v>60</v>
      </c>
      <c r="J260" t="s" s="6723">
        <v>368</v>
      </c>
      <c r="K260" s="6716">
        <v>0</v>
      </c>
      <c r="L260" t="s" s="6724">
        <v>435</v>
      </c>
    </row>
    <row r="261">
      <c r="B261" t="s" s="6728">
        <v>333</v>
      </c>
      <c r="C261" t="s" s="6729">
        <v>73</v>
      </c>
      <c r="D261" t="s" s="6730">
        <v>104</v>
      </c>
      <c r="E261" s="6725">
        <v>45803.5</v>
      </c>
      <c r="F261" t="s" s="6731">
        <v>60</v>
      </c>
      <c r="G261" t="s" s="6732">
        <v>61</v>
      </c>
      <c r="H261" s="6726">
        <v>45811</v>
      </c>
      <c r="I261" t="s" s="6733">
        <v>60</v>
      </c>
      <c r="J261" t="s" s="6734">
        <v>368</v>
      </c>
      <c r="K261" s="6727">
        <v>7</v>
      </c>
      <c r="L261" t="s" s="6735">
        <v>435</v>
      </c>
    </row>
    <row r="262">
      <c r="B262" t="s" s="6739">
        <v>334</v>
      </c>
      <c r="C262" t="s" s="6740">
        <v>73</v>
      </c>
      <c r="D262" t="s" s="6741">
        <v>104</v>
      </c>
      <c r="E262" s="6736">
        <v>45803.5</v>
      </c>
      <c r="F262" t="s" s="6742">
        <v>60</v>
      </c>
      <c r="G262" t="s" s="6743">
        <v>61</v>
      </c>
      <c r="H262" s="6737">
        <v>45811</v>
      </c>
      <c r="I262" t="s" s="6744">
        <v>60</v>
      </c>
      <c r="J262" t="s" s="6745">
        <v>368</v>
      </c>
      <c r="K262" s="6738">
        <v>7</v>
      </c>
      <c r="L262" t="s" s="6746">
        <v>435</v>
      </c>
    </row>
    <row r="263">
      <c r="B263" t="s" s="6750">
        <v>335</v>
      </c>
      <c r="C263" t="s" s="6751">
        <v>73</v>
      </c>
      <c r="D263" t="s" s="6752">
        <v>104</v>
      </c>
      <c r="E263" s="6747">
        <v>45804.5</v>
      </c>
      <c r="F263" t="s" s="6753">
        <v>60</v>
      </c>
      <c r="G263" t="s" s="6754">
        <v>61</v>
      </c>
      <c r="H263" s="6748">
        <v>45812</v>
      </c>
      <c r="I263" t="s" s="6755">
        <v>60</v>
      </c>
      <c r="J263" t="s" s="6756">
        <v>368</v>
      </c>
      <c r="K263" s="6749">
        <v>7</v>
      </c>
      <c r="L263" t="s" s="6757">
        <v>435</v>
      </c>
    </row>
    <row r="264">
      <c r="B264" t="s" s="6761">
        <v>336</v>
      </c>
      <c r="C264" t="s" s="6762">
        <v>73</v>
      </c>
      <c r="D264" t="s" s="6763">
        <v>104</v>
      </c>
      <c r="E264" s="6758">
        <v>45804.5</v>
      </c>
      <c r="F264" t="s" s="6764">
        <v>60</v>
      </c>
      <c r="G264" t="s" s="6765">
        <v>61</v>
      </c>
      <c r="H264" s="6759">
        <v>45810</v>
      </c>
      <c r="I264" t="s" s="6766">
        <v>60</v>
      </c>
      <c r="J264" t="s" s="6767">
        <v>368</v>
      </c>
      <c r="K264" s="6760">
        <v>5</v>
      </c>
      <c r="L264" t="s" s="6768">
        <v>435</v>
      </c>
    </row>
    <row r="265">
      <c r="B265" t="s" s="6772">
        <v>156</v>
      </c>
      <c r="C265" t="s" s="6773">
        <v>65</v>
      </c>
      <c r="D265" t="s" s="6774">
        <v>104</v>
      </c>
      <c r="E265" s="6769">
        <v>45805.5</v>
      </c>
      <c r="F265" t="s" s="6775">
        <v>60</v>
      </c>
      <c r="G265" t="s" s="6776">
        <v>61</v>
      </c>
      <c r="H265" s="6770">
        <v>45811</v>
      </c>
      <c r="I265" t="s" s="6777">
        <v>60</v>
      </c>
      <c r="J265" t="s" s="6778">
        <v>368</v>
      </c>
      <c r="K265" s="6771">
        <v>5</v>
      </c>
      <c r="L265" t="s" s="6779">
        <v>435</v>
      </c>
    </row>
    <row r="266">
      <c r="B266" t="s" s="6783">
        <v>157</v>
      </c>
      <c r="C266" t="s" s="6784">
        <v>65</v>
      </c>
      <c r="D266" t="s" s="6785">
        <v>104</v>
      </c>
      <c r="E266" s="6780">
        <v>45805.5</v>
      </c>
      <c r="F266" t="s" s="6786">
        <v>60</v>
      </c>
      <c r="G266" t="s" s="6787">
        <v>63</v>
      </c>
      <c r="H266" s="6781">
        <v>45805</v>
      </c>
      <c r="I266" t="s" s="6788">
        <v>60</v>
      </c>
      <c r="J266" t="s" s="6789">
        <v>368</v>
      </c>
      <c r="K266" s="6782">
        <v>0</v>
      </c>
      <c r="L266" t="s" s="6790">
        <v>435</v>
      </c>
    </row>
    <row r="267">
      <c r="B267" t="s" s="6794">
        <v>158</v>
      </c>
      <c r="C267" t="s" s="6795">
        <v>73</v>
      </c>
      <c r="D267" t="s" s="6796">
        <v>104</v>
      </c>
      <c r="E267" s="6791">
        <v>45805.5</v>
      </c>
      <c r="F267" t="s" s="6797">
        <v>60</v>
      </c>
      <c r="G267" t="s" s="6798">
        <v>63</v>
      </c>
      <c r="H267" s="6792">
        <v>45812</v>
      </c>
      <c r="I267" t="s" s="6799">
        <v>60</v>
      </c>
      <c r="J267" t="s" s="6800">
        <v>368</v>
      </c>
      <c r="K267" s="6793">
        <v>6</v>
      </c>
      <c r="L267" t="s" s="6801">
        <v>435</v>
      </c>
    </row>
    <row r="268">
      <c r="B268" t="s" s="6805">
        <v>337</v>
      </c>
      <c r="C268" t="s" s="6806">
        <v>73</v>
      </c>
      <c r="D268" t="s" s="6807">
        <v>104</v>
      </c>
      <c r="E268" s="6802">
        <v>45805.5</v>
      </c>
      <c r="F268" t="s" s="6808">
        <v>60</v>
      </c>
      <c r="G268" t="s" s="6809">
        <v>61</v>
      </c>
      <c r="H268" s="6803">
        <v>45812</v>
      </c>
      <c r="I268" t="s" s="6810">
        <v>60</v>
      </c>
      <c r="J268" t="s" s="6811">
        <v>368</v>
      </c>
      <c r="K268" s="6804">
        <v>6</v>
      </c>
      <c r="L268" t="s" s="6812">
        <v>435</v>
      </c>
    </row>
    <row r="269">
      <c r="B269" t="s" s="6816">
        <v>338</v>
      </c>
      <c r="C269" t="s" s="6817">
        <v>65</v>
      </c>
      <c r="D269" t="s" s="6818">
        <v>104</v>
      </c>
      <c r="E269" s="6813">
        <v>45805.5</v>
      </c>
      <c r="F269" t="s" s="6819">
        <v>60</v>
      </c>
      <c r="G269" t="s" s="6820">
        <v>61</v>
      </c>
      <c r="H269" s="6814">
        <v>45815</v>
      </c>
      <c r="I269" t="s" s="6821">
        <v>60</v>
      </c>
      <c r="J269" t="s" s="6822">
        <v>368</v>
      </c>
      <c r="K269" s="6815">
        <v>9</v>
      </c>
      <c r="L269" t="s" s="6823">
        <v>435</v>
      </c>
    </row>
    <row r="270">
      <c r="B270" t="s" s="6827">
        <v>159</v>
      </c>
      <c r="C270" t="s" s="6828">
        <v>65</v>
      </c>
      <c r="D270" t="s" s="6829">
        <v>104</v>
      </c>
      <c r="E270" s="6824">
        <v>45806.5</v>
      </c>
      <c r="F270" t="s" s="6830">
        <v>60</v>
      </c>
      <c r="G270" t="s" s="6831">
        <v>63</v>
      </c>
      <c r="H270" s="6825">
        <v>45813</v>
      </c>
      <c r="I270" t="s" s="6832">
        <v>60</v>
      </c>
      <c r="J270" t="s" s="6833">
        <v>368</v>
      </c>
      <c r="K270" s="6826">
        <v>6</v>
      </c>
      <c r="L270" t="s" s="6834">
        <v>435</v>
      </c>
    </row>
    <row r="271">
      <c r="B271" t="s" s="6838">
        <v>160</v>
      </c>
      <c r="C271" t="s" s="6839">
        <v>73</v>
      </c>
      <c r="D271" t="s" s="6840">
        <v>104</v>
      </c>
      <c r="E271" s="6835">
        <v>45808.5</v>
      </c>
      <c r="F271" t="s" s="6841">
        <v>60</v>
      </c>
      <c r="G271" t="s" s="6842">
        <v>61</v>
      </c>
      <c r="H271" s="6836">
        <v>45815</v>
      </c>
      <c r="I271" t="s" s="6843">
        <v>60</v>
      </c>
      <c r="J271" t="s" s="6844">
        <v>368</v>
      </c>
      <c r="K271" s="6837">
        <v>6</v>
      </c>
      <c r="L271" t="s" s="6845">
        <v>435</v>
      </c>
    </row>
    <row r="272">
      <c r="B272" t="s" s="6849">
        <v>339</v>
      </c>
      <c r="C272" t="s" s="6850">
        <v>65</v>
      </c>
      <c r="D272" t="s" s="6851">
        <v>104</v>
      </c>
      <c r="E272" s="6846">
        <v>45809.5</v>
      </c>
      <c r="F272" t="s" s="6852">
        <v>60</v>
      </c>
      <c r="G272" t="s" s="6853">
        <v>61</v>
      </c>
      <c r="H272" s="6847">
        <v>45813</v>
      </c>
      <c r="I272" t="s" s="6854">
        <v>60</v>
      </c>
      <c r="J272" t="s" s="6855">
        <v>368</v>
      </c>
      <c r="K272" s="6848">
        <v>3</v>
      </c>
      <c r="L272" t="s" s="6856">
        <v>435</v>
      </c>
    </row>
    <row r="273">
      <c r="B273" t="s" s="6860">
        <v>340</v>
      </c>
      <c r="C273" t="s" s="6861">
        <v>65</v>
      </c>
      <c r="D273" t="s" s="6862">
        <v>104</v>
      </c>
      <c r="E273" s="6857">
        <v>45810.5</v>
      </c>
      <c r="F273" t="s" s="6863">
        <v>60</v>
      </c>
      <c r="G273" t="s" s="6864">
        <v>61</v>
      </c>
      <c r="H273" s="6858">
        <v>45814</v>
      </c>
      <c r="I273" t="s" s="6865">
        <v>60</v>
      </c>
      <c r="J273" t="s" s="6866">
        <v>368</v>
      </c>
      <c r="K273" s="6859">
        <v>3</v>
      </c>
      <c r="L273" t="s" s="6867">
        <v>435</v>
      </c>
    </row>
    <row r="274">
      <c r="B274" t="s" s="6871">
        <v>341</v>
      </c>
      <c r="C274" t="s" s="6872">
        <v>73</v>
      </c>
      <c r="D274" t="s" s="6873">
        <v>104</v>
      </c>
      <c r="E274" s="6868">
        <v>45810.5</v>
      </c>
      <c r="F274" t="s" s="6874">
        <v>60</v>
      </c>
      <c r="G274" t="s" s="6875">
        <v>61</v>
      </c>
      <c r="H274" s="6869">
        <v>45814</v>
      </c>
      <c r="I274" t="s" s="6876">
        <v>60</v>
      </c>
      <c r="J274" t="s" s="6877">
        <v>368</v>
      </c>
      <c r="K274" s="6870">
        <v>3</v>
      </c>
      <c r="L274" t="s" s="6878">
        <v>435</v>
      </c>
    </row>
    <row r="275">
      <c r="B275" t="s" s="6882">
        <v>342</v>
      </c>
      <c r="C275" t="s" s="6883">
        <v>65</v>
      </c>
      <c r="D275" t="s" s="6884">
        <v>104</v>
      </c>
      <c r="E275" s="6879">
        <v>45810.5</v>
      </c>
      <c r="F275" t="s" s="6885">
        <v>60</v>
      </c>
      <c r="G275" t="s" s="6886">
        <v>63</v>
      </c>
      <c r="H275" s="6880">
        <v>45817</v>
      </c>
      <c r="I275" t="s" s="6887">
        <v>60</v>
      </c>
      <c r="J275" t="s" s="6888">
        <v>368</v>
      </c>
      <c r="K275" s="6881">
        <v>6</v>
      </c>
      <c r="L275" t="s" s="6889">
        <v>435</v>
      </c>
    </row>
    <row r="276">
      <c r="B276" t="s" s="6893">
        <v>343</v>
      </c>
      <c r="C276" t="s" s="6894">
        <v>73</v>
      </c>
      <c r="D276" t="s" s="6895">
        <v>104</v>
      </c>
      <c r="E276" s="6890">
        <v>45810.5</v>
      </c>
      <c r="F276" t="s" s="6896">
        <v>60</v>
      </c>
      <c r="G276" t="s" s="6897">
        <v>61</v>
      </c>
      <c r="H276" s="6891">
        <v>45814</v>
      </c>
      <c r="I276" t="s" s="6898">
        <v>60</v>
      </c>
      <c r="J276" t="s" s="6899">
        <v>368</v>
      </c>
      <c r="K276" s="6892">
        <v>3</v>
      </c>
      <c r="L276" t="s" s="6900">
        <v>435</v>
      </c>
    </row>
    <row r="277">
      <c r="B277" t="s" s="6904">
        <v>344</v>
      </c>
      <c r="C277" t="s" s="6905">
        <v>73</v>
      </c>
      <c r="D277" t="s" s="6906">
        <v>104</v>
      </c>
      <c r="E277" s="6901">
        <v>45810.5</v>
      </c>
      <c r="F277" t="s" s="6907">
        <v>60</v>
      </c>
      <c r="G277" t="s" s="6908">
        <v>61</v>
      </c>
      <c r="H277" s="6902">
        <v>45815</v>
      </c>
      <c r="I277" t="s" s="6909">
        <v>60</v>
      </c>
      <c r="J277" t="s" s="6910">
        <v>368</v>
      </c>
      <c r="K277" s="6903">
        <v>4</v>
      </c>
      <c r="L277" t="s" s="6911">
        <v>435</v>
      </c>
    </row>
    <row r="278">
      <c r="B278" t="s" s="6915">
        <v>59</v>
      </c>
      <c r="C278" t="s" s="6916">
        <v>60</v>
      </c>
      <c r="D278" t="s" s="6917">
        <v>60</v>
      </c>
      <c r="E278" t="s" s="6912">
        <v>60</v>
      </c>
      <c r="F278" t="s" s="6918">
        <v>60</v>
      </c>
      <c r="G278" t="s" s="6919">
        <v>61</v>
      </c>
      <c r="H278" s="6913">
        <v>45811</v>
      </c>
      <c r="I278" t="s" s="6920">
        <v>60</v>
      </c>
      <c r="J278" t="s" s="6921">
        <v>368</v>
      </c>
      <c r="K278" t="s" s="6914">
        <v>60</v>
      </c>
      <c r="L278" t="s" s="6922">
        <v>435</v>
      </c>
    </row>
    <row r="279">
      <c r="B279" t="s" s="6926">
        <v>164</v>
      </c>
      <c r="C279" t="s" s="6927">
        <v>73</v>
      </c>
      <c r="D279" t="s" s="6928">
        <v>104</v>
      </c>
      <c r="E279" s="6923">
        <v>45811.5</v>
      </c>
      <c r="F279" t="s" s="6929">
        <v>60</v>
      </c>
      <c r="G279" t="s" s="6930">
        <v>63</v>
      </c>
      <c r="H279" s="6924">
        <v>45817</v>
      </c>
      <c r="I279" t="s" s="6931">
        <v>60</v>
      </c>
      <c r="J279" t="s" s="6932">
        <v>368</v>
      </c>
      <c r="K279" s="6925">
        <v>5</v>
      </c>
      <c r="L279" t="s" s="6933">
        <v>435</v>
      </c>
    </row>
    <row r="280">
      <c r="B280" t="s" s="6937">
        <v>165</v>
      </c>
      <c r="C280" t="s" s="6938">
        <v>73</v>
      </c>
      <c r="D280" t="s" s="6939">
        <v>104</v>
      </c>
      <c r="E280" s="6934">
        <v>45811.5</v>
      </c>
      <c r="F280" t="s" s="6940">
        <v>60</v>
      </c>
      <c r="G280" t="s" s="6941">
        <v>63</v>
      </c>
      <c r="H280" s="6935">
        <v>45812</v>
      </c>
      <c r="I280" t="s" s="6942">
        <v>60</v>
      </c>
      <c r="J280" t="s" s="6943">
        <v>368</v>
      </c>
      <c r="K280" s="6936">
        <v>0</v>
      </c>
      <c r="L280" t="s" s="6944">
        <v>435</v>
      </c>
    </row>
    <row r="281">
      <c r="B281" t="s" s="6948">
        <v>345</v>
      </c>
      <c r="C281" t="s" s="6949">
        <v>65</v>
      </c>
      <c r="D281" t="s" s="6950">
        <v>104</v>
      </c>
      <c r="E281" s="6945">
        <v>45811.5</v>
      </c>
      <c r="F281" t="s" s="6951">
        <v>60</v>
      </c>
      <c r="G281" t="s" s="6952">
        <v>63</v>
      </c>
      <c r="H281" s="6946">
        <v>45817</v>
      </c>
      <c r="I281" t="s" s="6953">
        <v>60</v>
      </c>
      <c r="J281" t="s" s="6954">
        <v>368</v>
      </c>
      <c r="K281" s="6947">
        <v>5</v>
      </c>
      <c r="L281" t="s" s="6955">
        <v>435</v>
      </c>
    </row>
    <row r="282">
      <c r="B282" t="s" s="6959">
        <v>346</v>
      </c>
      <c r="C282" t="s" s="6960">
        <v>73</v>
      </c>
      <c r="D282" t="s" s="6961">
        <v>104</v>
      </c>
      <c r="E282" s="6956">
        <v>45811.5</v>
      </c>
      <c r="F282" t="s" s="6962">
        <v>60</v>
      </c>
      <c r="G282" t="s" s="6963">
        <v>63</v>
      </c>
      <c r="H282" s="6957">
        <v>45817</v>
      </c>
      <c r="I282" t="s" s="6964">
        <v>60</v>
      </c>
      <c r="J282" t="s" s="6965">
        <v>368</v>
      </c>
      <c r="K282" s="6958">
        <v>5</v>
      </c>
      <c r="L282" t="s" s="6966">
        <v>435</v>
      </c>
    </row>
    <row r="283">
      <c r="B283" t="s" s="6970">
        <v>168</v>
      </c>
      <c r="C283" t="s" s="6971">
        <v>73</v>
      </c>
      <c r="D283" t="s" s="6972">
        <v>104</v>
      </c>
      <c r="E283" s="6967">
        <v>45813.5</v>
      </c>
      <c r="F283" t="s" s="6973">
        <v>60</v>
      </c>
      <c r="G283" t="s" s="6974">
        <v>63</v>
      </c>
      <c r="H283" s="6968">
        <v>45815</v>
      </c>
      <c r="I283" t="s" s="6975">
        <v>60</v>
      </c>
      <c r="J283" t="s" s="6976">
        <v>368</v>
      </c>
      <c r="K283" s="6969">
        <v>1</v>
      </c>
      <c r="L283" t="s" s="6977">
        <v>435</v>
      </c>
    </row>
    <row r="284">
      <c r="B284" t="s" s="6981">
        <v>169</v>
      </c>
      <c r="C284" t="s" s="6982">
        <v>73</v>
      </c>
      <c r="D284" t="s" s="6983">
        <v>104</v>
      </c>
      <c r="E284" s="6978">
        <v>45813.5</v>
      </c>
      <c r="F284" t="s" s="6984">
        <v>60</v>
      </c>
      <c r="G284" t="s" s="6985">
        <v>63</v>
      </c>
      <c r="H284" s="6979">
        <v>45818</v>
      </c>
      <c r="I284" t="s" s="6986">
        <v>60</v>
      </c>
      <c r="J284" t="s" s="6987">
        <v>368</v>
      </c>
      <c r="K284" s="6980">
        <v>4</v>
      </c>
      <c r="L284" t="s" s="6988">
        <v>435</v>
      </c>
    </row>
    <row r="285">
      <c r="B285" t="s" s="6992">
        <v>185</v>
      </c>
      <c r="C285" t="s" s="6993">
        <v>60</v>
      </c>
      <c r="D285" t="s" s="6994">
        <v>60</v>
      </c>
      <c r="E285" t="s" s="6989">
        <v>60</v>
      </c>
      <c r="F285" t="s" s="6995">
        <v>60</v>
      </c>
      <c r="G285" t="s" s="6996">
        <v>63</v>
      </c>
      <c r="H285" s="6990">
        <v>45815</v>
      </c>
      <c r="I285" t="s" s="6997">
        <v>60</v>
      </c>
      <c r="J285" t="s" s="6998">
        <v>368</v>
      </c>
      <c r="K285" t="s" s="6991">
        <v>60</v>
      </c>
      <c r="L285" t="s" s="6999">
        <v>435</v>
      </c>
    </row>
    <row r="286">
      <c r="B286" t="s" s="7003">
        <v>161</v>
      </c>
      <c r="C286" t="s" s="7004">
        <v>60</v>
      </c>
      <c r="D286" t="s" s="7005">
        <v>60</v>
      </c>
      <c r="E286" t="s" s="7000">
        <v>60</v>
      </c>
      <c r="F286" t="s" s="7006">
        <v>60</v>
      </c>
      <c r="G286" t="s" s="7007">
        <v>61</v>
      </c>
      <c r="H286" s="7001">
        <v>45815</v>
      </c>
      <c r="I286" t="s" s="7008">
        <v>60</v>
      </c>
      <c r="J286" t="s" s="7009">
        <v>368</v>
      </c>
      <c r="K286" t="s" s="7002">
        <v>60</v>
      </c>
      <c r="L286" t="s" s="7010">
        <v>435</v>
      </c>
    </row>
    <row r="287">
      <c r="B287" t="s" s="7014">
        <v>176</v>
      </c>
      <c r="C287" t="s" s="7015">
        <v>65</v>
      </c>
      <c r="D287" t="s" s="7016">
        <v>104</v>
      </c>
      <c r="E287" s="7011">
        <v>45817.5</v>
      </c>
      <c r="F287" t="s" s="7017">
        <v>60</v>
      </c>
      <c r="G287" t="s" s="7018">
        <v>63</v>
      </c>
      <c r="H287" s="7012">
        <v>45818</v>
      </c>
      <c r="I287" t="s" s="7019">
        <v>60</v>
      </c>
      <c r="J287" t="s" s="7020">
        <v>368</v>
      </c>
      <c r="K287" s="7013">
        <v>0</v>
      </c>
      <c r="L287" t="s" s="7021">
        <v>435</v>
      </c>
    </row>
    <row r="288">
      <c r="B288" t="s" s="7025">
        <v>175</v>
      </c>
      <c r="C288" t="s" s="7026">
        <v>73</v>
      </c>
      <c r="D288" t="s" s="7027">
        <v>104</v>
      </c>
      <c r="E288" s="7022">
        <v>45817.5</v>
      </c>
      <c r="F288" t="s" s="7028">
        <v>60</v>
      </c>
      <c r="G288" t="s" s="7029">
        <v>63</v>
      </c>
      <c r="H288" s="7023">
        <v>45817</v>
      </c>
      <c r="I288" t="s" s="7030">
        <v>60</v>
      </c>
      <c r="J288" t="s" s="7031">
        <v>368</v>
      </c>
      <c r="K288" s="7024">
        <v>0</v>
      </c>
      <c r="L288" t="s" s="7032">
        <v>435</v>
      </c>
    </row>
    <row r="289">
      <c r="B289" t="s" s="7036">
        <v>179</v>
      </c>
      <c r="C289" t="s" s="7037">
        <v>65</v>
      </c>
      <c r="D289" t="s" s="7038">
        <v>104</v>
      </c>
      <c r="E289" s="7033">
        <v>45817.5</v>
      </c>
      <c r="F289" t="s" s="7039">
        <v>60</v>
      </c>
      <c r="G289" t="s" s="7040">
        <v>63</v>
      </c>
      <c r="H289" s="7034">
        <v>45818</v>
      </c>
      <c r="I289" t="s" s="7041">
        <v>60</v>
      </c>
      <c r="J289" t="s" s="7042">
        <v>368</v>
      </c>
      <c r="K289" s="7035">
        <v>0</v>
      </c>
      <c r="L289" t="s" s="7043">
        <v>435</v>
      </c>
    </row>
    <row r="290">
      <c r="B290" t="s" s="7047">
        <v>62</v>
      </c>
      <c r="C290" t="s" s="7048">
        <v>60</v>
      </c>
      <c r="D290" t="s" s="7049">
        <v>60</v>
      </c>
      <c r="E290" t="s" s="7044">
        <v>60</v>
      </c>
      <c r="F290" t="s" s="7050">
        <v>60</v>
      </c>
      <c r="G290" t="s" s="7051">
        <v>63</v>
      </c>
      <c r="H290" s="7045">
        <v>45818</v>
      </c>
      <c r="I290" t="s" s="7052">
        <v>60</v>
      </c>
      <c r="J290" t="s" s="7053">
        <v>368</v>
      </c>
      <c r="K290" t="s" s="7046">
        <v>60</v>
      </c>
      <c r="L290" t="s" s="7054">
        <v>435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10" customWidth="1"/>
    <col min="4" max="4" width="12" customWidth="1"/>
    <col min="5" max="5" width="12" customWidth="1"/>
    <col min="6" max="6" width="13" customWidth="1"/>
    <col min="7" max="7" width="15" customWidth="1"/>
    <col min="8" max="8" width="20" customWidth="1"/>
    <col min="9" max="9" width="20" customWidth="1"/>
    <col min="10" max="10" width="15" customWidth="1"/>
    <col min="11" max="11" width="15" customWidth="1"/>
    <col min="12" max="12" width="25" customWidth="1"/>
    <col min="13" max="13" width="15" customWidth="1"/>
  </cols>
  <sheetData>
    <row r="2">
      <c r="B2" t="s">
        <v>50</v>
      </c>
      <c r="C2">
        <v>313</v>
      </c>
      <c r="G2" t="s">
        <v>1</v>
      </c>
      <c r="K2" t="s">
        <v>493</v>
      </c>
      <c r="M2" t="s">
        <v>354</v>
      </c>
    </row>
    <row r="4">
      <c r="B4" t="s" s="7055">
        <v>51</v>
      </c>
      <c r="C4" t="s" s="7056">
        <v>52</v>
      </c>
      <c r="D4" t="s" s="7057">
        <v>53</v>
      </c>
      <c r="E4" t="s" s="7058">
        <v>54</v>
      </c>
      <c r="F4" t="s" s="7059">
        <v>494</v>
      </c>
      <c r="G4" t="s" s="7060">
        <v>495</v>
      </c>
      <c r="H4" t="s" s="7061">
        <v>496</v>
      </c>
      <c r="I4" t="s" s="7062">
        <v>497</v>
      </c>
      <c r="J4" t="s" s="7063">
        <v>498</v>
      </c>
      <c r="K4" t="s" s="7064">
        <v>499</v>
      </c>
      <c r="L4" t="s" s="7065">
        <v>57</v>
      </c>
      <c r="M4" t="s" s="7066">
        <v>58</v>
      </c>
    </row>
    <row r="5">
      <c r="B5" t="s" s="7075">
        <v>500</v>
      </c>
      <c r="C5" t="s" s="7076">
        <v>65</v>
      </c>
      <c r="D5" t="s" s="7077">
        <v>60</v>
      </c>
      <c r="E5" s="7067">
        <v>45752</v>
      </c>
      <c r="F5" s="7068">
        <v>45806.701833576386</v>
      </c>
      <c r="G5" s="7069">
        <v>54</v>
      </c>
      <c r="H5" s="7070">
        <v>42</v>
      </c>
      <c r="I5" s="7071">
        <v>82</v>
      </c>
      <c r="J5" s="7072">
        <v>40</v>
      </c>
      <c r="K5" s="7073">
        <v>0.7407407407407407</v>
      </c>
      <c r="L5" t="s" s="7078">
        <v>68</v>
      </c>
      <c r="M5" s="7074">
        <v>45754</v>
      </c>
    </row>
    <row r="6">
      <c r="B6" t="s" s="7087">
        <v>488</v>
      </c>
      <c r="C6" t="s" s="7088">
        <v>65</v>
      </c>
      <c r="D6" t="s" s="7089">
        <v>60</v>
      </c>
      <c r="E6" s="7079">
        <v>45752</v>
      </c>
      <c r="F6" s="7080">
        <v>45817.969732384256</v>
      </c>
      <c r="G6" s="7081">
        <v>65</v>
      </c>
      <c r="H6" s="7082">
        <v>40</v>
      </c>
      <c r="I6" s="7083">
        <v>82</v>
      </c>
      <c r="J6" s="7084">
        <v>42</v>
      </c>
      <c r="K6" s="7085">
        <v>0.6461538461538462</v>
      </c>
      <c r="L6" t="s" s="7090">
        <v>82</v>
      </c>
      <c r="M6" s="7086">
        <v>45804</v>
      </c>
    </row>
    <row r="7">
      <c r="B7" t="s" s="7099">
        <v>485</v>
      </c>
      <c r="C7" t="s" s="7100">
        <v>73</v>
      </c>
      <c r="D7" t="s" s="7101">
        <v>104</v>
      </c>
      <c r="E7" s="7091">
        <v>45751</v>
      </c>
      <c r="F7" s="7092">
        <v>45806.74416905093</v>
      </c>
      <c r="G7" s="7093">
        <v>55</v>
      </c>
      <c r="H7" s="7094">
        <v>42</v>
      </c>
      <c r="I7" s="7095">
        <v>68</v>
      </c>
      <c r="J7" s="7096">
        <v>26</v>
      </c>
      <c r="K7" s="7097">
        <v>0.4727272727272727</v>
      </c>
      <c r="L7" t="s" s="7102">
        <v>68</v>
      </c>
      <c r="M7" s="7098">
        <v>45800</v>
      </c>
    </row>
    <row r="8">
      <c r="B8" t="s" s="7111">
        <v>490</v>
      </c>
      <c r="C8" t="s" s="7112">
        <v>65</v>
      </c>
      <c r="D8" t="s" s="7113">
        <v>60</v>
      </c>
      <c r="E8" s="7103">
        <v>45751</v>
      </c>
      <c r="F8" s="7104">
        <v>45806.7029675</v>
      </c>
      <c r="G8" s="7105">
        <v>55</v>
      </c>
      <c r="H8" s="7106">
        <v>42</v>
      </c>
      <c r="I8" s="7107">
        <v>97</v>
      </c>
      <c r="J8" s="7108">
        <v>55</v>
      </c>
      <c r="K8" s="7109">
        <v>1</v>
      </c>
      <c r="L8" t="s" s="7114">
        <v>63</v>
      </c>
      <c r="M8" s="7110">
        <v>45791</v>
      </c>
    </row>
    <row r="9">
      <c r="B9" t="s" s="7123">
        <v>482</v>
      </c>
      <c r="C9" t="s" s="7124">
        <v>65</v>
      </c>
      <c r="D9" t="s" s="7125">
        <v>60</v>
      </c>
      <c r="E9" s="7115">
        <v>45748</v>
      </c>
      <c r="F9" s="7116">
        <v>45806.702678622685</v>
      </c>
      <c r="G9" s="7117">
        <v>58</v>
      </c>
      <c r="H9" s="7118">
        <v>41</v>
      </c>
      <c r="I9" s="7119">
        <v>87</v>
      </c>
      <c r="J9" s="7120">
        <v>46</v>
      </c>
      <c r="K9" s="7121">
        <v>0.7931034482758621</v>
      </c>
      <c r="L9" t="s" s="7126">
        <v>63</v>
      </c>
      <c r="M9" s="7122">
        <v>45799</v>
      </c>
    </row>
    <row r="10">
      <c r="B10" t="s" s="7135">
        <v>501</v>
      </c>
      <c r="C10" t="s" s="7136">
        <v>73</v>
      </c>
      <c r="D10" t="s" s="7137">
        <v>60</v>
      </c>
      <c r="E10" s="7127">
        <v>45748</v>
      </c>
      <c r="F10" s="7128">
        <v>45806.70346078704</v>
      </c>
      <c r="G10" s="7129">
        <v>58</v>
      </c>
      <c r="H10" s="7130">
        <v>40</v>
      </c>
      <c r="I10" s="7131">
        <v>87</v>
      </c>
      <c r="J10" s="7132">
        <v>47</v>
      </c>
      <c r="K10" s="7133">
        <v>0.8103448275862069</v>
      </c>
      <c r="L10" t="s" s="7138">
        <v>61</v>
      </c>
      <c r="M10" s="7134">
        <v>45763</v>
      </c>
    </row>
    <row r="11">
      <c r="B11" t="s" s="7147">
        <v>502</v>
      </c>
      <c r="C11" t="s" s="7148">
        <v>65</v>
      </c>
      <c r="D11" t="s" s="7149">
        <v>60</v>
      </c>
      <c r="E11" s="7139">
        <v>45747</v>
      </c>
      <c r="F11" s="7140">
        <v>45817.96794805556</v>
      </c>
      <c r="G11" s="7141">
        <v>70</v>
      </c>
      <c r="H11" s="7142">
        <v>39</v>
      </c>
      <c r="I11" s="7143">
        <v>92</v>
      </c>
      <c r="J11" s="7144">
        <v>53</v>
      </c>
      <c r="K11" s="7145">
        <v>0.7571428571428571</v>
      </c>
      <c r="L11" t="s" s="7150">
        <v>61</v>
      </c>
      <c r="M11" s="7146">
        <v>45762</v>
      </c>
    </row>
    <row r="12">
      <c r="B12" t="s" s="7159">
        <v>480</v>
      </c>
      <c r="C12" t="s" s="7160">
        <v>65</v>
      </c>
      <c r="D12" t="s" s="7161">
        <v>60</v>
      </c>
      <c r="E12" s="7151">
        <v>45746</v>
      </c>
      <c r="F12" s="7152">
        <v>45806.70154090278</v>
      </c>
      <c r="G12" s="7153">
        <v>60</v>
      </c>
      <c r="H12" s="7154">
        <v>43</v>
      </c>
      <c r="I12" s="7155">
        <v>92</v>
      </c>
      <c r="J12" s="7156">
        <v>49</v>
      </c>
      <c r="K12" s="7157">
        <v>0.8166666666666667</v>
      </c>
      <c r="L12" t="s" s="7162">
        <v>63</v>
      </c>
      <c r="M12" s="7158">
        <v>45799</v>
      </c>
    </row>
    <row r="13">
      <c r="B13" t="s" s="7171">
        <v>472</v>
      </c>
      <c r="C13" t="s" s="7172">
        <v>65</v>
      </c>
      <c r="D13" t="s" s="7173">
        <v>60</v>
      </c>
      <c r="E13" s="7163">
        <v>45746</v>
      </c>
      <c r="F13" s="7164">
        <v>45817.97001758102</v>
      </c>
      <c r="G13" s="7165">
        <v>71</v>
      </c>
      <c r="H13" s="7166">
        <v>36</v>
      </c>
      <c r="I13" s="7167">
        <v>77</v>
      </c>
      <c r="J13" s="7168">
        <v>41</v>
      </c>
      <c r="K13" s="7169">
        <v>0.5774647887323944</v>
      </c>
      <c r="L13" t="s" s="7174">
        <v>63</v>
      </c>
      <c r="M13" s="7170">
        <v>45787</v>
      </c>
    </row>
    <row r="14">
      <c r="B14" t="s" s="7183">
        <v>475</v>
      </c>
      <c r="C14" t="s" s="7184">
        <v>65</v>
      </c>
      <c r="D14" t="s" s="7185">
        <v>60</v>
      </c>
      <c r="E14" s="7175">
        <v>45746</v>
      </c>
      <c r="F14" s="7176">
        <v>45806.70322643519</v>
      </c>
      <c r="G14" s="7177">
        <v>60</v>
      </c>
      <c r="H14" s="7178">
        <v>45</v>
      </c>
      <c r="I14" s="7179">
        <v>77</v>
      </c>
      <c r="J14" s="7180">
        <v>32</v>
      </c>
      <c r="K14" s="7181">
        <v>0.5333333333333333</v>
      </c>
      <c r="L14" t="s" s="7186">
        <v>68</v>
      </c>
      <c r="M14" s="7182">
        <v>45787</v>
      </c>
    </row>
    <row r="15">
      <c r="B15" t="s" s="7195">
        <v>479</v>
      </c>
      <c r="C15" t="s" s="7196">
        <v>73</v>
      </c>
      <c r="D15" t="s" s="7197">
        <v>104</v>
      </c>
      <c r="E15" s="7187">
        <v>45746</v>
      </c>
      <c r="F15" s="7188">
        <v>45806.74233474537</v>
      </c>
      <c r="G15" s="7189">
        <v>60</v>
      </c>
      <c r="H15" s="7190">
        <v>49</v>
      </c>
      <c r="I15" s="7191">
        <v>82</v>
      </c>
      <c r="J15" s="7192">
        <v>33</v>
      </c>
      <c r="K15" s="7193">
        <v>0.55</v>
      </c>
      <c r="L15" t="s" s="7198">
        <v>63</v>
      </c>
      <c r="M15" s="7194">
        <v>45804</v>
      </c>
    </row>
    <row r="16">
      <c r="B16" t="s" s="7207">
        <v>474</v>
      </c>
      <c r="C16" t="s" s="7208">
        <v>65</v>
      </c>
      <c r="D16" t="s" s="7209">
        <v>60</v>
      </c>
      <c r="E16" s="7199">
        <v>45745</v>
      </c>
      <c r="F16" s="7200">
        <v>45817.96754871528</v>
      </c>
      <c r="G16" s="7201">
        <v>72</v>
      </c>
      <c r="H16" s="7202">
        <v>39</v>
      </c>
      <c r="I16" s="7203">
        <v>87</v>
      </c>
      <c r="J16" s="7204">
        <v>48</v>
      </c>
      <c r="K16" s="7205">
        <v>0.6666666666666666</v>
      </c>
      <c r="L16" t="s" s="7210">
        <v>92</v>
      </c>
      <c r="M16" s="7206">
        <v>45788</v>
      </c>
    </row>
    <row r="17">
      <c r="B17" t="s" s="7219">
        <v>481</v>
      </c>
      <c r="C17" t="s" s="7220">
        <v>65</v>
      </c>
      <c r="D17" t="s" s="7221">
        <v>60</v>
      </c>
      <c r="E17" s="7211">
        <v>45745</v>
      </c>
      <c r="F17" s="7212">
        <v>45806.744645011575</v>
      </c>
      <c r="G17" s="7213">
        <v>61</v>
      </c>
      <c r="H17" s="7214">
        <v>40</v>
      </c>
      <c r="I17" s="7215">
        <v>68</v>
      </c>
      <c r="J17" s="7216">
        <v>28</v>
      </c>
      <c r="K17" s="7217">
        <v>0.45901639344262296</v>
      </c>
      <c r="L17" t="s" s="7222">
        <v>68</v>
      </c>
      <c r="M17" s="7218">
        <v>45800</v>
      </c>
    </row>
    <row r="18">
      <c r="B18" t="s" s="7231">
        <v>503</v>
      </c>
      <c r="C18" t="s" s="7232">
        <v>73</v>
      </c>
      <c r="D18" t="s" s="7233">
        <v>60</v>
      </c>
      <c r="E18" s="7223">
        <v>45745</v>
      </c>
      <c r="F18" s="7224">
        <v>45806.70082903935</v>
      </c>
      <c r="G18" s="7225">
        <v>61</v>
      </c>
      <c r="H18" s="7226">
        <v>52</v>
      </c>
      <c r="I18" s="7227">
        <v>92</v>
      </c>
      <c r="J18" s="7228">
        <v>40</v>
      </c>
      <c r="K18" s="7229">
        <v>0.6557377049180327</v>
      </c>
      <c r="L18" t="s" s="7234">
        <v>79</v>
      </c>
      <c r="M18" s="7230">
        <v>45755</v>
      </c>
    </row>
    <row r="19">
      <c r="B19" t="s" s="7243">
        <v>477</v>
      </c>
      <c r="C19" t="s" s="7244">
        <v>65</v>
      </c>
      <c r="D19" t="s" s="7245">
        <v>60</v>
      </c>
      <c r="E19" s="7235">
        <v>45744</v>
      </c>
      <c r="F19" s="7236">
        <v>45806.70006202546</v>
      </c>
      <c r="G19" s="7237">
        <v>62</v>
      </c>
      <c r="H19" s="7238">
        <v>45</v>
      </c>
      <c r="I19" s="7239">
        <v>92</v>
      </c>
      <c r="J19" s="7240">
        <v>47</v>
      </c>
      <c r="K19" s="7241">
        <v>0.7580645161290323</v>
      </c>
      <c r="L19" t="s" s="7246">
        <v>68</v>
      </c>
      <c r="M19" s="7242">
        <v>45779</v>
      </c>
    </row>
    <row r="20">
      <c r="B20" t="s" s="7255">
        <v>504</v>
      </c>
      <c r="C20" t="s" s="7256">
        <v>73</v>
      </c>
      <c r="D20" t="s" s="7257">
        <v>60</v>
      </c>
      <c r="E20" s="7247">
        <v>45744</v>
      </c>
      <c r="F20" s="7248">
        <v>45806.70124165509</v>
      </c>
      <c r="G20" s="7249">
        <v>62</v>
      </c>
      <c r="H20" s="7250">
        <v>52</v>
      </c>
      <c r="I20" s="7251">
        <v>103</v>
      </c>
      <c r="J20" s="7252">
        <v>51</v>
      </c>
      <c r="K20" s="7253">
        <v>0.8225806451612904</v>
      </c>
      <c r="L20" t="s" s="7258">
        <v>61</v>
      </c>
      <c r="M20" s="7254">
        <v>45753</v>
      </c>
    </row>
    <row r="21">
      <c r="B21" t="s" s="7267">
        <v>473</v>
      </c>
      <c r="C21" t="s" s="7268">
        <v>73</v>
      </c>
      <c r="D21" t="s" s="7269">
        <v>60</v>
      </c>
      <c r="E21" s="7259">
        <v>45744</v>
      </c>
      <c r="F21" s="7260">
        <v>45806.69674972222</v>
      </c>
      <c r="G21" s="7261">
        <v>62</v>
      </c>
      <c r="H21" s="7262">
        <v>49</v>
      </c>
      <c r="I21" s="7263">
        <v>97</v>
      </c>
      <c r="J21" s="7264">
        <v>48</v>
      </c>
      <c r="K21" s="7265">
        <v>0.7741935483870968</v>
      </c>
      <c r="L21" t="s" s="7270">
        <v>63</v>
      </c>
      <c r="M21" s="7266">
        <v>45798</v>
      </c>
    </row>
    <row r="22">
      <c r="B22" t="s" s="7279">
        <v>505</v>
      </c>
      <c r="C22" t="s" s="7280">
        <v>65</v>
      </c>
      <c r="D22" t="s" s="7281">
        <v>60</v>
      </c>
      <c r="E22" s="7271">
        <v>45743</v>
      </c>
      <c r="F22" s="7272">
        <v>45799.6941059838</v>
      </c>
      <c r="G22" s="7273">
        <v>56</v>
      </c>
      <c r="H22" s="7274">
        <v>49</v>
      </c>
      <c r="I22" s="7275">
        <v>77</v>
      </c>
      <c r="J22" s="7276">
        <v>28</v>
      </c>
      <c r="K22" s="7277">
        <v>0.5</v>
      </c>
      <c r="L22" t="s" s="7282">
        <v>63</v>
      </c>
      <c r="M22" s="7278">
        <v>45773</v>
      </c>
    </row>
    <row r="23">
      <c r="B23" t="s" s="7291">
        <v>506</v>
      </c>
      <c r="C23" t="s" s="7292">
        <v>65</v>
      </c>
      <c r="D23" t="s" s="7293">
        <v>104</v>
      </c>
      <c r="E23" s="7283">
        <v>45743</v>
      </c>
      <c r="F23" s="7284">
        <v>45806.60307357639</v>
      </c>
      <c r="G23" s="7285">
        <v>63</v>
      </c>
      <c r="H23" s="7286">
        <v>40</v>
      </c>
      <c r="I23" s="7287">
        <v>92</v>
      </c>
      <c r="J23" s="7288">
        <v>52</v>
      </c>
      <c r="K23" s="7289">
        <v>0.8253968253968254</v>
      </c>
      <c r="L23" t="s" s="7294">
        <v>61</v>
      </c>
      <c r="M23" s="7290">
        <v>45751</v>
      </c>
    </row>
    <row r="24">
      <c r="B24" t="s" s="7303">
        <v>478</v>
      </c>
      <c r="C24" t="s" s="7304">
        <v>65</v>
      </c>
      <c r="D24" t="s" s="7305">
        <v>60</v>
      </c>
      <c r="E24" s="7295">
        <v>45743</v>
      </c>
      <c r="F24" s="7296">
        <v>45806.690384884256</v>
      </c>
      <c r="G24" s="7297">
        <v>63</v>
      </c>
      <c r="H24" s="7298">
        <v>45</v>
      </c>
      <c r="I24" s="7299">
        <v>92</v>
      </c>
      <c r="J24" s="7300">
        <v>47</v>
      </c>
      <c r="K24" s="7301">
        <v>0.746031746031746</v>
      </c>
      <c r="L24" t="s" s="7306">
        <v>68</v>
      </c>
      <c r="M24" s="7302">
        <v>45784</v>
      </c>
    </row>
    <row r="25">
      <c r="B25" t="s" s="7315">
        <v>507</v>
      </c>
      <c r="C25" t="s" s="7316">
        <v>65</v>
      </c>
      <c r="D25" t="s" s="7317">
        <v>60</v>
      </c>
      <c r="E25" s="7307">
        <v>45742</v>
      </c>
      <c r="F25" s="7308">
        <v>45799.69055734954</v>
      </c>
      <c r="G25" s="7309">
        <v>57</v>
      </c>
      <c r="H25" s="7310">
        <v>45</v>
      </c>
      <c r="I25" s="7311">
        <v>82</v>
      </c>
      <c r="J25" s="7312">
        <v>37</v>
      </c>
      <c r="K25" s="7313">
        <v>0.6491228070175439</v>
      </c>
      <c r="L25" t="s" s="7318">
        <v>63</v>
      </c>
      <c r="M25" s="7314">
        <v>45774</v>
      </c>
    </row>
    <row r="26">
      <c r="B26" t="s" s="7327">
        <v>468</v>
      </c>
      <c r="C26" t="s" s="7328">
        <v>73</v>
      </c>
      <c r="D26" t="s" s="7329">
        <v>60</v>
      </c>
      <c r="E26" s="7319">
        <v>45742</v>
      </c>
      <c r="F26" s="7320">
        <v>45799.6867156713</v>
      </c>
      <c r="G26" s="7321">
        <v>57</v>
      </c>
      <c r="H26" s="7322">
        <v>42</v>
      </c>
      <c r="I26" s="7323">
        <v>72</v>
      </c>
      <c r="J26" s="7324">
        <v>30</v>
      </c>
      <c r="K26" s="7325">
        <v>0.5263157894736842</v>
      </c>
      <c r="L26" t="s" s="7330">
        <v>68</v>
      </c>
      <c r="M26" s="7326">
        <v>45779</v>
      </c>
    </row>
    <row r="27">
      <c r="B27" t="s" s="7339">
        <v>508</v>
      </c>
      <c r="C27" t="s" s="7340">
        <v>65</v>
      </c>
      <c r="D27" t="s" s="7341">
        <v>104</v>
      </c>
      <c r="E27" s="7331">
        <v>45742</v>
      </c>
      <c r="F27" s="7332">
        <v>45806.73336715278</v>
      </c>
      <c r="G27" s="7333">
        <v>64</v>
      </c>
      <c r="H27" s="7334">
        <v>45</v>
      </c>
      <c r="I27" s="7335">
        <v>87</v>
      </c>
      <c r="J27" s="7336">
        <v>42</v>
      </c>
      <c r="K27" s="7337">
        <v>0.65625</v>
      </c>
      <c r="L27" t="s" s="7342">
        <v>61</v>
      </c>
      <c r="M27" s="7338">
        <v>45750</v>
      </c>
    </row>
    <row r="28">
      <c r="B28" t="s" s="7351">
        <v>509</v>
      </c>
      <c r="C28" t="s" s="7352">
        <v>65</v>
      </c>
      <c r="D28" t="s" s="7353">
        <v>104</v>
      </c>
      <c r="E28" s="7343">
        <v>45742</v>
      </c>
      <c r="F28" s="7344">
        <v>45806.603466597226</v>
      </c>
      <c r="G28" s="7345">
        <v>64</v>
      </c>
      <c r="H28" s="7346">
        <v>45</v>
      </c>
      <c r="I28" s="7347">
        <v>77</v>
      </c>
      <c r="J28" s="7348">
        <v>32</v>
      </c>
      <c r="K28" s="7349">
        <v>0.5</v>
      </c>
      <c r="L28" t="s" s="7354">
        <v>63</v>
      </c>
      <c r="M28" s="7350">
        <v>45769</v>
      </c>
    </row>
    <row r="29">
      <c r="B29" t="s" s="7363">
        <v>510</v>
      </c>
      <c r="C29" t="s" s="7364">
        <v>73</v>
      </c>
      <c r="D29" t="s" s="7365">
        <v>60</v>
      </c>
      <c r="E29" s="7355">
        <v>45742</v>
      </c>
      <c r="F29" s="7356">
        <v>45799.69582071759</v>
      </c>
      <c r="G29" s="7357">
        <v>57</v>
      </c>
      <c r="H29" s="7358">
        <v>52</v>
      </c>
      <c r="I29" s="7359">
        <v>92</v>
      </c>
      <c r="J29" s="7360">
        <v>40</v>
      </c>
      <c r="K29" s="7361">
        <v>0.7017543859649122</v>
      </c>
      <c r="L29" t="s" s="7366">
        <v>68</v>
      </c>
      <c r="M29" s="7362">
        <v>45777</v>
      </c>
    </row>
    <row r="30">
      <c r="B30" t="s" s="7375">
        <v>511</v>
      </c>
      <c r="C30" t="s" s="7376">
        <v>65</v>
      </c>
      <c r="D30" t="s" s="7377">
        <v>60</v>
      </c>
      <c r="E30" s="7367">
        <v>45742</v>
      </c>
      <c r="F30" s="7368">
        <v>45806.69291503472</v>
      </c>
      <c r="G30" s="7369">
        <v>64</v>
      </c>
      <c r="H30" s="7370">
        <v>40</v>
      </c>
      <c r="I30" s="7371">
        <v>92</v>
      </c>
      <c r="J30" s="7372">
        <v>52</v>
      </c>
      <c r="K30" s="7373">
        <v>0.8125</v>
      </c>
      <c r="L30" t="s" s="7378">
        <v>61</v>
      </c>
      <c r="M30" s="7374">
        <v>45752</v>
      </c>
    </row>
    <row r="31">
      <c r="B31" t="s" s="7387">
        <v>512</v>
      </c>
      <c r="C31" t="s" s="7388">
        <v>65</v>
      </c>
      <c r="D31" t="s" s="7389">
        <v>60</v>
      </c>
      <c r="E31" s="7379">
        <v>45740</v>
      </c>
      <c r="F31" s="7380">
        <v>45806.694135694444</v>
      </c>
      <c r="G31" s="7381">
        <v>66</v>
      </c>
      <c r="H31" s="7382">
        <v>40</v>
      </c>
      <c r="I31" s="7383">
        <v>92</v>
      </c>
      <c r="J31" s="7384">
        <v>52</v>
      </c>
      <c r="K31" s="7385">
        <v>0.7878787878787878</v>
      </c>
      <c r="L31" t="s" s="7390">
        <v>79</v>
      </c>
      <c r="M31" s="7386">
        <v>45746</v>
      </c>
    </row>
    <row r="32">
      <c r="B32" t="s" s="7399">
        <v>470</v>
      </c>
      <c r="C32" t="s" s="7400">
        <v>65</v>
      </c>
      <c r="D32" t="s" s="7401">
        <v>104</v>
      </c>
      <c r="E32" s="7391">
        <v>45740</v>
      </c>
      <c r="F32" s="7392">
        <v>45806.725613090275</v>
      </c>
      <c r="G32" s="7393">
        <v>66</v>
      </c>
      <c r="H32" s="7394">
        <v>39</v>
      </c>
      <c r="I32" s="7395">
        <v>77</v>
      </c>
      <c r="J32" s="7396">
        <v>38</v>
      </c>
      <c r="K32" s="7397">
        <v>0.5757575757575758</v>
      </c>
      <c r="L32" t="s" s="7402">
        <v>68</v>
      </c>
      <c r="M32" s="7398">
        <v>45782</v>
      </c>
    </row>
    <row r="33">
      <c r="B33" t="s" s="7411">
        <v>513</v>
      </c>
      <c r="C33" t="s" s="7412">
        <v>73</v>
      </c>
      <c r="D33" t="s" s="7413">
        <v>60</v>
      </c>
      <c r="E33" s="7403">
        <v>45740</v>
      </c>
      <c r="F33" s="7404">
        <v>45804.66927164352</v>
      </c>
      <c r="G33" s="7405">
        <v>64</v>
      </c>
      <c r="H33" s="7406">
        <v>41</v>
      </c>
      <c r="I33" s="7407">
        <v>87</v>
      </c>
      <c r="J33" s="7408">
        <v>46</v>
      </c>
      <c r="K33" s="7409">
        <v>0.71875</v>
      </c>
      <c r="L33" t="s" s="7414">
        <v>63</v>
      </c>
      <c r="M33" s="7410">
        <v>45753</v>
      </c>
    </row>
    <row r="34">
      <c r="B34" t="s" s="7423">
        <v>514</v>
      </c>
      <c r="C34" t="s" s="7424">
        <v>73</v>
      </c>
      <c r="D34" t="s" s="7425">
        <v>104</v>
      </c>
      <c r="E34" s="7415">
        <v>45739</v>
      </c>
      <c r="F34" s="7416">
        <v>45799.736625763886</v>
      </c>
      <c r="G34" s="7417">
        <v>60</v>
      </c>
      <c r="H34" s="7418">
        <v>40</v>
      </c>
      <c r="I34" s="7419">
        <v>97</v>
      </c>
      <c r="J34" s="7420">
        <v>57</v>
      </c>
      <c r="K34" s="7421">
        <v>0.95</v>
      </c>
      <c r="L34" t="s" s="7426">
        <v>61</v>
      </c>
      <c r="M34" s="7422">
        <v>45750</v>
      </c>
    </row>
    <row r="35">
      <c r="B35" t="s" s="7435">
        <v>515</v>
      </c>
      <c r="C35" t="s" s="7436">
        <v>73</v>
      </c>
      <c r="D35" t="s" s="7437">
        <v>60</v>
      </c>
      <c r="E35" s="7427">
        <v>45738</v>
      </c>
      <c r="F35" s="7428">
        <v>45799.69012171296</v>
      </c>
      <c r="G35" s="7429">
        <v>61</v>
      </c>
      <c r="H35" s="7430">
        <v>52</v>
      </c>
      <c r="I35" s="7431">
        <v>87</v>
      </c>
      <c r="J35" s="7432">
        <v>35</v>
      </c>
      <c r="K35" s="7433">
        <v>0.5737704918032787</v>
      </c>
      <c r="L35" t="s" s="7438">
        <v>63</v>
      </c>
      <c r="M35" s="7434">
        <v>45742</v>
      </c>
    </row>
    <row r="36">
      <c r="B36" t="s" s="7447">
        <v>458</v>
      </c>
      <c r="C36" t="s" s="7448">
        <v>73</v>
      </c>
      <c r="D36" t="s" s="7449">
        <v>60</v>
      </c>
      <c r="E36" s="7439">
        <v>45738</v>
      </c>
      <c r="F36" s="7440">
        <v>45799.6878608912</v>
      </c>
      <c r="G36" s="7441">
        <v>61</v>
      </c>
      <c r="H36" s="7442">
        <v>52</v>
      </c>
      <c r="I36" s="7443">
        <v>82</v>
      </c>
      <c r="J36" s="7444">
        <v>30</v>
      </c>
      <c r="K36" s="7445">
        <v>0.4918032786885246</v>
      </c>
      <c r="L36" t="s" s="7450">
        <v>63</v>
      </c>
      <c r="M36" s="7446">
        <v>45779</v>
      </c>
    </row>
    <row r="37">
      <c r="B37" t="s" s="7459">
        <v>516</v>
      </c>
      <c r="C37" t="s" s="7460">
        <v>65</v>
      </c>
      <c r="D37" t="s" s="7461">
        <v>60</v>
      </c>
      <c r="E37" s="7451">
        <v>45737</v>
      </c>
      <c r="F37" s="7452">
        <v>45806.69385217593</v>
      </c>
      <c r="G37" s="7453">
        <v>69</v>
      </c>
      <c r="H37" s="7454">
        <v>36</v>
      </c>
      <c r="I37" s="7455">
        <v>82</v>
      </c>
      <c r="J37" s="7456">
        <v>46</v>
      </c>
      <c r="K37" s="7457">
        <v>0.6666666666666666</v>
      </c>
      <c r="L37" t="s" s="7462">
        <v>68</v>
      </c>
      <c r="M37" s="7458">
        <v>45776</v>
      </c>
    </row>
    <row r="38">
      <c r="B38" t="s" s="7471">
        <v>464</v>
      </c>
      <c r="C38" t="s" s="7472">
        <v>65</v>
      </c>
      <c r="D38" t="s" s="7473">
        <v>60</v>
      </c>
      <c r="E38" s="7463">
        <v>45737</v>
      </c>
      <c r="F38" s="7464">
        <v>45806.69107626157</v>
      </c>
      <c r="G38" s="7465">
        <v>69</v>
      </c>
      <c r="H38" s="7466">
        <v>36</v>
      </c>
      <c r="I38" s="7467">
        <v>77</v>
      </c>
      <c r="J38" s="7468">
        <v>41</v>
      </c>
      <c r="K38" s="7469">
        <v>0.5942028985507246</v>
      </c>
      <c r="L38" t="s" s="7474">
        <v>68</v>
      </c>
      <c r="M38" s="7470">
        <v>45804</v>
      </c>
    </row>
    <row r="39">
      <c r="B39" t="s" s="7483">
        <v>469</v>
      </c>
      <c r="C39" t="s" s="7484">
        <v>65</v>
      </c>
      <c r="D39" t="s" s="7485">
        <v>104</v>
      </c>
      <c r="E39" s="7475">
        <v>45737</v>
      </c>
      <c r="F39" s="7476">
        <v>45807.68232126157</v>
      </c>
      <c r="G39" s="7477">
        <v>70</v>
      </c>
      <c r="H39" s="7478">
        <v>35</v>
      </c>
      <c r="I39" s="7479">
        <v>97</v>
      </c>
      <c r="J39" s="7480">
        <v>62</v>
      </c>
      <c r="K39" s="7481">
        <v>0.8857142857142857</v>
      </c>
      <c r="L39" t="s" s="7486">
        <v>68</v>
      </c>
      <c r="M39" s="7482">
        <v>45783</v>
      </c>
    </row>
    <row r="40">
      <c r="B40" t="s" s="7495">
        <v>517</v>
      </c>
      <c r="C40" t="s" s="7496">
        <v>65</v>
      </c>
      <c r="D40" t="s" s="7497">
        <v>60</v>
      </c>
      <c r="E40" s="7487">
        <v>45737</v>
      </c>
      <c r="F40" s="7488">
        <v>45806.694774386575</v>
      </c>
      <c r="G40" s="7489">
        <v>69</v>
      </c>
      <c r="H40" s="7490">
        <v>39</v>
      </c>
      <c r="I40" s="7491">
        <v>97</v>
      </c>
      <c r="J40" s="7492">
        <v>58</v>
      </c>
      <c r="K40" s="7493">
        <v>0.8405797101449275</v>
      </c>
      <c r="L40" t="s" s="7498">
        <v>61</v>
      </c>
      <c r="M40" s="7494">
        <v>45748</v>
      </c>
    </row>
    <row r="41">
      <c r="B41" t="s" s="7507">
        <v>518</v>
      </c>
      <c r="C41" t="s" s="7508">
        <v>65</v>
      </c>
      <c r="D41" t="s" s="7509">
        <v>60</v>
      </c>
      <c r="E41" s="7499">
        <v>45737</v>
      </c>
      <c r="F41" s="7500">
        <v>45799.69315699074</v>
      </c>
      <c r="G41" s="7501">
        <v>62</v>
      </c>
      <c r="H41" s="7502">
        <v>49</v>
      </c>
      <c r="I41" s="7503">
        <v>87</v>
      </c>
      <c r="J41" s="7504">
        <v>38</v>
      </c>
      <c r="K41" s="7505">
        <v>0.6129032258064516</v>
      </c>
      <c r="L41" t="s" s="7510">
        <v>519</v>
      </c>
      <c r="M41" s="7506">
        <v>45773</v>
      </c>
    </row>
    <row r="42">
      <c r="B42" t="s" s="7519">
        <v>466</v>
      </c>
      <c r="C42" t="s" s="7520">
        <v>65</v>
      </c>
      <c r="D42" t="s" s="7521">
        <v>60</v>
      </c>
      <c r="E42" s="7511">
        <v>45735</v>
      </c>
      <c r="F42" s="7512">
        <v>45804.677462175925</v>
      </c>
      <c r="G42" s="7513">
        <v>69</v>
      </c>
      <c r="H42" s="7514">
        <v>40</v>
      </c>
      <c r="I42" s="7515">
        <v>87</v>
      </c>
      <c r="J42" s="7516">
        <v>47</v>
      </c>
      <c r="K42" s="7517">
        <v>0.6811594202898551</v>
      </c>
      <c r="L42" t="s" s="7522">
        <v>63</v>
      </c>
      <c r="M42" s="7518">
        <v>45784</v>
      </c>
    </row>
    <row r="43">
      <c r="B43" t="s" s="7531">
        <v>467</v>
      </c>
      <c r="C43" t="s" s="7532">
        <v>65</v>
      </c>
      <c r="D43" t="s" s="7533">
        <v>60</v>
      </c>
      <c r="E43" s="7523">
        <v>45735</v>
      </c>
      <c r="F43" s="7524">
        <v>45804.670482939815</v>
      </c>
      <c r="G43" s="7525">
        <v>69</v>
      </c>
      <c r="H43" s="7526">
        <v>49</v>
      </c>
      <c r="I43" s="7527">
        <v>92</v>
      </c>
      <c r="J43" s="7528">
        <v>43</v>
      </c>
      <c r="K43" s="7529">
        <v>0.6231884057971014</v>
      </c>
      <c r="L43" t="s" s="7534">
        <v>68</v>
      </c>
      <c r="M43" s="7530">
        <v>45789</v>
      </c>
    </row>
    <row r="44">
      <c r="B44" t="s" s="7543">
        <v>520</v>
      </c>
      <c r="C44" t="s" s="7544">
        <v>65</v>
      </c>
      <c r="D44" t="s" s="7545">
        <v>60</v>
      </c>
      <c r="E44" s="7535">
        <v>45735</v>
      </c>
      <c r="F44" s="7536">
        <v>45799.68743761574</v>
      </c>
      <c r="G44" s="7537">
        <v>64</v>
      </c>
      <c r="H44" s="7538">
        <v>39</v>
      </c>
      <c r="I44" s="7539">
        <v>77</v>
      </c>
      <c r="J44" s="7540">
        <v>38</v>
      </c>
      <c r="K44" s="7541">
        <v>0.59375</v>
      </c>
      <c r="L44" t="s" s="7546">
        <v>68</v>
      </c>
      <c r="M44" s="7542">
        <v>45777</v>
      </c>
    </row>
    <row r="45">
      <c r="B45" t="s" s="7555">
        <v>465</v>
      </c>
      <c r="C45" t="s" s="7556">
        <v>65</v>
      </c>
      <c r="D45" t="s" s="7557">
        <v>60</v>
      </c>
      <c r="E45" s="7547">
        <v>45735</v>
      </c>
      <c r="F45" s="7548">
        <v>45804.67360994213</v>
      </c>
      <c r="G45" s="7549">
        <v>69</v>
      </c>
      <c r="H45" s="7550">
        <v>40</v>
      </c>
      <c r="I45" s="7551">
        <v>60</v>
      </c>
      <c r="J45" s="7552">
        <v>20</v>
      </c>
      <c r="K45" s="7553">
        <v>0.2898550724637681</v>
      </c>
      <c r="L45" t="s" s="7558">
        <v>68</v>
      </c>
      <c r="M45" s="7554">
        <v>45788</v>
      </c>
    </row>
    <row r="46">
      <c r="B46" t="s" s="7567">
        <v>484</v>
      </c>
      <c r="C46" t="s" s="7568">
        <v>65</v>
      </c>
      <c r="D46" t="s" s="7569">
        <v>60</v>
      </c>
      <c r="E46" s="7559">
        <v>45735</v>
      </c>
      <c r="F46" s="7560">
        <v>45806.69557351852</v>
      </c>
      <c r="G46" s="7561">
        <v>71</v>
      </c>
      <c r="H46" s="7562">
        <v>47</v>
      </c>
      <c r="I46" s="7563">
        <v>72</v>
      </c>
      <c r="J46" s="7564">
        <v>25</v>
      </c>
      <c r="K46" s="7565">
        <v>0.352112676056338</v>
      </c>
      <c r="L46" t="s" s="7570">
        <v>68</v>
      </c>
      <c r="M46" s="7566">
        <v>45803</v>
      </c>
    </row>
    <row r="47">
      <c r="B47" t="s" s="7579">
        <v>521</v>
      </c>
      <c r="C47" t="s" s="7580">
        <v>65</v>
      </c>
      <c r="D47" t="s" s="7581">
        <v>60</v>
      </c>
      <c r="E47" s="7571">
        <v>45735</v>
      </c>
      <c r="F47" s="7572">
        <v>45804.67070847222</v>
      </c>
      <c r="G47" s="7573">
        <v>69</v>
      </c>
      <c r="H47" s="7574">
        <v>40</v>
      </c>
      <c r="I47" s="7575">
        <v>82</v>
      </c>
      <c r="J47" s="7576">
        <v>42</v>
      </c>
      <c r="K47" s="7577">
        <v>0.6086956521739131</v>
      </c>
      <c r="L47" t="s" s="7582">
        <v>68</v>
      </c>
      <c r="M47" s="7578">
        <v>45774</v>
      </c>
    </row>
    <row r="48">
      <c r="B48" t="s" s="7591">
        <v>451</v>
      </c>
      <c r="C48" t="s" s="7592">
        <v>65</v>
      </c>
      <c r="D48" t="s" s="7593">
        <v>60</v>
      </c>
      <c r="E48" s="7583">
        <v>45734</v>
      </c>
      <c r="F48" s="7584">
        <v>45799.68891773148</v>
      </c>
      <c r="G48" s="7585">
        <v>65</v>
      </c>
      <c r="H48" s="7586">
        <v>40</v>
      </c>
      <c r="I48" s="7587">
        <v>77</v>
      </c>
      <c r="J48" s="7588">
        <v>37</v>
      </c>
      <c r="K48" s="7589">
        <v>0.5692307692307692</v>
      </c>
      <c r="L48" t="s" s="7594">
        <v>68</v>
      </c>
      <c r="M48" s="7590">
        <v>45788</v>
      </c>
    </row>
    <row r="49">
      <c r="B49" t="s" s="7603">
        <v>522</v>
      </c>
      <c r="C49" t="s" s="7604">
        <v>65</v>
      </c>
      <c r="D49" t="s" s="7605">
        <v>60</v>
      </c>
      <c r="E49" s="7595">
        <v>45733</v>
      </c>
      <c r="F49" s="7596">
        <v>45804.673971909724</v>
      </c>
      <c r="G49" s="7597">
        <v>71</v>
      </c>
      <c r="H49" s="7598">
        <v>52</v>
      </c>
      <c r="I49" s="7599">
        <v>103</v>
      </c>
      <c r="J49" s="7600">
        <v>51</v>
      </c>
      <c r="K49" s="7601">
        <v>0.7183098591549296</v>
      </c>
      <c r="L49" t="s" s="7606">
        <v>68</v>
      </c>
      <c r="M49" s="7602">
        <v>45768</v>
      </c>
    </row>
    <row r="50">
      <c r="B50" t="s" s="7615">
        <v>452</v>
      </c>
      <c r="C50" t="s" s="7616">
        <v>65</v>
      </c>
      <c r="D50" t="s" s="7617">
        <v>60</v>
      </c>
      <c r="E50" s="7607">
        <v>45733</v>
      </c>
      <c r="F50" s="7608">
        <v>45804.676380034725</v>
      </c>
      <c r="G50" s="7609">
        <v>71</v>
      </c>
      <c r="H50" s="7610">
        <v>39</v>
      </c>
      <c r="I50" s="7611">
        <v>97</v>
      </c>
      <c r="J50" s="7612">
        <v>58</v>
      </c>
      <c r="K50" s="7613">
        <v>0.8169014084507042</v>
      </c>
      <c r="L50" t="s" s="7618">
        <v>63</v>
      </c>
      <c r="M50" s="7614">
        <v>45784</v>
      </c>
    </row>
    <row r="51">
      <c r="B51" t="s" s="7627">
        <v>523</v>
      </c>
      <c r="C51" t="s" s="7628">
        <v>73</v>
      </c>
      <c r="D51" t="s" s="7629">
        <v>60</v>
      </c>
      <c r="E51" s="7619">
        <v>45733</v>
      </c>
      <c r="F51" s="7620">
        <v>45806.69215613426</v>
      </c>
      <c r="G51" s="7621">
        <v>73</v>
      </c>
      <c r="H51" s="7622">
        <v>41</v>
      </c>
      <c r="I51" s="7623">
        <v>103</v>
      </c>
      <c r="J51" s="7624">
        <v>62</v>
      </c>
      <c r="K51" s="7625">
        <v>0.8493150684931506</v>
      </c>
      <c r="L51" t="s" s="7630">
        <v>79</v>
      </c>
      <c r="M51" s="7626">
        <v>45746</v>
      </c>
    </row>
    <row r="52">
      <c r="B52" t="s" s="7639">
        <v>524</v>
      </c>
      <c r="C52" t="s" s="7640">
        <v>65</v>
      </c>
      <c r="D52" t="s" s="7641">
        <v>60</v>
      </c>
      <c r="E52" s="7631">
        <v>45731</v>
      </c>
      <c r="F52" s="7632">
        <v>45804.675612673615</v>
      </c>
      <c r="G52" s="7633">
        <v>73</v>
      </c>
      <c r="H52" s="7634">
        <v>42</v>
      </c>
      <c r="I52" s="7635">
        <v>97</v>
      </c>
      <c r="J52" s="7636">
        <v>55</v>
      </c>
      <c r="K52" s="7637">
        <v>0.7534246575342466</v>
      </c>
      <c r="L52" t="s" s="7642">
        <v>68</v>
      </c>
      <c r="M52" s="7638">
        <v>45768</v>
      </c>
    </row>
    <row r="53">
      <c r="B53" t="s" s="7651">
        <v>525</v>
      </c>
      <c r="C53" t="s" s="7652">
        <v>65</v>
      </c>
      <c r="D53" t="s" s="7653">
        <v>60</v>
      </c>
      <c r="E53" s="7643">
        <v>45731</v>
      </c>
      <c r="F53" s="7644">
        <v>45804.67319918981</v>
      </c>
      <c r="G53" s="7645">
        <v>73</v>
      </c>
      <c r="H53" s="7646">
        <v>36</v>
      </c>
      <c r="I53" s="7647">
        <v>77</v>
      </c>
      <c r="J53" s="7648">
        <v>41</v>
      </c>
      <c r="K53" s="7649">
        <v>0.5616438356164384</v>
      </c>
      <c r="L53" t="s" s="7654">
        <v>68</v>
      </c>
      <c r="M53" s="7650">
        <v>45777</v>
      </c>
    </row>
    <row r="54">
      <c r="B54" t="s" s="7663">
        <v>456</v>
      </c>
      <c r="C54" t="s" s="7664">
        <v>65</v>
      </c>
      <c r="D54" t="s" s="7665">
        <v>60</v>
      </c>
      <c r="E54" s="7655">
        <v>45731</v>
      </c>
      <c r="F54" s="7656">
        <v>45804.671030011574</v>
      </c>
      <c r="G54" s="7657">
        <v>73</v>
      </c>
      <c r="H54" s="7658">
        <v>35</v>
      </c>
      <c r="I54" s="7659">
        <v>72</v>
      </c>
      <c r="J54" s="7660">
        <v>37</v>
      </c>
      <c r="K54" s="7661">
        <v>0.5068493150684932</v>
      </c>
      <c r="L54" t="s" s="7666">
        <v>63</v>
      </c>
      <c r="M54" s="7662">
        <v>45781</v>
      </c>
    </row>
    <row r="55">
      <c r="B55" t="s" s="7675">
        <v>454</v>
      </c>
      <c r="C55" t="s" s="7676">
        <v>73</v>
      </c>
      <c r="D55" t="s" s="7677">
        <v>60</v>
      </c>
      <c r="E55" s="7667">
        <v>45731</v>
      </c>
      <c r="F55" s="7668">
        <v>45817.96849300926</v>
      </c>
      <c r="G55" s="7669">
        <v>86</v>
      </c>
      <c r="H55" s="7670">
        <v>41</v>
      </c>
      <c r="I55" s="7671">
        <v>103</v>
      </c>
      <c r="J55" s="7672">
        <v>62</v>
      </c>
      <c r="K55" s="7673">
        <v>0.7209302325581395</v>
      </c>
      <c r="L55" t="s" s="7678">
        <v>68</v>
      </c>
      <c r="M55" s="7674">
        <v>45778</v>
      </c>
    </row>
    <row r="56">
      <c r="B56" t="s" s="7687">
        <v>455</v>
      </c>
      <c r="C56" t="s" s="7688">
        <v>73</v>
      </c>
      <c r="D56" t="s" s="7689">
        <v>60</v>
      </c>
      <c r="E56" s="7679">
        <v>45731</v>
      </c>
      <c r="F56" s="7680">
        <v>45817.96716920139</v>
      </c>
      <c r="G56" s="7681">
        <v>86</v>
      </c>
      <c r="H56" s="7682">
        <v>39</v>
      </c>
      <c r="I56" s="7683">
        <v>105</v>
      </c>
      <c r="J56" s="7684">
        <v>66</v>
      </c>
      <c r="K56" s="7685">
        <v>0.7674418604651163</v>
      </c>
      <c r="L56" t="s" s="7690">
        <v>61</v>
      </c>
      <c r="M56" s="7686">
        <v>45794</v>
      </c>
    </row>
    <row r="57">
      <c r="B57" t="s" s="7699">
        <v>461</v>
      </c>
      <c r="C57" t="s" s="7700">
        <v>65</v>
      </c>
      <c r="D57" t="s" s="7701">
        <v>60</v>
      </c>
      <c r="E57" s="7691">
        <v>45731</v>
      </c>
      <c r="F57" s="7692">
        <v>45804.677066828706</v>
      </c>
      <c r="G57" s="7693">
        <v>73</v>
      </c>
      <c r="H57" s="7694">
        <v>45</v>
      </c>
      <c r="I57" s="7695">
        <v>87</v>
      </c>
      <c r="J57" s="7696">
        <v>42</v>
      </c>
      <c r="K57" s="7697">
        <v>0.5753424657534246</v>
      </c>
      <c r="L57" t="s" s="7702">
        <v>63</v>
      </c>
      <c r="M57" s="7698">
        <v>45795</v>
      </c>
    </row>
    <row r="58">
      <c r="B58" t="s" s="7711">
        <v>462</v>
      </c>
      <c r="C58" t="s" s="7712">
        <v>73</v>
      </c>
      <c r="D58" t="s" s="7713">
        <v>60</v>
      </c>
      <c r="E58" s="7703">
        <v>45731</v>
      </c>
      <c r="F58" s="7704">
        <v>45817.96906189815</v>
      </c>
      <c r="G58" s="7705">
        <v>86</v>
      </c>
      <c r="H58" s="7706">
        <v>40</v>
      </c>
      <c r="I58" s="7707">
        <v>87</v>
      </c>
      <c r="J58" s="7708">
        <v>47</v>
      </c>
      <c r="K58" s="7709">
        <v>0.5465116279069767</v>
      </c>
      <c r="L58" t="s" s="7714">
        <v>68</v>
      </c>
      <c r="M58" s="7710">
        <v>45797</v>
      </c>
    </row>
    <row r="59">
      <c r="B59" t="s" s="7723">
        <v>526</v>
      </c>
      <c r="C59" t="s" s="7724">
        <v>73</v>
      </c>
      <c r="D59" t="s" s="7725">
        <v>60</v>
      </c>
      <c r="E59" s="7715">
        <v>45731</v>
      </c>
      <c r="F59" s="7716">
        <v>45804.676708576386</v>
      </c>
      <c r="G59" s="7717">
        <v>73</v>
      </c>
      <c r="H59" s="7718">
        <v>52</v>
      </c>
      <c r="I59" s="7719">
        <v>92</v>
      </c>
      <c r="J59" s="7720">
        <v>40</v>
      </c>
      <c r="K59" s="7721">
        <v>0.547945205479452</v>
      </c>
      <c r="L59" t="s" s="7726">
        <v>61</v>
      </c>
      <c r="M59" s="7722">
        <v>45743</v>
      </c>
    </row>
    <row r="60">
      <c r="B60" t="s" s="7735">
        <v>527</v>
      </c>
      <c r="C60" t="s" s="7736">
        <v>65</v>
      </c>
      <c r="D60" t="s" s="7737">
        <v>60</v>
      </c>
      <c r="E60" s="7727">
        <v>45729</v>
      </c>
      <c r="F60" s="7728">
        <v>45804.674950092594</v>
      </c>
      <c r="G60" s="7729">
        <v>75</v>
      </c>
      <c r="H60" s="7730">
        <v>41</v>
      </c>
      <c r="I60" s="7731">
        <v>82</v>
      </c>
      <c r="J60" s="7732">
        <v>41</v>
      </c>
      <c r="K60" s="7733">
        <v>0.5466666666666666</v>
      </c>
      <c r="L60" t="s" s="7738">
        <v>61</v>
      </c>
      <c r="M60" s="7734">
        <v>45743</v>
      </c>
    </row>
    <row r="61">
      <c r="B61" t="s" s="7747">
        <v>448</v>
      </c>
      <c r="C61" t="s" s="7748">
        <v>65</v>
      </c>
      <c r="D61" t="s" s="7749">
        <v>60</v>
      </c>
      <c r="E61" s="7739">
        <v>45729</v>
      </c>
      <c r="F61" s="7740">
        <v>45804.67787357639</v>
      </c>
      <c r="G61" s="7741">
        <v>75</v>
      </c>
      <c r="H61" s="7742">
        <v>40</v>
      </c>
      <c r="I61" s="7743">
        <v>97</v>
      </c>
      <c r="J61" s="7744">
        <v>57</v>
      </c>
      <c r="K61" s="7745">
        <v>0.76</v>
      </c>
      <c r="L61" t="s" s="7750">
        <v>68</v>
      </c>
      <c r="M61" s="7746">
        <v>45788</v>
      </c>
    </row>
    <row r="62">
      <c r="B62" t="s" s="7759">
        <v>450</v>
      </c>
      <c r="C62" t="s" s="7760">
        <v>65</v>
      </c>
      <c r="D62" t="s" s="7761">
        <v>60</v>
      </c>
      <c r="E62" s="7751">
        <v>45729</v>
      </c>
      <c r="F62" s="7752">
        <v>45804.67462697917</v>
      </c>
      <c r="G62" s="7753">
        <v>75</v>
      </c>
      <c r="H62" s="7754">
        <v>40</v>
      </c>
      <c r="I62" s="7755">
        <v>97</v>
      </c>
      <c r="J62" s="7756">
        <v>57</v>
      </c>
      <c r="K62" s="7757">
        <v>0.76</v>
      </c>
      <c r="L62" t="s" s="7762">
        <v>63</v>
      </c>
      <c r="M62" s="7758">
        <v>45784</v>
      </c>
    </row>
    <row r="63">
      <c r="B63" t="s" s="7771">
        <v>528</v>
      </c>
      <c r="C63" t="s" s="7772">
        <v>65</v>
      </c>
      <c r="D63" t="s" s="7773">
        <v>60</v>
      </c>
      <c r="E63" s="7763">
        <v>45729</v>
      </c>
      <c r="F63" s="7764">
        <v>45804.671324814815</v>
      </c>
      <c r="G63" s="7765">
        <v>75</v>
      </c>
      <c r="H63" s="7766">
        <v>41</v>
      </c>
      <c r="I63" s="7767">
        <v>92</v>
      </c>
      <c r="J63" s="7768">
        <v>51</v>
      </c>
      <c r="K63" s="7769">
        <v>0.68</v>
      </c>
      <c r="L63" t="s" s="7774">
        <v>61</v>
      </c>
      <c r="M63" s="7770">
        <v>45738</v>
      </c>
    </row>
    <row r="64">
      <c r="B64" t="s" s="7783">
        <v>449</v>
      </c>
      <c r="C64" t="s" s="7784">
        <v>65</v>
      </c>
      <c r="D64" t="s" s="7785">
        <v>60</v>
      </c>
      <c r="E64" s="7775">
        <v>45729</v>
      </c>
      <c r="F64" s="7776">
        <v>45806.69534226852</v>
      </c>
      <c r="G64" s="7777">
        <v>77</v>
      </c>
      <c r="H64" s="7778">
        <v>39</v>
      </c>
      <c r="I64" s="7779">
        <v>97</v>
      </c>
      <c r="J64" s="7780">
        <v>58</v>
      </c>
      <c r="K64" s="7781">
        <v>0.7532467532467533</v>
      </c>
      <c r="L64" t="s" s="7786">
        <v>68</v>
      </c>
      <c r="M64" s="7782">
        <v>45797</v>
      </c>
    </row>
    <row r="65">
      <c r="B65" t="s" s="7795">
        <v>444</v>
      </c>
      <c r="C65" t="s" s="7796">
        <v>73</v>
      </c>
      <c r="D65" t="s" s="7797">
        <v>60</v>
      </c>
      <c r="E65" s="7787">
        <v>45727</v>
      </c>
      <c r="F65" s="7788">
        <v>45799.68955471065</v>
      </c>
      <c r="G65" s="7789">
        <v>72</v>
      </c>
      <c r="H65" s="7790">
        <v>42</v>
      </c>
      <c r="I65" s="7791">
        <v>97</v>
      </c>
      <c r="J65" s="7792">
        <v>55</v>
      </c>
      <c r="K65" s="7793">
        <v>0.7638888888888888</v>
      </c>
      <c r="L65" t="s" s="7798">
        <v>92</v>
      </c>
      <c r="M65" s="7794">
        <v>45778</v>
      </c>
    </row>
    <row r="66">
      <c r="B66" t="s" s="7807">
        <v>440</v>
      </c>
      <c r="C66" t="s" s="7808">
        <v>65</v>
      </c>
      <c r="D66" t="s" s="7809">
        <v>60</v>
      </c>
      <c r="E66" s="7799">
        <v>45726</v>
      </c>
      <c r="F66" s="7800">
        <v>45797.89381032407</v>
      </c>
      <c r="G66" s="7801">
        <v>71</v>
      </c>
      <c r="H66" s="7802">
        <v>40</v>
      </c>
      <c r="I66" s="7803">
        <v>97</v>
      </c>
      <c r="J66" s="7804">
        <v>57</v>
      </c>
      <c r="K66" s="7805">
        <v>0.8028169014084507</v>
      </c>
      <c r="L66" t="s" s="7810">
        <v>68</v>
      </c>
      <c r="M66" s="7806">
        <v>45782</v>
      </c>
    </row>
    <row r="67">
      <c r="B67" t="s" s="7819">
        <v>529</v>
      </c>
      <c r="C67" t="s" s="7820">
        <v>65</v>
      </c>
      <c r="D67" t="s" s="7821">
        <v>60</v>
      </c>
      <c r="E67" s="7811">
        <v>45726</v>
      </c>
      <c r="F67" s="7812">
        <v>45799.68844513889</v>
      </c>
      <c r="G67" s="7813">
        <v>73</v>
      </c>
      <c r="H67" s="7814">
        <v>40</v>
      </c>
      <c r="I67" s="7815">
        <v>92</v>
      </c>
      <c r="J67" s="7816">
        <v>52</v>
      </c>
      <c r="K67" s="7817">
        <v>0.7123287671232876</v>
      </c>
      <c r="L67" t="s" s="7822">
        <v>63</v>
      </c>
      <c r="M67" s="7818">
        <v>45770</v>
      </c>
    </row>
    <row r="68">
      <c r="B68" t="s" s="7831">
        <v>530</v>
      </c>
      <c r="C68" t="s" s="7832">
        <v>65</v>
      </c>
      <c r="D68" t="s" s="7833">
        <v>104</v>
      </c>
      <c r="E68" s="7823">
        <v>45722</v>
      </c>
      <c r="F68" s="7824">
        <v>45799.73638832176</v>
      </c>
      <c r="G68" s="7825">
        <v>77</v>
      </c>
      <c r="H68" s="7826">
        <v>40</v>
      </c>
      <c r="I68" s="7827">
        <v>103</v>
      </c>
      <c r="J68" s="7828">
        <v>63</v>
      </c>
      <c r="K68" s="7829">
        <v>0.8181818181818182</v>
      </c>
      <c r="L68" t="s" s="7834">
        <v>68</v>
      </c>
      <c r="M68" s="7830">
        <v>45766</v>
      </c>
    </row>
    <row r="69">
      <c r="B69" t="s" s="7843">
        <v>531</v>
      </c>
      <c r="C69" t="s" s="7844">
        <v>65</v>
      </c>
      <c r="D69" t="s" s="7845">
        <v>60</v>
      </c>
      <c r="E69" s="7835">
        <v>45722</v>
      </c>
      <c r="F69" s="7836">
        <v>45799.69610503472</v>
      </c>
      <c r="G69" s="7837">
        <v>77</v>
      </c>
      <c r="H69" s="7838">
        <v>40</v>
      </c>
      <c r="I69" s="7839">
        <v>82</v>
      </c>
      <c r="J69" s="7840">
        <v>42</v>
      </c>
      <c r="K69" s="7841">
        <v>0.5454545454545454</v>
      </c>
      <c r="L69" t="s" s="7846">
        <v>532</v>
      </c>
      <c r="M69" s="7842">
        <v>45753</v>
      </c>
    </row>
    <row r="70">
      <c r="B70" t="s" s="7855">
        <v>533</v>
      </c>
      <c r="C70" t="s" s="7856">
        <v>65</v>
      </c>
      <c r="D70" t="s" s="7857">
        <v>104</v>
      </c>
      <c r="E70" s="7847">
        <v>45722.5</v>
      </c>
      <c r="F70" s="7848">
        <v>45799.71511369213</v>
      </c>
      <c r="G70" s="7849">
        <v>77</v>
      </c>
      <c r="H70" s="7850">
        <v>42</v>
      </c>
      <c r="I70" s="7851">
        <v>92</v>
      </c>
      <c r="J70" s="7852">
        <v>50</v>
      </c>
      <c r="K70" s="7853">
        <v>0.6493506493506493</v>
      </c>
      <c r="L70" t="s" s="7858">
        <v>60</v>
      </c>
      <c r="M70" t="s" s="7854">
        <v>60</v>
      </c>
    </row>
    <row r="71">
      <c r="B71" t="s" s="7867">
        <v>441</v>
      </c>
      <c r="C71" t="s" s="7868">
        <v>73</v>
      </c>
      <c r="D71" t="s" s="7869">
        <v>60</v>
      </c>
      <c r="E71" s="7859">
        <v>45722</v>
      </c>
      <c r="F71" s="7860">
        <v>45806.69640706018</v>
      </c>
      <c r="G71" s="7861">
        <v>84</v>
      </c>
      <c r="H71" s="7862">
        <v>41</v>
      </c>
      <c r="I71" s="7863">
        <v>87</v>
      </c>
      <c r="J71" s="7864">
        <v>46</v>
      </c>
      <c r="K71" s="7865">
        <v>0.5476190476190477</v>
      </c>
      <c r="L71" t="s" s="7870">
        <v>68</v>
      </c>
      <c r="M71" s="7866">
        <v>45779</v>
      </c>
    </row>
    <row r="72">
      <c r="B72" t="s" s="7879">
        <v>445</v>
      </c>
      <c r="C72" t="s" s="7880">
        <v>65</v>
      </c>
      <c r="D72" t="s" s="7881">
        <v>60</v>
      </c>
      <c r="E72" s="7871">
        <v>45722</v>
      </c>
      <c r="F72" s="7872">
        <v>45797.89232712963</v>
      </c>
      <c r="G72" s="7873">
        <v>75</v>
      </c>
      <c r="H72" s="7874">
        <v>40</v>
      </c>
      <c r="I72" s="7875">
        <v>97</v>
      </c>
      <c r="J72" s="7876">
        <v>57</v>
      </c>
      <c r="K72" s="7877">
        <v>0.76</v>
      </c>
      <c r="L72" t="s" s="7882">
        <v>63</v>
      </c>
      <c r="M72" s="7878">
        <v>45780</v>
      </c>
    </row>
    <row r="73">
      <c r="B73" t="s" s="7891">
        <v>442</v>
      </c>
      <c r="C73" t="s" s="7892">
        <v>65</v>
      </c>
      <c r="D73" t="s" s="7893">
        <v>60</v>
      </c>
      <c r="E73" s="7883">
        <v>45721</v>
      </c>
      <c r="F73" s="7884">
        <v>45804.67220880787</v>
      </c>
      <c r="G73" s="7885">
        <v>83</v>
      </c>
      <c r="H73" s="7886">
        <v>42</v>
      </c>
      <c r="I73" s="7887">
        <v>103</v>
      </c>
      <c r="J73" s="7888">
        <v>61</v>
      </c>
      <c r="K73" s="7889">
        <v>0.7349397590361446</v>
      </c>
      <c r="L73" t="s" s="7894">
        <v>68</v>
      </c>
      <c r="M73" s="7890">
        <v>45785</v>
      </c>
    </row>
    <row r="74">
      <c r="B74" t="s" s="7903">
        <v>486</v>
      </c>
      <c r="C74" t="s" s="7904">
        <v>65</v>
      </c>
      <c r="D74" t="s" s="7905">
        <v>60</v>
      </c>
      <c r="E74" s="7895">
        <v>45721</v>
      </c>
      <c r="F74" s="7896">
        <v>45797.88704944444</v>
      </c>
      <c r="G74" s="7897">
        <v>76</v>
      </c>
      <c r="H74" s="7898">
        <v>40</v>
      </c>
      <c r="I74" s="7899">
        <v>97</v>
      </c>
      <c r="J74" s="7900">
        <v>57</v>
      </c>
      <c r="K74" s="7901">
        <v>0.75</v>
      </c>
      <c r="L74" t="s" s="7906">
        <v>68</v>
      </c>
      <c r="M74" s="7902">
        <v>45780</v>
      </c>
    </row>
    <row r="75">
      <c r="B75" t="s" s="7915">
        <v>534</v>
      </c>
      <c r="C75" t="s" s="7916">
        <v>65</v>
      </c>
      <c r="D75" t="s" s="7917">
        <v>104</v>
      </c>
      <c r="E75" s="7907">
        <v>45721.5</v>
      </c>
      <c r="F75" s="7908">
        <v>45799.71615863426</v>
      </c>
      <c r="G75" s="7909">
        <v>78</v>
      </c>
      <c r="H75" s="7910">
        <v>40</v>
      </c>
      <c r="I75" s="7911">
        <v>87</v>
      </c>
      <c r="J75" s="7912">
        <v>47</v>
      </c>
      <c r="K75" s="7913">
        <v>0.6025641025641025</v>
      </c>
      <c r="L75" t="s" s="7918">
        <v>60</v>
      </c>
      <c r="M75" t="s" s="7914">
        <v>60</v>
      </c>
    </row>
    <row r="76">
      <c r="B76" t="s" s="7927">
        <v>535</v>
      </c>
      <c r="C76" t="s" s="7928">
        <v>65</v>
      </c>
      <c r="D76" t="s" s="7929">
        <v>60</v>
      </c>
      <c r="E76" s="7919">
        <v>45721</v>
      </c>
      <c r="F76" s="7920">
        <v>45804.66866980324</v>
      </c>
      <c r="G76" s="7921">
        <v>83</v>
      </c>
      <c r="H76" s="7922">
        <v>39</v>
      </c>
      <c r="I76" s="7923">
        <v>77</v>
      </c>
      <c r="J76" s="7924">
        <v>38</v>
      </c>
      <c r="K76" s="7925">
        <v>0.4578313253012048</v>
      </c>
      <c r="L76" t="s" s="7930">
        <v>61</v>
      </c>
      <c r="M76" s="7926">
        <v>45730</v>
      </c>
    </row>
    <row r="77">
      <c r="B77" t="s" s="7939">
        <v>536</v>
      </c>
      <c r="C77" t="s" s="7940">
        <v>65</v>
      </c>
      <c r="D77" t="s" s="7941">
        <v>60</v>
      </c>
      <c r="E77" s="7931">
        <v>45720.5</v>
      </c>
      <c r="F77" s="7932">
        <v>45797.8909147338</v>
      </c>
      <c r="G77" s="7933">
        <v>77</v>
      </c>
      <c r="H77" s="7934">
        <v>40</v>
      </c>
      <c r="I77" s="7935">
        <v>87</v>
      </c>
      <c r="J77" s="7936">
        <v>47</v>
      </c>
      <c r="K77" s="7937">
        <v>0.6103896103896104</v>
      </c>
      <c r="L77" t="s" s="7942">
        <v>532</v>
      </c>
      <c r="M77" s="7938">
        <v>45757</v>
      </c>
    </row>
    <row r="78">
      <c r="B78" t="s" s="7951">
        <v>537</v>
      </c>
      <c r="C78" t="s" s="7952">
        <v>73</v>
      </c>
      <c r="D78" t="s" s="7953">
        <v>104</v>
      </c>
      <c r="E78" s="7943">
        <v>45719.5</v>
      </c>
      <c r="F78" s="7944">
        <v>45799.71531344907</v>
      </c>
      <c r="G78" s="7945">
        <v>80</v>
      </c>
      <c r="H78" s="7946">
        <v>40</v>
      </c>
      <c r="I78" s="7947">
        <v>87</v>
      </c>
      <c r="J78" s="7948">
        <v>47</v>
      </c>
      <c r="K78" s="7949">
        <v>0.5875</v>
      </c>
      <c r="L78" t="s" s="7954">
        <v>60</v>
      </c>
      <c r="M78" t="s" s="7950">
        <v>60</v>
      </c>
    </row>
    <row r="79">
      <c r="B79" t="s" s="7963">
        <v>538</v>
      </c>
      <c r="C79" t="s" s="7964">
        <v>65</v>
      </c>
      <c r="D79" t="s" s="7965">
        <v>60</v>
      </c>
      <c r="E79" s="7955">
        <v>45719.5</v>
      </c>
      <c r="F79" s="7956">
        <v>45797.88850361111</v>
      </c>
      <c r="G79" s="7957">
        <v>78</v>
      </c>
      <c r="H79" s="7958">
        <v>51</v>
      </c>
      <c r="I79" s="7959">
        <v>111</v>
      </c>
      <c r="J79" s="7960">
        <v>60</v>
      </c>
      <c r="K79" s="7961">
        <v>0.7692307692307693</v>
      </c>
      <c r="L79" t="s" s="7966">
        <v>60</v>
      </c>
      <c r="M79" t="s" s="7962">
        <v>60</v>
      </c>
    </row>
    <row r="80">
      <c r="B80" t="s" s="7975">
        <v>539</v>
      </c>
      <c r="C80" t="s" s="7976">
        <v>65</v>
      </c>
      <c r="D80" t="s" s="7977">
        <v>60</v>
      </c>
      <c r="E80" s="7967">
        <v>45716.5</v>
      </c>
      <c r="F80" s="7968">
        <v>45797.89055616898</v>
      </c>
      <c r="G80" s="7969">
        <v>81</v>
      </c>
      <c r="H80" s="7970">
        <v>42</v>
      </c>
      <c r="I80" s="7971">
        <v>112</v>
      </c>
      <c r="J80" s="7972">
        <v>70</v>
      </c>
      <c r="K80" s="7973">
        <v>0.8641975308641975</v>
      </c>
      <c r="L80" t="s" s="7978">
        <v>63</v>
      </c>
      <c r="M80" s="7974">
        <v>45753</v>
      </c>
    </row>
    <row r="81">
      <c r="B81" t="s" s="7987">
        <v>540</v>
      </c>
      <c r="C81" t="s" s="7988">
        <v>73</v>
      </c>
      <c r="D81" t="s" s="7989">
        <v>60</v>
      </c>
      <c r="E81" s="7979">
        <v>45714</v>
      </c>
      <c r="F81" s="7980">
        <v>45797.89143258102</v>
      </c>
      <c r="G81" s="7981">
        <v>83</v>
      </c>
      <c r="H81" s="7982">
        <v>40</v>
      </c>
      <c r="I81" s="7983">
        <v>92</v>
      </c>
      <c r="J81" s="7984">
        <v>52</v>
      </c>
      <c r="K81" s="7985">
        <v>0.6265060240963856</v>
      </c>
      <c r="L81" t="s" s="7990">
        <v>532</v>
      </c>
      <c r="M81" s="7986">
        <v>45754</v>
      </c>
    </row>
    <row r="82">
      <c r="B82" t="s" s="7999">
        <v>541</v>
      </c>
      <c r="C82" t="s" s="8000">
        <v>65</v>
      </c>
      <c r="D82" t="s" s="8001">
        <v>60</v>
      </c>
      <c r="E82" s="7991">
        <v>45714.5</v>
      </c>
      <c r="F82" s="7992">
        <v>45797.88036949074</v>
      </c>
      <c r="G82" s="7993">
        <v>83</v>
      </c>
      <c r="H82" s="7994">
        <v>40</v>
      </c>
      <c r="I82" s="7995">
        <v>121</v>
      </c>
      <c r="J82" s="7996">
        <v>81</v>
      </c>
      <c r="K82" s="7997">
        <v>0.9759036144578314</v>
      </c>
      <c r="L82" t="s" s="8002">
        <v>60</v>
      </c>
      <c r="M82" t="s" s="7998">
        <v>60</v>
      </c>
    </row>
    <row r="83">
      <c r="B83" t="s" s="8011">
        <v>542</v>
      </c>
      <c r="C83" t="s" s="8012">
        <v>73</v>
      </c>
      <c r="D83" t="s" s="8013">
        <v>60</v>
      </c>
      <c r="E83" s="8003">
        <v>45714.5</v>
      </c>
      <c r="F83" s="8004">
        <v>45797.89308577546</v>
      </c>
      <c r="G83" s="8005">
        <v>83</v>
      </c>
      <c r="H83" s="8006">
        <v>40</v>
      </c>
      <c r="I83" s="8007">
        <v>97</v>
      </c>
      <c r="J83" s="8008">
        <v>57</v>
      </c>
      <c r="K83" s="8009">
        <v>0.6867469879518072</v>
      </c>
      <c r="L83" t="s" s="8014">
        <v>60</v>
      </c>
      <c r="M83" t="s" s="8010">
        <v>60</v>
      </c>
    </row>
    <row r="84">
      <c r="B84" t="s" s="8022">
        <v>543</v>
      </c>
      <c r="C84" t="s" s="8023">
        <v>60</v>
      </c>
      <c r="D84" t="s" s="8024">
        <v>60</v>
      </c>
      <c r="E84" t="s" s="8015">
        <v>60</v>
      </c>
      <c r="F84" s="8016">
        <v>45777.88441189815</v>
      </c>
      <c r="G84" t="s" s="8017">
        <v>60</v>
      </c>
      <c r="H84" s="8018">
        <v>35</v>
      </c>
      <c r="I84" s="8019">
        <v>97</v>
      </c>
      <c r="J84" s="8020">
        <v>62</v>
      </c>
      <c r="K84" s="8025">
        <f>=IF(AND(J84&lt;&gt;"",G84&lt;&gt;"",G84&gt;0),J84/G84,"")</f>
      </c>
      <c r="L84" t="s" s="8026">
        <v>544</v>
      </c>
      <c r="M84" s="8021">
        <v>45720</v>
      </c>
    </row>
    <row r="85">
      <c r="B85" t="s" s="8035">
        <v>545</v>
      </c>
      <c r="C85" t="s" s="8036">
        <v>73</v>
      </c>
      <c r="D85" t="s" s="8037">
        <v>60</v>
      </c>
      <c r="E85" s="8027">
        <v>45713.5</v>
      </c>
      <c r="F85" s="8028">
        <v>45777.882509814815</v>
      </c>
      <c r="G85" s="8029">
        <v>64</v>
      </c>
      <c r="H85" s="8030">
        <v>40</v>
      </c>
      <c r="I85" s="8031">
        <v>97</v>
      </c>
      <c r="J85" s="8032">
        <v>57</v>
      </c>
      <c r="K85" s="8033">
        <v>0.890625</v>
      </c>
      <c r="L85" t="s" s="8038">
        <v>532</v>
      </c>
      <c r="M85" s="8034">
        <v>45754</v>
      </c>
    </row>
    <row r="86">
      <c r="B86" t="s" s="8047">
        <v>546</v>
      </c>
      <c r="C86" t="s" s="8048">
        <v>73</v>
      </c>
      <c r="D86" t="s" s="8049">
        <v>60</v>
      </c>
      <c r="E86" s="8039">
        <v>45713.5</v>
      </c>
      <c r="F86" s="8040">
        <v>45799.69727121528</v>
      </c>
      <c r="G86" s="8041">
        <v>86</v>
      </c>
      <c r="H86" s="8042">
        <v>39</v>
      </c>
      <c r="I86" s="8043">
        <v>90</v>
      </c>
      <c r="J86" s="8044">
        <v>51</v>
      </c>
      <c r="K86" s="8045">
        <v>0.5930232558139535</v>
      </c>
      <c r="L86" t="s" s="8050">
        <v>68</v>
      </c>
      <c r="M86" s="8046">
        <v>45772</v>
      </c>
    </row>
    <row r="87">
      <c r="B87" t="s" s="8059">
        <v>547</v>
      </c>
      <c r="C87" t="s" s="8060">
        <v>73</v>
      </c>
      <c r="D87" t="s" s="8061">
        <v>60</v>
      </c>
      <c r="E87" s="8051">
        <v>45711.5</v>
      </c>
      <c r="F87" s="8052">
        <v>45797.891819375</v>
      </c>
      <c r="G87" s="8053">
        <v>86</v>
      </c>
      <c r="H87" s="8054">
        <v>41</v>
      </c>
      <c r="I87" s="8055">
        <v>103</v>
      </c>
      <c r="J87" s="8056">
        <v>62</v>
      </c>
      <c r="K87" s="8057">
        <v>0.7209302325581395</v>
      </c>
      <c r="L87" t="s" s="8062">
        <v>60</v>
      </c>
      <c r="M87" t="s" s="8058">
        <v>60</v>
      </c>
    </row>
    <row r="88">
      <c r="B88" t="s" s="8071">
        <v>548</v>
      </c>
      <c r="C88" t="s" s="8072">
        <v>65</v>
      </c>
      <c r="D88" t="s" s="8073">
        <v>60</v>
      </c>
      <c r="E88" s="8063">
        <v>45711.5</v>
      </c>
      <c r="F88" s="8064">
        <v>45777.88306033565</v>
      </c>
      <c r="G88" s="8065">
        <v>66</v>
      </c>
      <c r="H88" s="8066">
        <v>40</v>
      </c>
      <c r="I88" s="8067">
        <v>97</v>
      </c>
      <c r="J88" s="8068">
        <v>57</v>
      </c>
      <c r="K88" s="8069">
        <v>0.8636363636363636</v>
      </c>
      <c r="L88" t="s" s="8074">
        <v>60</v>
      </c>
      <c r="M88" t="s" s="8070">
        <v>60</v>
      </c>
    </row>
    <row r="89">
      <c r="B89" t="s" s="8082">
        <v>549</v>
      </c>
      <c r="C89" t="s" s="8083">
        <v>60</v>
      </c>
      <c r="D89" t="s" s="8084">
        <v>60</v>
      </c>
      <c r="E89" t="s" s="8075">
        <v>60</v>
      </c>
      <c r="F89" s="8076">
        <v>45777.88152778935</v>
      </c>
      <c r="G89" t="s" s="8077">
        <v>60</v>
      </c>
      <c r="H89" s="8078">
        <v>35</v>
      </c>
      <c r="I89" s="8079">
        <v>115</v>
      </c>
      <c r="J89" s="8080">
        <v>80</v>
      </c>
      <c r="K89" s="8085">
        <f>=IF(AND(J89&lt;&gt;"",G89&lt;&gt;"",G89&gt;0),J89/G89,"")</f>
      </c>
      <c r="L89" t="s" s="8086">
        <v>544</v>
      </c>
      <c r="M89" s="8081">
        <v>45717</v>
      </c>
    </row>
    <row r="90">
      <c r="B90" t="s" s="8095">
        <v>550</v>
      </c>
      <c r="C90" t="s" s="8096">
        <v>65</v>
      </c>
      <c r="D90" t="s" s="8097">
        <v>60</v>
      </c>
      <c r="E90" s="8087">
        <v>45710.5</v>
      </c>
      <c r="F90" s="8088">
        <v>45777.88359709491</v>
      </c>
      <c r="G90" s="8089">
        <v>67</v>
      </c>
      <c r="H90" s="8090">
        <v>40</v>
      </c>
      <c r="I90" s="8091">
        <v>103</v>
      </c>
      <c r="J90" s="8092">
        <v>63</v>
      </c>
      <c r="K90" s="8093">
        <v>0.9402985074626866</v>
      </c>
      <c r="L90" t="s" s="8098">
        <v>544</v>
      </c>
      <c r="M90" s="8094">
        <v>45720</v>
      </c>
    </row>
    <row r="91">
      <c r="B91" t="s" s="8106">
        <v>551</v>
      </c>
      <c r="C91" t="s" s="8107">
        <v>60</v>
      </c>
      <c r="D91" t="s" s="8108">
        <v>60</v>
      </c>
      <c r="E91" t="s" s="8099">
        <v>60</v>
      </c>
      <c r="F91" s="8100">
        <v>45777.88336759259</v>
      </c>
      <c r="G91" t="s" s="8101">
        <v>60</v>
      </c>
      <c r="H91" s="8102">
        <v>35</v>
      </c>
      <c r="I91" s="8103">
        <v>97</v>
      </c>
      <c r="J91" s="8104">
        <v>62</v>
      </c>
      <c r="K91" s="8109">
        <f>=IF(AND(J91&lt;&gt;"",G91&lt;&gt;"",G91&gt;0),J91/G91,"")</f>
      </c>
      <c r="L91" t="s" s="8110">
        <v>544</v>
      </c>
      <c r="M91" s="8105">
        <v>45717</v>
      </c>
    </row>
    <row r="92">
      <c r="B92" t="s" s="8119">
        <v>552</v>
      </c>
      <c r="C92" t="s" s="8120">
        <v>65</v>
      </c>
      <c r="D92" t="s" s="8121">
        <v>104</v>
      </c>
      <c r="E92" s="8111">
        <v>45709.5</v>
      </c>
      <c r="F92" s="8112">
        <v>45799.71567932871</v>
      </c>
      <c r="G92" s="8113">
        <v>90</v>
      </c>
      <c r="H92" s="8114">
        <v>39</v>
      </c>
      <c r="I92" s="8115">
        <v>112</v>
      </c>
      <c r="J92" s="8116">
        <v>73</v>
      </c>
      <c r="K92" s="8117">
        <v>0.8111111111111111</v>
      </c>
      <c r="L92" t="s" s="8122">
        <v>60</v>
      </c>
      <c r="M92" t="s" s="8118">
        <v>60</v>
      </c>
    </row>
    <row r="93">
      <c r="B93" t="s" s="8130">
        <v>553</v>
      </c>
      <c r="C93" t="s" s="8131">
        <v>60</v>
      </c>
      <c r="D93" t="s" s="8132">
        <v>60</v>
      </c>
      <c r="E93" t="s" s="8123">
        <v>60</v>
      </c>
      <c r="F93" s="8124">
        <v>45777.88461262731</v>
      </c>
      <c r="G93" t="s" s="8125">
        <v>60</v>
      </c>
      <c r="H93" s="8126">
        <v>35</v>
      </c>
      <c r="I93" s="8127">
        <v>97</v>
      </c>
      <c r="J93" s="8128">
        <v>62</v>
      </c>
      <c r="K93" s="8133">
        <f>=IF(AND(J93&lt;&gt;"",G93&lt;&gt;"",G93&gt;0),J93/G93,"")</f>
      </c>
      <c r="L93" t="s" s="8134">
        <v>532</v>
      </c>
      <c r="M93" s="8129">
        <v>45754</v>
      </c>
    </row>
    <row r="94">
      <c r="B94" t="s" s="8143">
        <v>554</v>
      </c>
      <c r="C94" t="s" s="8144">
        <v>73</v>
      </c>
      <c r="D94" t="s" s="8145">
        <v>60</v>
      </c>
      <c r="E94" s="8135">
        <v>45708</v>
      </c>
      <c r="F94" s="8136">
        <v>45797.88898740741</v>
      </c>
      <c r="G94" s="8137">
        <v>89</v>
      </c>
      <c r="H94" s="8138">
        <v>40</v>
      </c>
      <c r="I94" s="8139">
        <v>92</v>
      </c>
      <c r="J94" s="8140">
        <v>52</v>
      </c>
      <c r="K94" s="8141">
        <v>0.5842696629213483</v>
      </c>
      <c r="L94" t="s" s="8146">
        <v>63</v>
      </c>
      <c r="M94" s="8142">
        <v>45753</v>
      </c>
    </row>
    <row r="95">
      <c r="B95" t="s" s="8155">
        <v>555</v>
      </c>
      <c r="C95" t="s" s="8156">
        <v>65</v>
      </c>
      <c r="D95" t="s" s="8157">
        <v>60</v>
      </c>
      <c r="E95" s="8147">
        <v>45708.5</v>
      </c>
      <c r="F95" s="8148">
        <v>45797.89344545139</v>
      </c>
      <c r="G95" s="8149">
        <v>89</v>
      </c>
      <c r="H95" s="8150">
        <v>39</v>
      </c>
      <c r="I95" s="8151">
        <v>92</v>
      </c>
      <c r="J95" s="8152">
        <v>53</v>
      </c>
      <c r="K95" s="8153">
        <v>0.5955056179775281</v>
      </c>
      <c r="L95" t="s" s="8158">
        <v>60</v>
      </c>
      <c r="M95" t="s" s="8154">
        <v>60</v>
      </c>
    </row>
    <row r="96">
      <c r="B96" t="s" s="8167">
        <v>556</v>
      </c>
      <c r="C96" t="s" s="8168">
        <v>73</v>
      </c>
      <c r="D96" t="s" s="8169">
        <v>60</v>
      </c>
      <c r="E96" s="8159">
        <v>45706.5</v>
      </c>
      <c r="F96" s="8160">
        <v>45797.88757549768</v>
      </c>
      <c r="G96" s="8161">
        <v>91</v>
      </c>
      <c r="H96" s="8162">
        <v>52</v>
      </c>
      <c r="I96" s="8163">
        <v>109</v>
      </c>
      <c r="J96" s="8164">
        <v>57</v>
      </c>
      <c r="K96" s="8165">
        <v>0.6263736263736264</v>
      </c>
      <c r="L96" t="s" s="8170">
        <v>532</v>
      </c>
      <c r="M96" s="8166">
        <v>45742</v>
      </c>
    </row>
    <row r="97">
      <c r="B97" t="s" s="8178">
        <v>557</v>
      </c>
      <c r="C97" t="s" s="8179">
        <v>60</v>
      </c>
      <c r="D97" t="s" s="8180">
        <v>60</v>
      </c>
      <c r="E97" t="s" s="8171">
        <v>60</v>
      </c>
      <c r="F97" s="8172">
        <v>45777.88094814815</v>
      </c>
      <c r="G97" t="s" s="8173">
        <v>60</v>
      </c>
      <c r="H97" s="8174">
        <v>35</v>
      </c>
      <c r="I97" s="8175">
        <v>82</v>
      </c>
      <c r="J97" s="8176">
        <v>47</v>
      </c>
      <c r="K97" s="8181">
        <f>=IF(AND(J97&lt;&gt;"",G97&lt;&gt;"",G97&gt;0),J97/G97,"")</f>
      </c>
      <c r="L97" t="s" s="8182">
        <v>532</v>
      </c>
      <c r="M97" s="8177">
        <v>45754</v>
      </c>
    </row>
    <row r="98">
      <c r="B98" t="s" s="8191">
        <v>558</v>
      </c>
      <c r="C98" t="s" s="8192">
        <v>73</v>
      </c>
      <c r="D98" t="s" s="8193">
        <v>60</v>
      </c>
      <c r="E98" s="8183">
        <v>45706.5</v>
      </c>
      <c r="F98" s="8184">
        <v>45777.87707981482</v>
      </c>
      <c r="G98" s="8185">
        <v>71</v>
      </c>
      <c r="H98" s="8186">
        <v>45</v>
      </c>
      <c r="I98" s="8187">
        <v>77</v>
      </c>
      <c r="J98" s="8188">
        <v>32</v>
      </c>
      <c r="K98" s="8189">
        <v>0.4507042253521127</v>
      </c>
      <c r="L98" t="s" s="8194">
        <v>532</v>
      </c>
      <c r="M98" s="8190">
        <v>45755</v>
      </c>
    </row>
    <row r="99">
      <c r="B99" t="s" s="8202">
        <v>559</v>
      </c>
      <c r="C99" t="s" s="8203">
        <v>60</v>
      </c>
      <c r="D99" t="s" s="8204">
        <v>60</v>
      </c>
      <c r="E99" t="s" s="8195">
        <v>60</v>
      </c>
      <c r="F99" s="8196">
        <v>45777.87680886574</v>
      </c>
      <c r="G99" t="s" s="8197">
        <v>60</v>
      </c>
      <c r="H99" s="8198">
        <v>35</v>
      </c>
      <c r="I99" s="8199">
        <v>97</v>
      </c>
      <c r="J99" s="8200">
        <v>62</v>
      </c>
      <c r="K99" s="8205">
        <f>=IF(AND(J99&lt;&gt;"",G99&lt;&gt;"",G99&gt;0),J99/G99,"")</f>
      </c>
      <c r="L99" t="s" s="8206">
        <v>532</v>
      </c>
      <c r="M99" s="8201">
        <v>45755</v>
      </c>
    </row>
    <row r="100">
      <c r="B100" t="s" s="8215">
        <v>560</v>
      </c>
      <c r="C100" t="s" s="8216">
        <v>65</v>
      </c>
      <c r="D100" t="s" s="8217">
        <v>60</v>
      </c>
      <c r="E100" s="8207">
        <v>45705.5</v>
      </c>
      <c r="F100" s="8208">
        <v>45777.88067207176</v>
      </c>
      <c r="G100" s="8209">
        <v>72</v>
      </c>
      <c r="H100" s="8210">
        <v>52</v>
      </c>
      <c r="I100" s="8211">
        <v>97</v>
      </c>
      <c r="J100" s="8212">
        <v>45</v>
      </c>
      <c r="K100" s="8213">
        <v>0.625</v>
      </c>
      <c r="L100" t="s" s="8218">
        <v>63</v>
      </c>
      <c r="M100" s="8214">
        <v>45742</v>
      </c>
    </row>
    <row r="101">
      <c r="B101" t="s" s="8227">
        <v>561</v>
      </c>
      <c r="C101" t="s" s="8228">
        <v>73</v>
      </c>
      <c r="D101" t="s" s="8229">
        <v>104</v>
      </c>
      <c r="E101" s="8219">
        <v>45705.5</v>
      </c>
      <c r="F101" s="8220">
        <v>45806.60383975694</v>
      </c>
      <c r="G101" s="8221">
        <v>101</v>
      </c>
      <c r="H101" s="8222">
        <v>39</v>
      </c>
      <c r="I101" s="8223">
        <v>97</v>
      </c>
      <c r="J101" s="8224">
        <v>58</v>
      </c>
      <c r="K101" s="8225">
        <v>0.5742574257425742</v>
      </c>
      <c r="L101" t="s" s="8230">
        <v>60</v>
      </c>
      <c r="M101" t="s" s="8226">
        <v>60</v>
      </c>
    </row>
    <row r="102">
      <c r="B102" t="s" s="8239">
        <v>438</v>
      </c>
      <c r="C102" t="s" s="8240">
        <v>65</v>
      </c>
      <c r="D102" t="s" s="8241">
        <v>60</v>
      </c>
      <c r="E102" s="8231">
        <v>45705</v>
      </c>
      <c r="F102" s="8232">
        <v>45804.67532815972</v>
      </c>
      <c r="G102" s="8233">
        <v>99</v>
      </c>
      <c r="H102" s="8234">
        <v>39</v>
      </c>
      <c r="I102" s="8235">
        <v>77</v>
      </c>
      <c r="J102" s="8236">
        <v>38</v>
      </c>
      <c r="K102" s="8237">
        <v>0.3838383838383838</v>
      </c>
      <c r="L102" t="s" s="8242">
        <v>68</v>
      </c>
      <c r="M102" s="8238">
        <v>45785</v>
      </c>
    </row>
    <row r="103">
      <c r="B103" t="s" s="8251">
        <v>562</v>
      </c>
      <c r="C103" t="s" s="8252">
        <v>73</v>
      </c>
      <c r="D103" t="s" s="8253">
        <v>60</v>
      </c>
      <c r="E103" s="8243">
        <v>45703</v>
      </c>
      <c r="F103" s="8244">
        <v>45797.8851296412</v>
      </c>
      <c r="G103" s="8245">
        <v>94</v>
      </c>
      <c r="H103" s="8246">
        <v>39</v>
      </c>
      <c r="I103" s="8247">
        <v>109</v>
      </c>
      <c r="J103" s="8248">
        <v>70</v>
      </c>
      <c r="K103" s="8249">
        <v>0.7446808510638298</v>
      </c>
      <c r="L103" t="s" s="8254">
        <v>63</v>
      </c>
      <c r="M103" s="8250">
        <v>45729</v>
      </c>
    </row>
    <row r="104">
      <c r="B104" t="s" s="8262">
        <v>563</v>
      </c>
      <c r="C104" t="s" s="8263">
        <v>60</v>
      </c>
      <c r="D104" t="s" s="8264">
        <v>60</v>
      </c>
      <c r="E104" t="s" s="8255">
        <v>60</v>
      </c>
      <c r="F104" s="8256">
        <v>45777.88124131945</v>
      </c>
      <c r="G104" t="s" s="8257">
        <v>60</v>
      </c>
      <c r="H104" s="8258">
        <v>35</v>
      </c>
      <c r="I104" s="8259">
        <v>77</v>
      </c>
      <c r="J104" s="8260">
        <v>42</v>
      </c>
      <c r="K104" s="8265">
        <f>=IF(AND(J104&lt;&gt;"",G104&lt;&gt;"",G104&gt;0),J104/G104,"")</f>
      </c>
      <c r="L104" t="s" s="8266">
        <v>63</v>
      </c>
      <c r="M104" s="8261">
        <v>45729</v>
      </c>
    </row>
    <row r="105">
      <c r="B105" t="s" s="8275">
        <v>437</v>
      </c>
      <c r="C105" t="s" s="8276">
        <v>65</v>
      </c>
      <c r="D105" t="s" s="8277">
        <v>60</v>
      </c>
      <c r="E105" s="8267">
        <v>45700</v>
      </c>
      <c r="F105" s="8268">
        <v>45797.887970891206</v>
      </c>
      <c r="G105" s="8269">
        <v>97</v>
      </c>
      <c r="H105" s="8270">
        <v>39</v>
      </c>
      <c r="I105" s="8271">
        <v>82</v>
      </c>
      <c r="J105" s="8272">
        <v>43</v>
      </c>
      <c r="K105" s="8273">
        <v>0.44329896907216493</v>
      </c>
      <c r="L105" t="s" s="8278">
        <v>68</v>
      </c>
      <c r="M105" s="8274">
        <v>45789</v>
      </c>
    </row>
    <row r="106">
      <c r="B106" t="s" s="8286">
        <v>564</v>
      </c>
      <c r="C106" t="s" s="8287">
        <v>60</v>
      </c>
      <c r="D106" t="s" s="8288">
        <v>60</v>
      </c>
      <c r="E106" t="s" s="8279">
        <v>60</v>
      </c>
      <c r="F106" s="8280">
        <v>45777.88044289352</v>
      </c>
      <c r="G106" t="s" s="8281">
        <v>60</v>
      </c>
      <c r="H106" s="8282">
        <v>35</v>
      </c>
      <c r="I106" s="8283">
        <v>82</v>
      </c>
      <c r="J106" s="8284">
        <v>47</v>
      </c>
      <c r="K106" s="8289">
        <f>=IF(AND(J106&lt;&gt;"",G106&lt;&gt;"",G106&gt;0),J106/G106,"")</f>
      </c>
      <c r="L106" t="s" s="8290">
        <v>383</v>
      </c>
      <c r="M106" s="8285">
        <v>45714</v>
      </c>
    </row>
    <row r="107">
      <c r="B107" t="s" s="8299">
        <v>565</v>
      </c>
      <c r="C107" t="s" s="8300">
        <v>73</v>
      </c>
      <c r="D107" t="s" s="8301">
        <v>104</v>
      </c>
      <c r="E107" s="8291">
        <v>45698.5</v>
      </c>
      <c r="F107" s="8292">
        <v>45799.70939429398</v>
      </c>
      <c r="G107" s="8293">
        <v>101</v>
      </c>
      <c r="H107" s="8294">
        <v>42</v>
      </c>
      <c r="I107" s="8295">
        <v>110</v>
      </c>
      <c r="J107" s="8296">
        <v>68</v>
      </c>
      <c r="K107" s="8297">
        <v>0.6732673267326733</v>
      </c>
      <c r="L107" t="s" s="8302">
        <v>60</v>
      </c>
      <c r="M107" t="s" s="8298">
        <v>60</v>
      </c>
    </row>
    <row r="108">
      <c r="B108" t="s" s="8311">
        <v>566</v>
      </c>
      <c r="C108" t="s" s="8312">
        <v>65</v>
      </c>
      <c r="D108" t="s" s="8313">
        <v>60</v>
      </c>
      <c r="E108" s="8303">
        <v>45697.5</v>
      </c>
      <c r="F108" s="8304">
        <v>45777.877668726855</v>
      </c>
      <c r="G108" s="8305">
        <v>80</v>
      </c>
      <c r="H108" s="8306">
        <v>40</v>
      </c>
      <c r="I108" s="8307">
        <v>97</v>
      </c>
      <c r="J108" s="8308">
        <v>57</v>
      </c>
      <c r="K108" s="8309">
        <v>0.7125</v>
      </c>
      <c r="L108" t="s" s="8314">
        <v>196</v>
      </c>
      <c r="M108" s="8310">
        <v>45713</v>
      </c>
    </row>
    <row r="109">
      <c r="B109" t="s" s="8323">
        <v>567</v>
      </c>
      <c r="C109" t="s" s="8324">
        <v>65</v>
      </c>
      <c r="D109" t="s" s="8325">
        <v>60</v>
      </c>
      <c r="E109" s="8315">
        <v>45694.5</v>
      </c>
      <c r="F109" s="8316">
        <v>45777.87735396991</v>
      </c>
      <c r="G109" s="8317">
        <v>83</v>
      </c>
      <c r="H109" s="8318">
        <v>40</v>
      </c>
      <c r="I109" s="8319">
        <v>87</v>
      </c>
      <c r="J109" s="8320">
        <v>47</v>
      </c>
      <c r="K109" s="8321">
        <v>0.5662650602409639</v>
      </c>
      <c r="L109" t="s" s="8326">
        <v>63</v>
      </c>
      <c r="M109" s="8322">
        <v>45730</v>
      </c>
    </row>
    <row r="110">
      <c r="B110" t="s" s="8335">
        <v>568</v>
      </c>
      <c r="C110" t="s" s="8336">
        <v>65</v>
      </c>
      <c r="D110" t="s" s="8337">
        <v>60</v>
      </c>
      <c r="E110" s="8327">
        <v>45694.5</v>
      </c>
      <c r="F110" s="8328">
        <v>45777.878527256944</v>
      </c>
      <c r="G110" s="8329">
        <v>83</v>
      </c>
      <c r="H110" s="8330">
        <v>39</v>
      </c>
      <c r="I110" s="8331">
        <v>82</v>
      </c>
      <c r="J110" s="8332">
        <v>43</v>
      </c>
      <c r="K110" s="8333">
        <v>0.5180722891566265</v>
      </c>
      <c r="L110" t="s" s="8338">
        <v>419</v>
      </c>
      <c r="M110" s="8334">
        <v>45719</v>
      </c>
    </row>
    <row r="111">
      <c r="B111" t="s" s="8347">
        <v>569</v>
      </c>
      <c r="C111" t="s" s="8348">
        <v>73</v>
      </c>
      <c r="D111" t="s" s="8349">
        <v>60</v>
      </c>
      <c r="E111" s="8339">
        <v>45693.5</v>
      </c>
      <c r="F111" s="8340">
        <v>45777.87910104167</v>
      </c>
      <c r="G111" s="8341">
        <v>84</v>
      </c>
      <c r="H111" s="8342">
        <v>39</v>
      </c>
      <c r="I111" s="8343">
        <v>87</v>
      </c>
      <c r="J111" s="8344">
        <v>48</v>
      </c>
      <c r="K111" s="8345">
        <v>0.5714285714285714</v>
      </c>
      <c r="L111" t="s" s="8350">
        <v>419</v>
      </c>
      <c r="M111" s="8346">
        <v>45701</v>
      </c>
    </row>
    <row r="112">
      <c r="B112" t="s" s="8359">
        <v>570</v>
      </c>
      <c r="C112" t="s" s="8360">
        <v>65</v>
      </c>
      <c r="D112" t="s" s="8361">
        <v>60</v>
      </c>
      <c r="E112" s="8351">
        <v>45689.5</v>
      </c>
      <c r="F112" s="8352">
        <v>45777.878215324075</v>
      </c>
      <c r="G112" s="8353">
        <v>88</v>
      </c>
      <c r="H112" s="8354">
        <v>40</v>
      </c>
      <c r="I112" s="8355">
        <v>97</v>
      </c>
      <c r="J112" s="8356">
        <v>57</v>
      </c>
      <c r="K112" s="8357">
        <v>0.6477272727272727</v>
      </c>
      <c r="L112" t="s" s="8362">
        <v>68</v>
      </c>
      <c r="M112" s="8358">
        <v>45730</v>
      </c>
    </row>
    <row r="113">
      <c r="B113" t="s" s="8371">
        <v>571</v>
      </c>
      <c r="C113" t="s" s="8372">
        <v>73</v>
      </c>
      <c r="D113" t="s" s="8373">
        <v>60</v>
      </c>
      <c r="E113" s="8363">
        <v>45676.5</v>
      </c>
      <c r="F113" s="8364">
        <v>45793.378315</v>
      </c>
      <c r="G113" s="8365">
        <v>116</v>
      </c>
      <c r="H113" s="8366">
        <v>41</v>
      </c>
      <c r="I113" s="8367">
        <v>97</v>
      </c>
      <c r="J113" s="8368">
        <v>56</v>
      </c>
      <c r="K113" s="8369">
        <v>0.4827586206896552</v>
      </c>
      <c r="L113" t="s" s="8374">
        <v>68</v>
      </c>
      <c r="M113" s="8370">
        <v>45723</v>
      </c>
    </row>
    <row r="114">
      <c r="B114" t="s" s="8383">
        <v>572</v>
      </c>
      <c r="C114" t="s" s="8384">
        <v>65</v>
      </c>
      <c r="D114" t="s" s="8385">
        <v>60</v>
      </c>
      <c r="E114" s="8375">
        <v>45673.5</v>
      </c>
      <c r="F114" s="8376">
        <v>45793.37785186343</v>
      </c>
      <c r="G114" s="8377">
        <v>119</v>
      </c>
      <c r="H114" s="8378">
        <v>40</v>
      </c>
      <c r="I114" s="8379">
        <v>92</v>
      </c>
      <c r="J114" s="8380">
        <v>52</v>
      </c>
      <c r="K114" s="8381">
        <v>0.4369747899159664</v>
      </c>
      <c r="L114" t="s" s="8386">
        <v>573</v>
      </c>
      <c r="M114" s="8382">
        <v>45687</v>
      </c>
    </row>
    <row r="115">
      <c r="B115" t="s" s="8395">
        <v>574</v>
      </c>
      <c r="C115" t="s" s="8396">
        <v>65</v>
      </c>
      <c r="D115" t="s" s="8397">
        <v>60</v>
      </c>
      <c r="E115" s="8387">
        <v>45664</v>
      </c>
      <c r="F115" s="8388">
        <v>45793.378222210646</v>
      </c>
      <c r="G115" s="8389">
        <v>129</v>
      </c>
      <c r="H115" s="8390">
        <v>39</v>
      </c>
      <c r="I115" s="8391">
        <v>82</v>
      </c>
      <c r="J115" s="8392">
        <v>43</v>
      </c>
      <c r="K115" s="8393">
        <v>0.3333333333333333</v>
      </c>
      <c r="L115" t="s" s="8398">
        <v>386</v>
      </c>
      <c r="M115" s="8394">
        <v>45717</v>
      </c>
    </row>
    <row r="116">
      <c r="B116" t="s" s="8407">
        <v>575</v>
      </c>
      <c r="C116" t="s" s="8408">
        <v>73</v>
      </c>
      <c r="D116" t="s" s="8409">
        <v>60</v>
      </c>
      <c r="E116" s="8399">
        <v>45664</v>
      </c>
      <c r="F116" s="8400">
        <v>45793.37808743055</v>
      </c>
      <c r="G116" s="8401">
        <v>129</v>
      </c>
      <c r="H116" s="8402">
        <v>41</v>
      </c>
      <c r="I116" s="8403">
        <v>103</v>
      </c>
      <c r="J116" s="8404">
        <v>62</v>
      </c>
      <c r="K116" s="8405">
        <v>0.4806201550387597</v>
      </c>
      <c r="L116" t="s" s="8410">
        <v>544</v>
      </c>
      <c r="M116" s="8406">
        <v>45672</v>
      </c>
    </row>
    <row r="117">
      <c r="B117" t="s" s="8419">
        <v>576</v>
      </c>
      <c r="C117" t="s" s="8420">
        <v>65</v>
      </c>
      <c r="D117" t="s" s="8421">
        <v>60</v>
      </c>
      <c r="E117" s="8411">
        <v>45661</v>
      </c>
      <c r="F117" s="8412">
        <v>45793.37841925926</v>
      </c>
      <c r="G117" s="8413">
        <v>132</v>
      </c>
      <c r="H117" s="8414">
        <v>39</v>
      </c>
      <c r="I117" s="8415">
        <v>103</v>
      </c>
      <c r="J117" s="8416">
        <v>64</v>
      </c>
      <c r="K117" s="8417">
        <v>0.48484848484848486</v>
      </c>
      <c r="L117" t="s" s="8422">
        <v>68</v>
      </c>
      <c r="M117" s="8418">
        <v>45722</v>
      </c>
    </row>
    <row r="118">
      <c r="B118" t="s" s="8430">
        <v>577</v>
      </c>
      <c r="C118" t="s" s="8431">
        <v>60</v>
      </c>
      <c r="D118" t="s" s="8432">
        <v>60</v>
      </c>
      <c r="E118" t="s" s="8423">
        <v>60</v>
      </c>
      <c r="F118" s="8424">
        <v>45777.87979207176</v>
      </c>
      <c r="G118" t="s" s="8425">
        <v>60</v>
      </c>
      <c r="H118" s="8426">
        <v>35</v>
      </c>
      <c r="I118" s="8427">
        <v>134</v>
      </c>
      <c r="J118" s="8428">
        <v>99</v>
      </c>
      <c r="K118" s="8433">
        <f>=IF(AND(J118&lt;&gt;"",G118&lt;&gt;"",G118&gt;0),J118/G118,"")</f>
      </c>
      <c r="L118" t="s" s="8434">
        <v>79</v>
      </c>
      <c r="M118" s="8429">
        <v>45745</v>
      </c>
    </row>
    <row r="119">
      <c r="B119" t="s" s="8443">
        <v>578</v>
      </c>
      <c r="C119" t="s" s="8444">
        <v>73</v>
      </c>
      <c r="D119" t="s" s="8445">
        <v>60</v>
      </c>
      <c r="E119" s="8435">
        <v>45641</v>
      </c>
      <c r="F119" s="8436">
        <v>45793.37897087963</v>
      </c>
      <c r="G119" s="8437">
        <v>152</v>
      </c>
      <c r="H119" s="8438">
        <v>40</v>
      </c>
      <c r="I119" s="8439">
        <v>115</v>
      </c>
      <c r="J119" s="8440">
        <v>75</v>
      </c>
      <c r="K119" s="8441">
        <v>0.4934210526315789</v>
      </c>
      <c r="L119" t="s" s="8446">
        <v>68</v>
      </c>
      <c r="M119" s="8442">
        <v>45684</v>
      </c>
    </row>
    <row r="120">
      <c r="B120" t="s" s="8455">
        <v>579</v>
      </c>
      <c r="C120" t="s" s="8456">
        <v>73</v>
      </c>
      <c r="D120" t="s" s="8457">
        <v>60</v>
      </c>
      <c r="E120" s="8447">
        <v>45635</v>
      </c>
      <c r="F120" s="8448">
        <v>45793.378606516206</v>
      </c>
      <c r="G120" s="8449">
        <v>158</v>
      </c>
      <c r="H120" s="8450">
        <v>56</v>
      </c>
      <c r="I120" s="8451">
        <v>120</v>
      </c>
      <c r="J120" s="8452">
        <v>64</v>
      </c>
      <c r="K120" s="8453">
        <v>0.4050632911392405</v>
      </c>
      <c r="L120" t="s" s="8458">
        <v>68</v>
      </c>
      <c r="M120" s="8454">
        <v>45716</v>
      </c>
    </row>
    <row r="121">
      <c r="B121" t="s" s="8467">
        <v>580</v>
      </c>
      <c r="C121" t="s" s="8468">
        <v>73</v>
      </c>
      <c r="D121" t="s" s="8469">
        <v>60</v>
      </c>
      <c r="E121" s="8459">
        <v>45634</v>
      </c>
      <c r="F121" s="8460">
        <v>45793.37907918981</v>
      </c>
      <c r="G121" s="8461">
        <v>159</v>
      </c>
      <c r="H121" s="8462">
        <v>45</v>
      </c>
      <c r="I121" s="8463">
        <v>97</v>
      </c>
      <c r="J121" s="8464">
        <v>52</v>
      </c>
      <c r="K121" s="8465">
        <v>0.3270440251572327</v>
      </c>
      <c r="L121" t="s" s="8470">
        <v>419</v>
      </c>
      <c r="M121" s="8466">
        <v>45674</v>
      </c>
    </row>
    <row r="122">
      <c r="B122" t="s" s="8479">
        <v>581</v>
      </c>
      <c r="C122" t="s" s="8480">
        <v>73</v>
      </c>
      <c r="D122" t="s" s="8481">
        <v>60</v>
      </c>
      <c r="E122" s="8471">
        <v>45632</v>
      </c>
      <c r="F122" s="8472">
        <v>45793.378686157404</v>
      </c>
      <c r="G122" s="8473">
        <v>161</v>
      </c>
      <c r="H122" s="8474">
        <v>48</v>
      </c>
      <c r="I122" s="8475">
        <v>120</v>
      </c>
      <c r="J122" s="8476">
        <v>72</v>
      </c>
      <c r="K122" s="8477">
        <v>0.4472049689440994</v>
      </c>
      <c r="L122" t="s" s="8482">
        <v>68</v>
      </c>
      <c r="M122" s="8478">
        <v>45666</v>
      </c>
    </row>
    <row r="123">
      <c r="B123" t="s" s="8491">
        <v>582</v>
      </c>
      <c r="C123" t="s" s="8492">
        <v>65</v>
      </c>
      <c r="D123" t="s" s="8493">
        <v>60</v>
      </c>
      <c r="E123" s="8483">
        <v>45627.5</v>
      </c>
      <c r="F123" s="8484">
        <v>45793.37878662037</v>
      </c>
      <c r="G123" s="8485">
        <v>165</v>
      </c>
      <c r="H123" s="8486">
        <v>40</v>
      </c>
      <c r="I123" s="8487">
        <v>97</v>
      </c>
      <c r="J123" s="8488">
        <v>57</v>
      </c>
      <c r="K123" s="8489">
        <v>0.34545454545454546</v>
      </c>
      <c r="L123" t="s" s="8494">
        <v>544</v>
      </c>
      <c r="M123" s="8490">
        <v>45637</v>
      </c>
    </row>
    <row r="124">
      <c r="B124" t="s" s="8503">
        <v>583</v>
      </c>
      <c r="C124" t="s" s="8504">
        <v>73</v>
      </c>
      <c r="D124" t="s" s="8505">
        <v>60</v>
      </c>
      <c r="E124" s="8495">
        <v>45625.5</v>
      </c>
      <c r="F124" s="8496">
        <v>45793.379176863426</v>
      </c>
      <c r="G124" s="8497">
        <v>167</v>
      </c>
      <c r="H124" s="8498">
        <v>45</v>
      </c>
      <c r="I124" s="8499">
        <v>92</v>
      </c>
      <c r="J124" s="8500">
        <v>47</v>
      </c>
      <c r="K124" s="8501">
        <v>0.281437125748503</v>
      </c>
      <c r="L124" t="s" s="8506">
        <v>68</v>
      </c>
      <c r="M124" s="8502">
        <v>45691</v>
      </c>
    </row>
    <row r="125">
      <c r="B125" t="s" s="8515">
        <v>584</v>
      </c>
      <c r="C125" t="s" s="8516">
        <v>65</v>
      </c>
      <c r="D125" t="s" s="8517">
        <v>60</v>
      </c>
      <c r="E125" s="8507">
        <v>45625.5</v>
      </c>
      <c r="F125" s="8508">
        <v>45793.37852053241</v>
      </c>
      <c r="G125" s="8509">
        <v>167</v>
      </c>
      <c r="H125" s="8510">
        <v>39</v>
      </c>
      <c r="I125" s="8511">
        <v>97</v>
      </c>
      <c r="J125" s="8512">
        <v>58</v>
      </c>
      <c r="K125" s="8513">
        <v>0.3473053892215569</v>
      </c>
      <c r="L125" t="s" s="8518">
        <v>544</v>
      </c>
      <c r="M125" s="8514">
        <v>45636</v>
      </c>
    </row>
    <row r="126">
      <c r="B126" t="s" s="8527">
        <v>585</v>
      </c>
      <c r="C126" t="s" s="8528">
        <v>73</v>
      </c>
      <c r="D126" t="s" s="8529">
        <v>60</v>
      </c>
      <c r="E126" s="8519">
        <v>45989</v>
      </c>
      <c r="F126" s="8520">
        <v>45793.37886236111</v>
      </c>
      <c r="G126" s="8521">
        <v>-195</v>
      </c>
      <c r="H126" s="8522">
        <v>51</v>
      </c>
      <c r="I126" s="8523">
        <v>121</v>
      </c>
      <c r="J126" s="8524">
        <v>70</v>
      </c>
      <c r="K126" s="8525">
        <v>-0.359</v>
      </c>
      <c r="L126" t="s" s="8530">
        <v>383</v>
      </c>
      <c r="M126" s="8526">
        <v>45626</v>
      </c>
    </row>
    <row r="127">
      <c r="B127" t="s" s="8539">
        <v>586</v>
      </c>
      <c r="C127" t="s" s="8540">
        <v>73</v>
      </c>
      <c r="D127" t="s" s="8541">
        <v>60</v>
      </c>
      <c r="E127" s="8531">
        <v>45623.5</v>
      </c>
      <c r="F127" s="8532">
        <v>45793.379264456016</v>
      </c>
      <c r="G127" s="8533">
        <v>169</v>
      </c>
      <c r="H127" s="8534">
        <v>40</v>
      </c>
      <c r="I127" s="8535">
        <v>92</v>
      </c>
      <c r="J127" s="8536">
        <v>52</v>
      </c>
      <c r="K127" s="8537">
        <v>0.3076923076923077</v>
      </c>
      <c r="L127" t="s" s="8542">
        <v>68</v>
      </c>
      <c r="M127" s="8538">
        <v>45711</v>
      </c>
    </row>
    <row r="128">
      <c r="B128" t="s" s="8551">
        <v>587</v>
      </c>
      <c r="C128" t="s" s="8552">
        <v>73</v>
      </c>
      <c r="D128" t="s" s="8553">
        <v>60</v>
      </c>
      <c r="E128" s="8543">
        <v>45623.5</v>
      </c>
      <c r="F128" s="8544">
        <v>45793.37381590278</v>
      </c>
      <c r="G128" s="8545">
        <v>169</v>
      </c>
      <c r="H128" s="8546">
        <v>52</v>
      </c>
      <c r="I128" s="8547">
        <v>89</v>
      </c>
      <c r="J128" s="8548">
        <v>37</v>
      </c>
      <c r="K128" s="8549">
        <v>0.21893491124260356</v>
      </c>
      <c r="L128" t="s" s="8554">
        <v>544</v>
      </c>
      <c r="M128" s="8550">
        <v>45656</v>
      </c>
    </row>
    <row r="129">
      <c r="B129" t="s" s="8563">
        <v>588</v>
      </c>
      <c r="C129" t="s" s="8564">
        <v>73</v>
      </c>
      <c r="D129" t="s" s="8565">
        <v>60</v>
      </c>
      <c r="E129" s="8555">
        <v>45619.5</v>
      </c>
      <c r="F129" s="8556">
        <v>45793.37430447917</v>
      </c>
      <c r="G129" s="8557">
        <v>173</v>
      </c>
      <c r="H129" s="8558">
        <v>49</v>
      </c>
      <c r="I129" s="8559">
        <v>99</v>
      </c>
      <c r="J129" s="8560">
        <v>50</v>
      </c>
      <c r="K129" s="8561">
        <v>0.28901734104046245</v>
      </c>
      <c r="L129" t="s" s="8566">
        <v>68</v>
      </c>
      <c r="M129" s="8562">
        <v>45720.429356898145</v>
      </c>
    </row>
    <row r="130">
      <c r="B130" t="s" s="8575">
        <v>589</v>
      </c>
      <c r="C130" t="s" s="8576">
        <v>73</v>
      </c>
      <c r="D130" t="s" s="8577">
        <v>60</v>
      </c>
      <c r="E130" s="8567">
        <v>45617.5</v>
      </c>
      <c r="F130" s="8568">
        <v>45793.374210381946</v>
      </c>
      <c r="G130" s="8569">
        <v>175</v>
      </c>
      <c r="H130" s="8570">
        <v>40</v>
      </c>
      <c r="I130" s="8571">
        <v>100</v>
      </c>
      <c r="J130" s="8572">
        <v>60</v>
      </c>
      <c r="K130" s="8573">
        <v>0.34285714285714286</v>
      </c>
      <c r="L130" t="s" s="8578">
        <v>386</v>
      </c>
      <c r="M130" s="8574">
        <v>45672</v>
      </c>
    </row>
    <row r="131">
      <c r="B131" t="s" s="8587">
        <v>590</v>
      </c>
      <c r="C131" t="s" s="8588">
        <v>65</v>
      </c>
      <c r="D131" t="s" s="8589">
        <v>60</v>
      </c>
      <c r="E131" s="8579">
        <v>45615.5</v>
      </c>
      <c r="F131" s="8580">
        <v>45793.37370804398</v>
      </c>
      <c r="G131" s="8581">
        <v>177</v>
      </c>
      <c r="H131" s="8582">
        <v>49</v>
      </c>
      <c r="I131" s="8583">
        <v>82</v>
      </c>
      <c r="J131" s="8584">
        <v>33</v>
      </c>
      <c r="K131" s="8585">
        <v>0.1864406779661017</v>
      </c>
      <c r="L131" t="s" s="8590">
        <v>383</v>
      </c>
      <c r="M131" s="8586">
        <v>45626</v>
      </c>
    </row>
    <row r="132">
      <c r="B132" t="s" s="8599">
        <v>591</v>
      </c>
      <c r="C132" t="s" s="8600">
        <v>65</v>
      </c>
      <c r="D132" t="s" s="8601">
        <v>60</v>
      </c>
      <c r="E132" s="8591">
        <v>45612.5</v>
      </c>
      <c r="F132" s="8592">
        <v>45793.37449998843</v>
      </c>
      <c r="G132" s="8593">
        <v>180</v>
      </c>
      <c r="H132" s="8594">
        <v>45</v>
      </c>
      <c r="I132" s="8595">
        <v>90</v>
      </c>
      <c r="J132" s="8596">
        <v>45</v>
      </c>
      <c r="K132" s="8597">
        <v>0.25</v>
      </c>
      <c r="L132" t="s" s="8602">
        <v>383</v>
      </c>
      <c r="M132" s="8598">
        <v>45661</v>
      </c>
    </row>
    <row r="133">
      <c r="B133" t="s" s="8611">
        <v>592</v>
      </c>
      <c r="C133" t="s" s="8612">
        <v>73</v>
      </c>
      <c r="D133" t="s" s="8613">
        <v>60</v>
      </c>
      <c r="E133" s="8603">
        <v>45612.5</v>
      </c>
      <c r="F133" s="8604">
        <v>45793.375270613426</v>
      </c>
      <c r="G133" s="8605">
        <v>180</v>
      </c>
      <c r="H133" s="8606">
        <v>49</v>
      </c>
      <c r="I133" s="8607">
        <v>90</v>
      </c>
      <c r="J133" s="8608">
        <v>41</v>
      </c>
      <c r="K133" s="8609">
        <v>0.22777777777777777</v>
      </c>
      <c r="L133" t="s" s="8614">
        <v>60</v>
      </c>
      <c r="M133" t="s" s="8610">
        <v>60</v>
      </c>
    </row>
    <row r="134">
      <c r="B134" t="s" s="8623">
        <v>593</v>
      </c>
      <c r="C134" t="s" s="8624">
        <v>65</v>
      </c>
      <c r="D134" t="s" s="8625">
        <v>60</v>
      </c>
      <c r="E134" s="8615">
        <v>45612.5</v>
      </c>
      <c r="F134" s="8616">
        <v>45793.37544438658</v>
      </c>
      <c r="G134" s="8617">
        <v>180</v>
      </c>
      <c r="H134" s="8618">
        <v>39</v>
      </c>
      <c r="I134" s="8619">
        <v>90</v>
      </c>
      <c r="J134" s="8620">
        <v>51</v>
      </c>
      <c r="K134" s="8621">
        <v>0.2833333333333333</v>
      </c>
      <c r="L134" t="s" s="8626">
        <v>544</v>
      </c>
      <c r="M134" s="8622">
        <v>45624</v>
      </c>
    </row>
    <row r="135">
      <c r="B135" t="s" s="8635">
        <v>594</v>
      </c>
      <c r="C135" t="s" s="8636">
        <v>65</v>
      </c>
      <c r="D135" t="s" s="8637">
        <v>60</v>
      </c>
      <c r="E135" s="8627">
        <v>45612.5</v>
      </c>
      <c r="F135" s="8628">
        <v>45793.37555962963</v>
      </c>
      <c r="G135" s="8629">
        <v>180</v>
      </c>
      <c r="H135" s="8630">
        <v>39</v>
      </c>
      <c r="I135" s="8631">
        <v>92</v>
      </c>
      <c r="J135" s="8632">
        <v>53</v>
      </c>
      <c r="K135" s="8633">
        <v>0.29444444444444445</v>
      </c>
      <c r="L135" t="s" s="8638">
        <v>68</v>
      </c>
      <c r="M135" s="8634">
        <v>45679</v>
      </c>
    </row>
    <row r="136">
      <c r="B136" t="s" s="8647">
        <v>595</v>
      </c>
      <c r="C136" t="s" s="8648">
        <v>65</v>
      </c>
      <c r="D136" t="s" s="8649">
        <v>60</v>
      </c>
      <c r="E136" s="8639">
        <v>45611.5</v>
      </c>
      <c r="F136" s="8640">
        <v>45793.37463517361</v>
      </c>
      <c r="G136" s="8641">
        <v>181</v>
      </c>
      <c r="H136" s="8642">
        <v>34</v>
      </c>
      <c r="I136" s="8643">
        <v>82</v>
      </c>
      <c r="J136" s="8644">
        <v>48</v>
      </c>
      <c r="K136" s="8645">
        <v>0.26519337016574585</v>
      </c>
      <c r="L136" t="s" s="8650">
        <v>68</v>
      </c>
      <c r="M136" s="8646">
        <v>45701</v>
      </c>
    </row>
    <row r="137">
      <c r="B137" t="s" s="8659">
        <v>596</v>
      </c>
      <c r="C137" t="s" s="8660">
        <v>65</v>
      </c>
      <c r="D137" t="s" s="8661">
        <v>60</v>
      </c>
      <c r="E137" s="8651">
        <v>45611.5</v>
      </c>
      <c r="F137" s="8652">
        <v>45793.37390493056</v>
      </c>
      <c r="G137" s="8653">
        <v>181</v>
      </c>
      <c r="H137" s="8654">
        <v>40</v>
      </c>
      <c r="I137" s="8655">
        <v>79</v>
      </c>
      <c r="J137" s="8656">
        <v>39</v>
      </c>
      <c r="K137" s="8657">
        <v>0.2154696132596685</v>
      </c>
      <c r="L137" t="s" s="8662">
        <v>544</v>
      </c>
      <c r="M137" s="8658">
        <v>45628</v>
      </c>
    </row>
    <row r="138">
      <c r="B138" t="s" s="8671">
        <v>597</v>
      </c>
      <c r="C138" t="s" s="8672">
        <v>65</v>
      </c>
      <c r="D138" t="s" s="8673">
        <v>60</v>
      </c>
      <c r="E138" s="8663">
        <v>45611.5</v>
      </c>
      <c r="F138" s="8664">
        <v>45793.37536909722</v>
      </c>
      <c r="G138" s="8665">
        <v>181</v>
      </c>
      <c r="H138" s="8666">
        <v>49</v>
      </c>
      <c r="I138" s="8667">
        <v>90</v>
      </c>
      <c r="J138" s="8668">
        <v>41</v>
      </c>
      <c r="K138" s="8669">
        <v>0.2265193370165746</v>
      </c>
      <c r="L138" t="s" s="8674">
        <v>386</v>
      </c>
      <c r="M138" s="8670">
        <v>45671</v>
      </c>
    </row>
    <row r="139">
      <c r="B139" t="s" s="8683">
        <v>598</v>
      </c>
      <c r="C139" t="s" s="8684">
        <v>65</v>
      </c>
      <c r="D139" t="s" s="8685">
        <v>60</v>
      </c>
      <c r="E139" s="8675">
        <v>45610.5</v>
      </c>
      <c r="F139" s="8676">
        <v>45793.37475059028</v>
      </c>
      <c r="G139" s="8677">
        <v>182</v>
      </c>
      <c r="H139" s="8678">
        <v>50</v>
      </c>
      <c r="I139" s="8679">
        <v>87</v>
      </c>
      <c r="J139" s="8680">
        <v>37</v>
      </c>
      <c r="K139" s="8681">
        <v>0.2032967032967033</v>
      </c>
      <c r="L139" t="s" s="8686">
        <v>544</v>
      </c>
      <c r="M139" s="8682">
        <v>45617</v>
      </c>
    </row>
    <row r="140">
      <c r="B140" t="s" s="8695">
        <v>599</v>
      </c>
      <c r="C140" t="s" s="8696">
        <v>65</v>
      </c>
      <c r="D140" t="s" s="8697">
        <v>60</v>
      </c>
      <c r="E140" s="8687">
        <v>45609.5</v>
      </c>
      <c r="F140" s="8688">
        <v>45793.372401388886</v>
      </c>
      <c r="G140" s="8689">
        <v>183</v>
      </c>
      <c r="H140" s="8690">
        <v>49</v>
      </c>
      <c r="I140" s="8691">
        <v>89</v>
      </c>
      <c r="J140" s="8692">
        <v>40</v>
      </c>
      <c r="K140" s="8693">
        <v>0.2185792349726776</v>
      </c>
      <c r="L140" t="s" s="8698">
        <v>544</v>
      </c>
      <c r="M140" s="8694">
        <v>45647</v>
      </c>
    </row>
    <row r="141">
      <c r="B141" t="s" s="8707">
        <v>600</v>
      </c>
      <c r="C141" t="s" s="8708">
        <v>65</v>
      </c>
      <c r="D141" t="s" s="8709">
        <v>60</v>
      </c>
      <c r="E141" s="8699">
        <v>45609.5</v>
      </c>
      <c r="F141" s="8700">
        <v>45793.37232097222</v>
      </c>
      <c r="G141" s="8701">
        <v>183</v>
      </c>
      <c r="H141" s="8702">
        <v>34</v>
      </c>
      <c r="I141" s="8703">
        <v>87</v>
      </c>
      <c r="J141" s="8704">
        <v>53</v>
      </c>
      <c r="K141" s="8705">
        <v>0.2896174863387978</v>
      </c>
      <c r="L141" t="s" s="8710">
        <v>544</v>
      </c>
      <c r="M141" s="8706">
        <v>45617</v>
      </c>
    </row>
    <row r="142">
      <c r="B142" t="s" s="8719">
        <v>601</v>
      </c>
      <c r="C142" t="s" s="8720">
        <v>73</v>
      </c>
      <c r="D142" t="s" s="8721">
        <v>60</v>
      </c>
      <c r="E142" s="8711">
        <v>45607.5</v>
      </c>
      <c r="F142" s="8712">
        <v>45793.37221306713</v>
      </c>
      <c r="G142" s="8713">
        <v>185</v>
      </c>
      <c r="H142" s="8714">
        <v>45</v>
      </c>
      <c r="I142" s="8715">
        <v>100</v>
      </c>
      <c r="J142" s="8716">
        <v>55</v>
      </c>
      <c r="K142" s="8717">
        <v>0.2972972972972973</v>
      </c>
      <c r="L142" t="s" s="8722">
        <v>544</v>
      </c>
      <c r="M142" s="8718">
        <v>45613</v>
      </c>
    </row>
    <row r="143">
      <c r="B143" t="s" s="8731">
        <v>602</v>
      </c>
      <c r="C143" t="s" s="8732">
        <v>65</v>
      </c>
      <c r="D143" t="s" s="8733">
        <v>60</v>
      </c>
      <c r="E143" s="8723">
        <v>45602.5</v>
      </c>
      <c r="F143" s="8724">
        <v>45793.37137709491</v>
      </c>
      <c r="G143" s="8725">
        <v>190</v>
      </c>
      <c r="H143" s="8726">
        <v>34</v>
      </c>
      <c r="I143" s="8727">
        <v>90</v>
      </c>
      <c r="J143" s="8728">
        <v>56</v>
      </c>
      <c r="K143" s="8729">
        <v>0.29473684210526313</v>
      </c>
      <c r="L143" t="s" s="8734">
        <v>386</v>
      </c>
      <c r="M143" s="8730">
        <v>45671</v>
      </c>
    </row>
    <row r="144">
      <c r="B144" t="s" s="8743">
        <v>603</v>
      </c>
      <c r="C144" t="s" s="8744">
        <v>65</v>
      </c>
      <c r="D144" t="s" s="8745">
        <v>60</v>
      </c>
      <c r="E144" s="8735">
        <v>45602.5</v>
      </c>
      <c r="F144" s="8736">
        <v>45793.37170969907</v>
      </c>
      <c r="G144" s="8737">
        <v>190</v>
      </c>
      <c r="H144" s="8738">
        <v>45</v>
      </c>
      <c r="I144" s="8739">
        <v>82</v>
      </c>
      <c r="J144" s="8740">
        <v>37</v>
      </c>
      <c r="K144" s="8741">
        <v>0.19473684210526315</v>
      </c>
      <c r="L144" t="s" s="8746">
        <v>386</v>
      </c>
      <c r="M144" s="8742">
        <v>45652</v>
      </c>
    </row>
    <row r="145">
      <c r="B145" t="s" s="8755">
        <v>604</v>
      </c>
      <c r="C145" t="s" s="8756">
        <v>73</v>
      </c>
      <c r="D145" t="s" s="8757">
        <v>60</v>
      </c>
      <c r="E145" s="8747">
        <v>45599.5</v>
      </c>
      <c r="F145" s="8748">
        <v>45793.37114261574</v>
      </c>
      <c r="G145" s="8749">
        <v>193</v>
      </c>
      <c r="H145" s="8750">
        <v>45</v>
      </c>
      <c r="I145" s="8751">
        <v>99</v>
      </c>
      <c r="J145" s="8752">
        <v>54</v>
      </c>
      <c r="K145" s="8753">
        <v>0.27979274611398963</v>
      </c>
      <c r="L145" t="s" s="8758">
        <v>68</v>
      </c>
      <c r="M145" s="8754">
        <v>45679</v>
      </c>
    </row>
    <row r="146">
      <c r="B146" t="s" s="8767">
        <v>605</v>
      </c>
      <c r="C146" t="s" s="8768">
        <v>65</v>
      </c>
      <c r="D146" t="s" s="8769">
        <v>60</v>
      </c>
      <c r="E146" s="8759">
        <v>45597.5</v>
      </c>
      <c r="F146" s="8760">
        <v>45793.371812627316</v>
      </c>
      <c r="G146" s="8761">
        <v>195</v>
      </c>
      <c r="H146" s="8762">
        <v>39</v>
      </c>
      <c r="I146" s="8763">
        <v>103</v>
      </c>
      <c r="J146" s="8764">
        <v>64</v>
      </c>
      <c r="K146" s="8765">
        <v>0.3282051282051282</v>
      </c>
      <c r="L146" t="s" s="8770">
        <v>544</v>
      </c>
      <c r="M146" s="8766">
        <v>45610</v>
      </c>
    </row>
    <row r="147">
      <c r="B147" t="s" s="8779">
        <v>606</v>
      </c>
      <c r="C147" t="s" s="8780">
        <v>65</v>
      </c>
      <c r="D147" t="s" s="8781">
        <v>60</v>
      </c>
      <c r="E147" s="8771">
        <v>45596.5</v>
      </c>
      <c r="F147" s="8772">
        <v>45793.37150400463</v>
      </c>
      <c r="G147" s="8773">
        <v>196</v>
      </c>
      <c r="H147" s="8774">
        <v>40</v>
      </c>
      <c r="I147" s="8775">
        <v>103</v>
      </c>
      <c r="J147" s="8776">
        <v>63</v>
      </c>
      <c r="K147" s="8777">
        <v>0.32142857142857145</v>
      </c>
      <c r="L147" t="s" s="8782">
        <v>386</v>
      </c>
      <c r="M147" s="8778">
        <v>45704.91790949074</v>
      </c>
    </row>
    <row r="148">
      <c r="B148" t="s" s="8791">
        <v>607</v>
      </c>
      <c r="C148" t="s" s="8792">
        <v>73</v>
      </c>
      <c r="D148" t="s" s="8793">
        <v>60</v>
      </c>
      <c r="E148" s="8783">
        <v>45593.5</v>
      </c>
      <c r="F148" s="8784">
        <v>45793.37099119213</v>
      </c>
      <c r="G148" s="8785">
        <v>199</v>
      </c>
      <c r="H148" s="8786">
        <v>39</v>
      </c>
      <c r="I148" s="8787">
        <v>103</v>
      </c>
      <c r="J148" s="8788">
        <v>64</v>
      </c>
      <c r="K148" s="8789">
        <v>0.32160804020100503</v>
      </c>
      <c r="L148" t="s" s="8794">
        <v>68</v>
      </c>
      <c r="M148" s="8790">
        <v>45653</v>
      </c>
    </row>
    <row r="149">
      <c r="B149" t="s" s="8803">
        <v>608</v>
      </c>
      <c r="C149" t="s" s="8804">
        <v>73</v>
      </c>
      <c r="D149" t="s" s="8805">
        <v>60</v>
      </c>
      <c r="E149" s="8795">
        <v>45582.5</v>
      </c>
      <c r="F149" s="8796">
        <v>45793.37126234954</v>
      </c>
      <c r="G149" s="8797">
        <v>210</v>
      </c>
      <c r="H149" s="8798">
        <v>34</v>
      </c>
      <c r="I149" s="8799">
        <v>99</v>
      </c>
      <c r="J149" s="8800">
        <v>65</v>
      </c>
      <c r="K149" s="8801">
        <v>0.30952380952380953</v>
      </c>
      <c r="L149" t="s" s="8806">
        <v>544</v>
      </c>
      <c r="M149" s="8802">
        <v>45632</v>
      </c>
    </row>
    <row r="150">
      <c r="B150" t="s" s="8815">
        <v>609</v>
      </c>
      <c r="C150" t="s" s="8816">
        <v>65</v>
      </c>
      <c r="D150" t="s" s="8817">
        <v>60</v>
      </c>
      <c r="E150" s="8807">
        <v>45582.5</v>
      </c>
      <c r="F150" s="8808">
        <v>45793.37161391204</v>
      </c>
      <c r="G150" s="8809">
        <v>210</v>
      </c>
      <c r="H150" s="8810">
        <v>34</v>
      </c>
      <c r="I150" s="8811">
        <v>80</v>
      </c>
      <c r="J150" s="8812">
        <v>46</v>
      </c>
      <c r="K150" s="8813">
        <v>0.21904761904761905</v>
      </c>
      <c r="L150" t="s" s="8818">
        <v>68</v>
      </c>
      <c r="M150" s="8814">
        <v>45677</v>
      </c>
    </row>
    <row r="151">
      <c r="B151" t="s" s="8827">
        <v>610</v>
      </c>
      <c r="C151" t="s" s="8828">
        <v>65</v>
      </c>
      <c r="D151" t="s" s="8829">
        <v>60</v>
      </c>
      <c r="E151" s="8819">
        <v>45582.5</v>
      </c>
      <c r="F151" s="8820">
        <v>45793.370747534726</v>
      </c>
      <c r="G151" s="8821">
        <v>210</v>
      </c>
      <c r="H151" s="8822">
        <v>40</v>
      </c>
      <c r="I151" s="8823">
        <v>134</v>
      </c>
      <c r="J151" s="8824">
        <v>94</v>
      </c>
      <c r="K151" s="8825">
        <v>0.44761904761904764</v>
      </c>
      <c r="L151" t="s" s="8830">
        <v>386</v>
      </c>
      <c r="M151" s="8826">
        <v>45653</v>
      </c>
    </row>
    <row r="152">
      <c r="B152" t="s" s="8839">
        <v>611</v>
      </c>
      <c r="C152" t="s" s="8840">
        <v>65</v>
      </c>
      <c r="D152" t="s" s="8841">
        <v>60</v>
      </c>
      <c r="E152" s="8831">
        <v>45582.5</v>
      </c>
      <c r="F152" s="8832">
        <v>45793.37083181713</v>
      </c>
      <c r="G152" s="8833">
        <v>210</v>
      </c>
      <c r="H152" s="8834">
        <v>34</v>
      </c>
      <c r="I152" s="8835">
        <v>115</v>
      </c>
      <c r="J152" s="8836">
        <v>81</v>
      </c>
      <c r="K152" s="8837">
        <v>0.38571428571428573</v>
      </c>
      <c r="L152" t="s" s="8842">
        <v>68</v>
      </c>
      <c r="M152" s="8838">
        <v>45653</v>
      </c>
    </row>
    <row r="153">
      <c r="B153" t="s" s="8851">
        <v>612</v>
      </c>
      <c r="C153" t="s" s="8852">
        <v>73</v>
      </c>
      <c r="D153" t="s" s="8853">
        <v>60</v>
      </c>
      <c r="E153" s="8843">
        <v>45573.5</v>
      </c>
      <c r="F153" s="8844">
        <v>45793.369889166665</v>
      </c>
      <c r="G153" s="8845">
        <v>219</v>
      </c>
      <c r="H153" s="8846">
        <v>40</v>
      </c>
      <c r="I153" s="8847">
        <v>107</v>
      </c>
      <c r="J153" s="8848">
        <v>67</v>
      </c>
      <c r="K153" s="8849">
        <v>0.3059360730593607</v>
      </c>
      <c r="L153" t="s" s="8854">
        <v>544</v>
      </c>
      <c r="M153" s="8850">
        <v>45586</v>
      </c>
    </row>
    <row r="154">
      <c r="B154" t="s" s="8863">
        <v>613</v>
      </c>
      <c r="C154" t="s" s="8864">
        <v>65</v>
      </c>
      <c r="D154" t="s" s="8865">
        <v>60</v>
      </c>
      <c r="E154" s="8855">
        <v>45570.5</v>
      </c>
      <c r="F154" s="8856">
        <v>45793.36998877315</v>
      </c>
      <c r="G154" s="8857">
        <v>222</v>
      </c>
      <c r="H154" s="8858">
        <v>39</v>
      </c>
      <c r="I154" s="8859">
        <v>109</v>
      </c>
      <c r="J154" s="8860">
        <v>70</v>
      </c>
      <c r="K154" s="8861">
        <v>0.3153153153153153</v>
      </c>
      <c r="L154" t="s" s="8866">
        <v>544</v>
      </c>
      <c r="M154" s="8862">
        <v>45585</v>
      </c>
    </row>
    <row r="155">
      <c r="B155" t="s" s="8875">
        <v>614</v>
      </c>
      <c r="C155" t="s" s="8876">
        <v>73</v>
      </c>
      <c r="D155" t="s" s="8877">
        <v>60</v>
      </c>
      <c r="E155" s="8867">
        <v>45568.5</v>
      </c>
      <c r="F155" s="8868">
        <v>45793.369740497685</v>
      </c>
      <c r="G155" s="8869">
        <v>224</v>
      </c>
      <c r="H155" s="8870">
        <v>56</v>
      </c>
      <c r="I155" s="8871">
        <v>105</v>
      </c>
      <c r="J155" s="8872">
        <v>49</v>
      </c>
      <c r="K155" s="8873">
        <v>0.21875</v>
      </c>
      <c r="L155" t="s" s="8878">
        <v>196</v>
      </c>
      <c r="M155" s="8874">
        <v>45586</v>
      </c>
    </row>
    <row r="156">
      <c r="B156" t="s" s="8887">
        <v>615</v>
      </c>
      <c r="C156" t="s" s="8888">
        <v>65</v>
      </c>
      <c r="D156" t="s" s="8889">
        <v>60</v>
      </c>
      <c r="E156" s="8879">
        <v>45567.5</v>
      </c>
      <c r="F156" s="8880">
        <v>45793.37036094908</v>
      </c>
      <c r="G156" s="8881">
        <v>225</v>
      </c>
      <c r="H156" s="8882">
        <v>36</v>
      </c>
      <c r="I156" s="8883">
        <v>127</v>
      </c>
      <c r="J156" s="8884">
        <v>91</v>
      </c>
      <c r="K156" s="8885">
        <v>0.40444444444444444</v>
      </c>
      <c r="L156" t="s" s="8890">
        <v>386</v>
      </c>
      <c r="M156" s="8886">
        <v>45611</v>
      </c>
    </row>
    <row r="157">
      <c r="B157" t="s" s="8899">
        <v>616</v>
      </c>
      <c r="C157" t="s" s="8900">
        <v>73</v>
      </c>
      <c r="D157" t="s" s="8901">
        <v>60</v>
      </c>
      <c r="E157" s="8891">
        <v>45563.5</v>
      </c>
      <c r="F157" s="8892">
        <v>45793.37013116898</v>
      </c>
      <c r="G157" s="8893">
        <v>229</v>
      </c>
      <c r="H157" s="8894">
        <v>39</v>
      </c>
      <c r="I157" s="8895">
        <v>134</v>
      </c>
      <c r="J157" s="8896">
        <v>95</v>
      </c>
      <c r="K157" s="8897">
        <v>0.4148471615720524</v>
      </c>
      <c r="L157" t="s" s="8902">
        <v>196</v>
      </c>
      <c r="M157" s="8898">
        <v>45598</v>
      </c>
    </row>
    <row r="158">
      <c r="B158" t="s" s="8911">
        <v>617</v>
      </c>
      <c r="C158" t="s" s="8912">
        <v>65</v>
      </c>
      <c r="D158" t="s" s="8913">
        <v>60</v>
      </c>
      <c r="E158" s="8903">
        <v>45563.5</v>
      </c>
      <c r="F158" s="8904">
        <v>45793.3702503588</v>
      </c>
      <c r="G158" s="8905">
        <v>229</v>
      </c>
      <c r="H158" s="8906">
        <v>40</v>
      </c>
      <c r="I158" s="8907">
        <v>140</v>
      </c>
      <c r="J158" s="8908">
        <v>100</v>
      </c>
      <c r="K158" s="8909">
        <v>0.4366812227074236</v>
      </c>
      <c r="L158" t="s" s="8914">
        <v>544</v>
      </c>
      <c r="M158" s="8910">
        <v>45573</v>
      </c>
    </row>
    <row r="159">
      <c r="B159" t="s" s="8923">
        <v>618</v>
      </c>
      <c r="C159" t="s" s="8924">
        <v>65</v>
      </c>
      <c r="D159" t="s" s="8925">
        <v>60</v>
      </c>
      <c r="E159" s="8915">
        <v>45557</v>
      </c>
      <c r="F159" s="8916">
        <v>45793.36923784722</v>
      </c>
      <c r="G159" s="8917">
        <v>236</v>
      </c>
      <c r="H159" s="8918">
        <v>34</v>
      </c>
      <c r="I159" s="8919">
        <v>97</v>
      </c>
      <c r="J159" s="8920">
        <v>63</v>
      </c>
      <c r="K159" s="8921">
        <v>0.2669491525423729</v>
      </c>
      <c r="L159" t="s" s="8926">
        <v>386</v>
      </c>
      <c r="M159" s="8922">
        <v>45594</v>
      </c>
    </row>
    <row r="160">
      <c r="B160" t="s" s="8935">
        <v>619</v>
      </c>
      <c r="C160" t="s" s="8936">
        <v>65</v>
      </c>
      <c r="D160" t="s" s="8937">
        <v>60</v>
      </c>
      <c r="E160" s="8927">
        <v>45907</v>
      </c>
      <c r="F160" s="8928">
        <v>45793.36855835648</v>
      </c>
      <c r="G160" s="8929">
        <v>-113</v>
      </c>
      <c r="H160" s="8930">
        <v>42</v>
      </c>
      <c r="I160" s="8931">
        <v>80</v>
      </c>
      <c r="J160" s="8932">
        <v>38</v>
      </c>
      <c r="K160" s="8933">
        <v>-0.336</v>
      </c>
      <c r="L160" t="s" s="8938">
        <v>383</v>
      </c>
      <c r="M160" s="8934">
        <v>45551</v>
      </c>
    </row>
    <row r="161">
      <c r="B161" t="s" s="8947">
        <v>620</v>
      </c>
      <c r="C161" t="s" s="8948">
        <v>73</v>
      </c>
      <c r="D161" t="s" s="8949">
        <v>104</v>
      </c>
      <c r="E161" s="8939">
        <v>45749</v>
      </c>
      <c r="F161" s="8940">
        <v>45806.73940259259</v>
      </c>
      <c r="G161" s="8941">
        <v>57</v>
      </c>
      <c r="H161" s="8942">
        <v>40</v>
      </c>
      <c r="I161" s="8943">
        <v>92</v>
      </c>
      <c r="J161" s="8944">
        <v>52</v>
      </c>
      <c r="K161" s="8945">
        <v>0.9122807017543859</v>
      </c>
      <c r="L161" t="s" s="8950">
        <v>63</v>
      </c>
      <c r="M161" s="8946">
        <v>45759</v>
      </c>
    </row>
    <row r="162">
      <c r="B162" t="s" s="8959">
        <v>621</v>
      </c>
      <c r="C162" t="s" s="8960">
        <v>65</v>
      </c>
      <c r="D162" t="s" s="8961">
        <v>60</v>
      </c>
      <c r="E162" s="8951">
        <v>45743</v>
      </c>
      <c r="F162" s="8952">
        <v>45817.96876969907</v>
      </c>
      <c r="G162" s="8953">
        <v>74</v>
      </c>
      <c r="H162" s="8954">
        <v>39</v>
      </c>
      <c r="I162" s="8955">
        <v>97</v>
      </c>
      <c r="J162" s="8956">
        <v>58</v>
      </c>
      <c r="K162" s="8957">
        <v>0.7837837837837838</v>
      </c>
      <c r="L162" t="s" s="8962">
        <v>61</v>
      </c>
      <c r="M162" s="8958">
        <v>45746</v>
      </c>
    </row>
    <row r="163">
      <c r="B163" t="s" s="8971">
        <v>463</v>
      </c>
      <c r="C163" t="s" s="8972">
        <v>65</v>
      </c>
      <c r="D163" t="s" s="8973">
        <v>60</v>
      </c>
      <c r="E163" s="8963">
        <v>45743</v>
      </c>
      <c r="F163" s="8964">
        <v>45806.702381944444</v>
      </c>
      <c r="G163" s="8965">
        <v>63</v>
      </c>
      <c r="H163" s="8966">
        <v>36</v>
      </c>
      <c r="I163" s="8967">
        <v>77</v>
      </c>
      <c r="J163" s="8968">
        <v>41</v>
      </c>
      <c r="K163" s="8969">
        <v>0.6507936507936508</v>
      </c>
      <c r="L163" t="s" s="8974">
        <v>63</v>
      </c>
      <c r="M163" s="8970">
        <v>45797</v>
      </c>
    </row>
    <row r="164">
      <c r="B164" t="s" s="8983">
        <v>459</v>
      </c>
      <c r="C164" t="s" s="8984">
        <v>65</v>
      </c>
      <c r="D164" t="s" s="8985">
        <v>60</v>
      </c>
      <c r="E164" s="8975">
        <v>45742</v>
      </c>
      <c r="F164" s="8976">
        <v>45806.692575127316</v>
      </c>
      <c r="G164" s="8977">
        <v>64</v>
      </c>
      <c r="H164" s="8978">
        <v>39</v>
      </c>
      <c r="I164" s="8979">
        <v>72</v>
      </c>
      <c r="J164" s="8980">
        <v>33</v>
      </c>
      <c r="K164" s="8981">
        <v>0.515625</v>
      </c>
      <c r="L164" t="s" s="8986">
        <v>63</v>
      </c>
      <c r="M164" s="8982">
        <v>45803</v>
      </c>
    </row>
    <row r="165">
      <c r="B165" t="s" s="8995">
        <v>622</v>
      </c>
      <c r="C165" t="s" s="8996">
        <v>65</v>
      </c>
      <c r="D165" t="s" s="8997">
        <v>60</v>
      </c>
      <c r="E165" s="8987">
        <v>45742</v>
      </c>
      <c r="F165" s="8988">
        <v>45806.69321462963</v>
      </c>
      <c r="G165" s="8989">
        <v>64</v>
      </c>
      <c r="H165" s="8990">
        <v>39</v>
      </c>
      <c r="I165" s="8991">
        <v>92</v>
      </c>
      <c r="J165" s="8992">
        <v>53</v>
      </c>
      <c r="K165" s="8993">
        <v>0.828125</v>
      </c>
      <c r="L165" t="s" s="8998">
        <v>63</v>
      </c>
      <c r="M165" s="8994">
        <v>45754</v>
      </c>
    </row>
    <row r="166">
      <c r="B166" t="s" s="9007">
        <v>492</v>
      </c>
      <c r="C166" t="s" s="9008">
        <v>65</v>
      </c>
      <c r="D166" t="s" s="9009">
        <v>60</v>
      </c>
      <c r="E166" s="8999">
        <v>45742</v>
      </c>
      <c r="F166" s="9000">
        <v>45806.69444009259</v>
      </c>
      <c r="G166" s="9001">
        <v>64</v>
      </c>
      <c r="H166" s="9002">
        <v>40</v>
      </c>
      <c r="I166" s="9003">
        <v>97</v>
      </c>
      <c r="J166" s="9004">
        <v>57</v>
      </c>
      <c r="K166" s="9005">
        <v>0.890625</v>
      </c>
      <c r="L166" t="s" s="9010">
        <v>68</v>
      </c>
      <c r="M166" s="9006">
        <v>45785</v>
      </c>
    </row>
    <row r="167">
      <c r="B167" t="s" s="9019">
        <v>447</v>
      </c>
      <c r="C167" t="s" s="9020">
        <v>73</v>
      </c>
      <c r="D167" t="s" s="9021">
        <v>104</v>
      </c>
      <c r="E167" s="9011">
        <v>45736</v>
      </c>
      <c r="F167" s="9012">
        <v>45806.7308946412</v>
      </c>
      <c r="G167" s="9013">
        <v>70</v>
      </c>
      <c r="H167" s="9014">
        <v>40</v>
      </c>
      <c r="I167" s="9015">
        <v>97</v>
      </c>
      <c r="J167" s="9016">
        <v>57</v>
      </c>
      <c r="K167" s="9017">
        <v>0.8142857142857143</v>
      </c>
      <c r="L167" t="s" s="9022">
        <v>68</v>
      </c>
      <c r="M167" s="9018">
        <v>45785</v>
      </c>
    </row>
    <row r="168">
      <c r="B168" t="s" s="9031">
        <v>623</v>
      </c>
      <c r="C168" t="s" s="9032">
        <v>65</v>
      </c>
      <c r="D168" t="s" s="9033">
        <v>104</v>
      </c>
      <c r="E168" s="9023">
        <v>45736</v>
      </c>
      <c r="F168" s="9024">
        <v>45799.73651726852</v>
      </c>
      <c r="G168" s="9025">
        <v>63</v>
      </c>
      <c r="H168" s="9026">
        <v>40</v>
      </c>
      <c r="I168" s="9027">
        <v>85</v>
      </c>
      <c r="J168" s="9028">
        <v>45</v>
      </c>
      <c r="K168" s="9029">
        <v>0.7142857142857143</v>
      </c>
      <c r="L168" t="s" s="9034">
        <v>68</v>
      </c>
      <c r="M168" s="9030">
        <v>45777</v>
      </c>
    </row>
    <row r="169">
      <c r="B169" t="s" s="9043">
        <v>624</v>
      </c>
      <c r="C169" t="s" s="9044">
        <v>65</v>
      </c>
      <c r="D169" t="s" s="9045">
        <v>60</v>
      </c>
      <c r="E169" s="9035">
        <v>45733</v>
      </c>
      <c r="F169" s="9036">
        <v>45806.69505671296</v>
      </c>
      <c r="G169" s="9037">
        <v>73</v>
      </c>
      <c r="H169" s="9038">
        <v>39</v>
      </c>
      <c r="I169" s="9039">
        <v>87</v>
      </c>
      <c r="J169" s="9040">
        <v>48</v>
      </c>
      <c r="K169" s="9041">
        <v>0.6575342465753424</v>
      </c>
      <c r="L169" t="s" s="9046">
        <v>68</v>
      </c>
      <c r="M169" s="9042">
        <v>45777</v>
      </c>
    </row>
    <row r="170">
      <c r="B170" t="s" s="9055">
        <v>625</v>
      </c>
      <c r="C170" t="s" s="9056">
        <v>65</v>
      </c>
      <c r="D170" t="s" s="9057">
        <v>60</v>
      </c>
      <c r="E170" s="9047">
        <v>45731</v>
      </c>
      <c r="F170" s="9048">
        <v>45804.67251633102</v>
      </c>
      <c r="G170" s="9049">
        <v>73</v>
      </c>
      <c r="H170" s="9050">
        <v>40</v>
      </c>
      <c r="I170" s="9051">
        <v>87</v>
      </c>
      <c r="J170" s="9052">
        <v>47</v>
      </c>
      <c r="K170" s="9053">
        <v>0.6438356164383562</v>
      </c>
      <c r="L170" t="s" s="9058">
        <v>68</v>
      </c>
      <c r="M170" s="9054">
        <v>45773</v>
      </c>
    </row>
    <row r="171">
      <c r="B171" t="s" s="9067">
        <v>626</v>
      </c>
      <c r="C171" t="s" s="9068">
        <v>65</v>
      </c>
      <c r="D171" t="s" s="9069">
        <v>60</v>
      </c>
      <c r="E171" s="9059">
        <v>45730</v>
      </c>
      <c r="F171" s="9060">
        <v>45804.67433336806</v>
      </c>
      <c r="G171" s="9061">
        <v>74</v>
      </c>
      <c r="H171" s="9062">
        <v>39</v>
      </c>
      <c r="I171" s="9063">
        <v>97</v>
      </c>
      <c r="J171" s="9064">
        <v>58</v>
      </c>
      <c r="K171" s="9065">
        <v>0.7837837837837838</v>
      </c>
      <c r="L171" t="s" s="9070">
        <v>68</v>
      </c>
      <c r="M171" s="9066">
        <v>45770</v>
      </c>
    </row>
    <row r="172">
      <c r="B172" t="s" s="9079">
        <v>627</v>
      </c>
      <c r="C172" t="s" s="9080">
        <v>65</v>
      </c>
      <c r="D172" t="s" s="9081">
        <v>60</v>
      </c>
      <c r="E172" s="9071">
        <v>45730</v>
      </c>
      <c r="F172" s="9072">
        <v>45804.67592851852</v>
      </c>
      <c r="G172" s="9073">
        <v>74</v>
      </c>
      <c r="H172" s="9074">
        <v>41</v>
      </c>
      <c r="I172" s="9075">
        <v>97</v>
      </c>
      <c r="J172" s="9076">
        <v>56</v>
      </c>
      <c r="K172" s="9077">
        <v>0.7567567567567568</v>
      </c>
      <c r="L172" t="s" s="9082">
        <v>79</v>
      </c>
      <c r="M172" s="9078">
        <v>45744</v>
      </c>
    </row>
    <row r="173">
      <c r="B173" t="s" s="9091">
        <v>460</v>
      </c>
      <c r="C173" t="s" s="9092">
        <v>73</v>
      </c>
      <c r="D173" t="s" s="9093">
        <v>60</v>
      </c>
      <c r="E173" s="9083">
        <v>45730</v>
      </c>
      <c r="F173" s="9084">
        <v>45817.96939337963</v>
      </c>
      <c r="G173" s="9085">
        <v>87</v>
      </c>
      <c r="H173" s="9086">
        <v>40</v>
      </c>
      <c r="I173" s="9087">
        <v>82</v>
      </c>
      <c r="J173" s="9088">
        <v>42</v>
      </c>
      <c r="K173" s="9089">
        <v>0.4827586206896552</v>
      </c>
      <c r="L173" t="s" s="9094">
        <v>82</v>
      </c>
      <c r="M173" s="9090">
        <v>45804</v>
      </c>
    </row>
    <row r="174">
      <c r="B174" t="s" s="9103">
        <v>446</v>
      </c>
      <c r="C174" t="s" s="9104">
        <v>65</v>
      </c>
      <c r="D174" t="s" s="9105">
        <v>60</v>
      </c>
      <c r="E174" s="9095">
        <v>45725</v>
      </c>
      <c r="F174" s="9096">
        <v>45804.672866574074</v>
      </c>
      <c r="G174" s="9097">
        <v>79</v>
      </c>
      <c r="H174" s="9098">
        <v>40</v>
      </c>
      <c r="I174" s="9099">
        <v>97</v>
      </c>
      <c r="J174" s="9100">
        <v>57</v>
      </c>
      <c r="K174" s="9101">
        <v>0.7215189873417721</v>
      </c>
      <c r="L174" t="s" s="9106">
        <v>68</v>
      </c>
      <c r="M174" s="9102">
        <v>45785</v>
      </c>
    </row>
    <row r="175">
      <c r="B175" t="s" s="9115">
        <v>628</v>
      </c>
      <c r="C175" t="s" s="9116">
        <v>65</v>
      </c>
      <c r="D175" t="s" s="9117">
        <v>60</v>
      </c>
      <c r="E175" s="9107">
        <v>45725</v>
      </c>
      <c r="F175" s="9108">
        <v>45804.67007424768</v>
      </c>
      <c r="G175" s="9109">
        <v>79</v>
      </c>
      <c r="H175" s="9110">
        <v>41</v>
      </c>
      <c r="I175" s="9111">
        <v>97</v>
      </c>
      <c r="J175" s="9112">
        <v>56</v>
      </c>
      <c r="K175" s="9113">
        <v>0.7088607594936709</v>
      </c>
      <c r="L175" t="s" s="9118">
        <v>61</v>
      </c>
      <c r="M175" s="9114">
        <v>45761</v>
      </c>
    </row>
    <row r="176">
      <c r="B176" t="s" s="9127">
        <v>629</v>
      </c>
      <c r="C176" t="s" s="9128">
        <v>65</v>
      </c>
      <c r="D176" t="s" s="9129">
        <v>60</v>
      </c>
      <c r="E176" s="9119">
        <v>45725</v>
      </c>
      <c r="F176" s="9120">
        <v>45799.69129703704</v>
      </c>
      <c r="G176" s="9121">
        <v>74</v>
      </c>
      <c r="H176" s="9122">
        <v>40</v>
      </c>
      <c r="I176" s="9123">
        <v>87</v>
      </c>
      <c r="J176" s="9124">
        <v>47</v>
      </c>
      <c r="K176" s="9125">
        <v>0.6351351351351351</v>
      </c>
      <c r="L176" t="s" s="9130">
        <v>68</v>
      </c>
      <c r="M176" s="9126">
        <v>45763</v>
      </c>
    </row>
    <row r="177">
      <c r="B177" t="s" s="9139">
        <v>630</v>
      </c>
      <c r="C177" t="s" s="9140">
        <v>65</v>
      </c>
      <c r="D177" t="s" s="9141">
        <v>60</v>
      </c>
      <c r="E177" s="9131">
        <v>45725</v>
      </c>
      <c r="F177" s="9132">
        <v>45799.69093936343</v>
      </c>
      <c r="G177" s="9133">
        <v>74</v>
      </c>
      <c r="H177" s="9134">
        <v>41</v>
      </c>
      <c r="I177" s="9135">
        <v>103</v>
      </c>
      <c r="J177" s="9136">
        <v>62</v>
      </c>
      <c r="K177" s="9137">
        <v>0.8378378378378378</v>
      </c>
      <c r="L177" t="s" s="9142">
        <v>68</v>
      </c>
      <c r="M177" s="9138">
        <v>45762</v>
      </c>
    </row>
    <row r="178">
      <c r="B178" t="s" s="9151">
        <v>631</v>
      </c>
      <c r="C178" t="s" s="9152">
        <v>73</v>
      </c>
      <c r="D178" t="s" s="9153">
        <v>104</v>
      </c>
      <c r="E178" s="9143">
        <v>45722.5</v>
      </c>
      <c r="F178" s="9144">
        <v>45799.718627800925</v>
      </c>
      <c r="G178" s="9145">
        <v>77</v>
      </c>
      <c r="H178" s="9146">
        <v>40</v>
      </c>
      <c r="I178" s="9147">
        <v>97</v>
      </c>
      <c r="J178" s="9148">
        <v>57</v>
      </c>
      <c r="K178" s="9149">
        <v>0.7402597402597403</v>
      </c>
      <c r="L178" t="s" s="9154">
        <v>60</v>
      </c>
      <c r="M178" t="s" s="9150">
        <v>60</v>
      </c>
    </row>
    <row r="179">
      <c r="B179" t="s" s="9163">
        <v>632</v>
      </c>
      <c r="C179" t="s" s="9164">
        <v>65</v>
      </c>
      <c r="D179" t="s" s="9165">
        <v>104</v>
      </c>
      <c r="E179" s="9155">
        <v>45721</v>
      </c>
      <c r="F179" s="9156">
        <v>45799.73496030093</v>
      </c>
      <c r="G179" s="9157">
        <v>78</v>
      </c>
      <c r="H179" s="9158">
        <v>40</v>
      </c>
      <c r="I179" s="9159">
        <v>103</v>
      </c>
      <c r="J179" s="9160">
        <v>63</v>
      </c>
      <c r="K179" s="9161">
        <v>0.8076923076923077</v>
      </c>
      <c r="L179" t="s" s="9166">
        <v>68</v>
      </c>
      <c r="M179" s="9162">
        <v>45773</v>
      </c>
    </row>
    <row r="180">
      <c r="B180" t="s" s="9175">
        <v>633</v>
      </c>
      <c r="C180" t="s" s="9176">
        <v>65</v>
      </c>
      <c r="D180" t="s" s="9177">
        <v>60</v>
      </c>
      <c r="E180" s="9167">
        <v>45722</v>
      </c>
      <c r="F180" s="9168">
        <v>45799.69276791667</v>
      </c>
      <c r="G180" s="9169">
        <v>77</v>
      </c>
      <c r="H180" s="9170">
        <v>40</v>
      </c>
      <c r="I180" s="9171">
        <v>97</v>
      </c>
      <c r="J180" s="9172">
        <v>57</v>
      </c>
      <c r="K180" s="9173">
        <v>0.7402597402597403</v>
      </c>
      <c r="L180" t="s" s="9178">
        <v>61</v>
      </c>
      <c r="M180" s="9174">
        <v>45766</v>
      </c>
    </row>
    <row r="181">
      <c r="B181" t="s" s="9187">
        <v>634</v>
      </c>
      <c r="C181" t="s" s="9188">
        <v>73</v>
      </c>
      <c r="D181" t="s" s="9189">
        <v>60</v>
      </c>
      <c r="E181" s="9179">
        <v>45722</v>
      </c>
      <c r="F181" s="9180">
        <v>45797.892736215275</v>
      </c>
      <c r="G181" s="9181">
        <v>75</v>
      </c>
      <c r="H181" s="9182">
        <v>40</v>
      </c>
      <c r="I181" s="9183">
        <v>103</v>
      </c>
      <c r="J181" s="9184">
        <v>63</v>
      </c>
      <c r="K181" s="9185">
        <v>0.84</v>
      </c>
      <c r="L181" t="s" s="9190">
        <v>61</v>
      </c>
      <c r="M181" s="9186">
        <v>45730</v>
      </c>
    </row>
    <row r="182">
      <c r="B182" t="s" s="9199">
        <v>635</v>
      </c>
      <c r="C182" t="s" s="9200">
        <v>65</v>
      </c>
      <c r="D182" t="s" s="9201">
        <v>60</v>
      </c>
      <c r="E182" s="9191">
        <v>45721</v>
      </c>
      <c r="F182" s="9192">
        <v>45799.68623791666</v>
      </c>
      <c r="G182" s="9193">
        <v>78</v>
      </c>
      <c r="H182" s="9194">
        <v>40</v>
      </c>
      <c r="I182" s="9195">
        <v>97</v>
      </c>
      <c r="J182" s="9196">
        <v>57</v>
      </c>
      <c r="K182" s="9197">
        <v>0.7307692307692307</v>
      </c>
      <c r="L182" t="s" s="9202">
        <v>532</v>
      </c>
      <c r="M182" s="9198">
        <v>45753</v>
      </c>
    </row>
    <row r="183">
      <c r="B183" t="s" s="9211">
        <v>636</v>
      </c>
      <c r="C183" t="s" s="9212">
        <v>73</v>
      </c>
      <c r="D183" t="s" s="9213">
        <v>104</v>
      </c>
      <c r="E183" s="9203">
        <v>45719.5</v>
      </c>
      <c r="F183" s="9204">
        <v>45799.71627451389</v>
      </c>
      <c r="G183" s="9205">
        <v>80</v>
      </c>
      <c r="H183" s="9206">
        <v>40</v>
      </c>
      <c r="I183" s="9207">
        <v>90</v>
      </c>
      <c r="J183" s="9208">
        <v>50</v>
      </c>
      <c r="K183" s="9209">
        <v>0.625</v>
      </c>
      <c r="L183" t="s" s="9214">
        <v>60</v>
      </c>
      <c r="M183" t="s" s="9210">
        <v>60</v>
      </c>
    </row>
    <row r="184">
      <c r="B184" t="s" s="9223">
        <v>637</v>
      </c>
      <c r="C184" t="s" s="9224">
        <v>73</v>
      </c>
      <c r="D184" t="s" s="9225">
        <v>104</v>
      </c>
      <c r="E184" s="9215">
        <v>45718.5</v>
      </c>
      <c r="F184" s="9216">
        <v>45799.71850255787</v>
      </c>
      <c r="G184" s="9217">
        <v>81</v>
      </c>
      <c r="H184" s="9218">
        <v>42</v>
      </c>
      <c r="I184" s="9219">
        <v>103</v>
      </c>
      <c r="J184" s="9220">
        <v>61</v>
      </c>
      <c r="K184" s="9221">
        <v>0.7530864197530864</v>
      </c>
      <c r="L184" t="s" s="9226">
        <v>60</v>
      </c>
      <c r="M184" t="s" s="9222">
        <v>60</v>
      </c>
    </row>
    <row r="185">
      <c r="B185" t="s" s="9235">
        <v>638</v>
      </c>
      <c r="C185" t="s" s="9236">
        <v>65</v>
      </c>
      <c r="D185" t="s" s="9237">
        <v>104</v>
      </c>
      <c r="E185" s="9227">
        <v>45718.5</v>
      </c>
      <c r="F185" s="9228">
        <v>45799.71551304398</v>
      </c>
      <c r="G185" s="9229">
        <v>81</v>
      </c>
      <c r="H185" s="9230">
        <v>40</v>
      </c>
      <c r="I185" s="9231">
        <v>87</v>
      </c>
      <c r="J185" s="9232">
        <v>47</v>
      </c>
      <c r="K185" s="9233">
        <v>0.5802469135802469</v>
      </c>
      <c r="L185" t="s" s="9238">
        <v>60</v>
      </c>
      <c r="M185" t="s" s="9234">
        <v>60</v>
      </c>
    </row>
    <row r="186">
      <c r="B186" t="s" s="9247">
        <v>639</v>
      </c>
      <c r="C186" t="s" s="9248">
        <v>65</v>
      </c>
      <c r="D186" t="s" s="9249">
        <v>104</v>
      </c>
      <c r="E186" s="9239">
        <v>45718.5</v>
      </c>
      <c r="F186" s="9240">
        <v>45799.71584273148</v>
      </c>
      <c r="G186" s="9241">
        <v>81</v>
      </c>
      <c r="H186" s="9242">
        <v>39</v>
      </c>
      <c r="I186" s="9243">
        <v>97</v>
      </c>
      <c r="J186" s="9244">
        <v>58</v>
      </c>
      <c r="K186" s="9245">
        <v>0.7160493827160493</v>
      </c>
      <c r="L186" t="s" s="9250">
        <v>60</v>
      </c>
      <c r="M186" t="s" s="9246">
        <v>60</v>
      </c>
    </row>
    <row r="187">
      <c r="B187" t="s" s="9259">
        <v>640</v>
      </c>
      <c r="C187" t="s" s="9260">
        <v>65</v>
      </c>
      <c r="D187" t="s" s="9261">
        <v>60</v>
      </c>
      <c r="E187" s="9251">
        <v>45718.5</v>
      </c>
      <c r="F187" s="9252">
        <v>45799.69172322917</v>
      </c>
      <c r="G187" s="9253">
        <v>81</v>
      </c>
      <c r="H187" s="9254">
        <v>39</v>
      </c>
      <c r="I187" s="9255">
        <v>92</v>
      </c>
      <c r="J187" s="9256">
        <v>53</v>
      </c>
      <c r="K187" s="9257">
        <v>0.654320987654321</v>
      </c>
      <c r="L187" t="s" s="9262">
        <v>532</v>
      </c>
      <c r="M187" s="9258">
        <v>45757</v>
      </c>
    </row>
    <row r="188">
      <c r="B188" t="s" s="9271">
        <v>641</v>
      </c>
      <c r="C188" t="s" s="9272">
        <v>65</v>
      </c>
      <c r="D188" t="s" s="9273">
        <v>104</v>
      </c>
      <c r="E188" s="9263">
        <v>45717.5</v>
      </c>
      <c r="F188" s="9264">
        <v>45799.711036967594</v>
      </c>
      <c r="G188" s="9265">
        <v>82</v>
      </c>
      <c r="H188" s="9266">
        <v>39</v>
      </c>
      <c r="I188" s="9267">
        <v>92</v>
      </c>
      <c r="J188" s="9268">
        <v>53</v>
      </c>
      <c r="K188" s="9269">
        <v>0.6463414634146342</v>
      </c>
      <c r="L188" t="s" s="9274">
        <v>60</v>
      </c>
      <c r="M188" t="s" s="9270">
        <v>60</v>
      </c>
    </row>
    <row r="189">
      <c r="B189" t="s" s="9283">
        <v>642</v>
      </c>
      <c r="C189" t="s" s="9284">
        <v>73</v>
      </c>
      <c r="D189" t="s" s="9285">
        <v>104</v>
      </c>
      <c r="E189" s="9275">
        <v>45716.5</v>
      </c>
      <c r="F189" s="9276">
        <v>45799.71086535879</v>
      </c>
      <c r="G189" s="9277">
        <v>83</v>
      </c>
      <c r="H189" s="9278">
        <v>40</v>
      </c>
      <c r="I189" s="9279">
        <v>82</v>
      </c>
      <c r="J189" s="9280">
        <v>42</v>
      </c>
      <c r="K189" s="9281">
        <v>0.5060240963855421</v>
      </c>
      <c r="L189" t="s" s="9286">
        <v>60</v>
      </c>
      <c r="M189" t="s" s="9282">
        <v>60</v>
      </c>
    </row>
    <row r="190">
      <c r="B190" t="s" s="9295">
        <v>643</v>
      </c>
      <c r="C190" t="s" s="9296">
        <v>65</v>
      </c>
      <c r="D190" t="s" s="9297">
        <v>104</v>
      </c>
      <c r="E190" s="9287">
        <v>45716.5</v>
      </c>
      <c r="F190" s="9288">
        <v>45799.715997569445</v>
      </c>
      <c r="G190" s="9289">
        <v>83</v>
      </c>
      <c r="H190" s="9290">
        <v>39</v>
      </c>
      <c r="I190" s="9291">
        <v>87</v>
      </c>
      <c r="J190" s="9292">
        <v>48</v>
      </c>
      <c r="K190" s="9293">
        <v>0.5783132530120482</v>
      </c>
      <c r="L190" t="s" s="9298">
        <v>60</v>
      </c>
      <c r="M190" t="s" s="9294">
        <v>60</v>
      </c>
    </row>
    <row r="191">
      <c r="B191" t="s" s="9307">
        <v>644</v>
      </c>
      <c r="C191" t="s" s="9308">
        <v>65</v>
      </c>
      <c r="D191" t="s" s="9309">
        <v>60</v>
      </c>
      <c r="E191" s="9299">
        <v>45711.5</v>
      </c>
      <c r="F191" s="9300">
        <v>45797.88386328704</v>
      </c>
      <c r="G191" s="9301">
        <v>86</v>
      </c>
      <c r="H191" s="9302">
        <v>40</v>
      </c>
      <c r="I191" s="9303">
        <v>103</v>
      </c>
      <c r="J191" s="9304">
        <v>63</v>
      </c>
      <c r="K191" s="9305">
        <v>0.7325581395348837</v>
      </c>
      <c r="L191" t="s" s="9310">
        <v>60</v>
      </c>
      <c r="M191" t="s" s="9306">
        <v>60</v>
      </c>
    </row>
    <row r="192">
      <c r="B192" t="s" s="9319">
        <v>439</v>
      </c>
      <c r="C192" t="s" s="9320">
        <v>65</v>
      </c>
      <c r="D192" t="s" s="9321">
        <v>60</v>
      </c>
      <c r="E192" s="9311">
        <v>45711</v>
      </c>
      <c r="F192" s="9312">
        <v>45806.69704334491</v>
      </c>
      <c r="G192" s="9313">
        <v>95</v>
      </c>
      <c r="H192" s="9314">
        <v>30</v>
      </c>
      <c r="I192" s="9315">
        <v>87</v>
      </c>
      <c r="J192" s="9316">
        <v>57</v>
      </c>
      <c r="K192" s="9317">
        <v>0.6</v>
      </c>
      <c r="L192" t="s" s="9322">
        <v>63</v>
      </c>
      <c r="M192" s="9318">
        <v>45798</v>
      </c>
    </row>
    <row r="193">
      <c r="B193" t="s" s="9331">
        <v>645</v>
      </c>
      <c r="C193" t="s" s="9332">
        <v>73</v>
      </c>
      <c r="D193" t="s" s="9333">
        <v>60</v>
      </c>
      <c r="E193" s="9323">
        <v>45710.5</v>
      </c>
      <c r="F193" s="9324">
        <v>45777.88387990741</v>
      </c>
      <c r="G193" s="9325">
        <v>67</v>
      </c>
      <c r="H193" s="9326">
        <v>42</v>
      </c>
      <c r="I193" s="9327">
        <v>103</v>
      </c>
      <c r="J193" s="9328">
        <v>61</v>
      </c>
      <c r="K193" s="9329">
        <v>0.9104477611940298</v>
      </c>
      <c r="L193" t="s" s="9334">
        <v>532</v>
      </c>
      <c r="M193" s="9330">
        <v>45742</v>
      </c>
    </row>
    <row r="194">
      <c r="B194" t="s" s="9342">
        <v>646</v>
      </c>
      <c r="C194" t="s" s="9343">
        <v>60</v>
      </c>
      <c r="D194" t="s" s="9344">
        <v>60</v>
      </c>
      <c r="E194" t="s" s="9335">
        <v>60</v>
      </c>
      <c r="F194" s="9336">
        <v>45777.88020752315</v>
      </c>
      <c r="G194" t="s" s="9337">
        <v>60</v>
      </c>
      <c r="H194" s="9338">
        <v>35</v>
      </c>
      <c r="I194" s="9339">
        <v>87</v>
      </c>
      <c r="J194" s="9340">
        <v>52</v>
      </c>
      <c r="K194" s="9345">
        <f>=IF(AND(J194&lt;&gt;"",G194&lt;&gt;"",G194&gt;0),J194/G194,"")</f>
      </c>
      <c r="L194" t="s" s="9346">
        <v>544</v>
      </c>
      <c r="M194" s="9341">
        <v>45716</v>
      </c>
    </row>
    <row r="195">
      <c r="B195" t="s" s="9355">
        <v>647</v>
      </c>
      <c r="C195" t="s" s="9356">
        <v>73</v>
      </c>
      <c r="D195" t="s" s="9357">
        <v>60</v>
      </c>
      <c r="E195" s="9347">
        <v>45706.5</v>
      </c>
      <c r="F195" s="9348">
        <v>45777.879514375</v>
      </c>
      <c r="G195" s="9349">
        <v>71</v>
      </c>
      <c r="H195" s="9350">
        <v>41</v>
      </c>
      <c r="I195" s="9351">
        <v>97</v>
      </c>
      <c r="J195" s="9352">
        <v>56</v>
      </c>
      <c r="K195" s="9353">
        <v>0.7887323943661971</v>
      </c>
      <c r="L195" t="s" s="9358">
        <v>60</v>
      </c>
      <c r="M195" t="s" s="9354">
        <v>60</v>
      </c>
    </row>
    <row r="196">
      <c r="B196" t="s" s="9366">
        <v>648</v>
      </c>
      <c r="C196" t="s" s="9367">
        <v>60</v>
      </c>
      <c r="D196" t="s" s="9368">
        <v>60</v>
      </c>
      <c r="E196" t="s" s="9359">
        <v>60</v>
      </c>
      <c r="F196" s="9360">
        <v>45777.87651890046</v>
      </c>
      <c r="G196" t="s" s="9361">
        <v>60</v>
      </c>
      <c r="H196" s="9362">
        <v>35</v>
      </c>
      <c r="I196" s="9363">
        <v>109</v>
      </c>
      <c r="J196" s="9364">
        <v>74</v>
      </c>
      <c r="K196" s="9369">
        <f>=IF(AND(J196&lt;&gt;"",G196&lt;&gt;"",G196&gt;0),J196/G196,"")</f>
      </c>
      <c r="L196" t="s" s="9370">
        <v>97</v>
      </c>
      <c r="M196" s="9365">
        <v>45712</v>
      </c>
    </row>
    <row r="197">
      <c r="B197" t="s" s="9378">
        <v>649</v>
      </c>
      <c r="C197" t="s" s="9379">
        <v>60</v>
      </c>
      <c r="D197" t="s" s="9380">
        <v>60</v>
      </c>
      <c r="E197" t="s" s="9371">
        <v>60</v>
      </c>
      <c r="F197" s="9372">
        <v>45777.88216555556</v>
      </c>
      <c r="G197" t="s" s="9373">
        <v>60</v>
      </c>
      <c r="H197" s="9374">
        <v>35</v>
      </c>
      <c r="I197" s="9375">
        <v>106</v>
      </c>
      <c r="J197" s="9376">
        <v>71</v>
      </c>
      <c r="K197" s="9381">
        <f>=IF(AND(J197&lt;&gt;"",G197&lt;&gt;"",G197&gt;0),J197/G197,"")</f>
      </c>
      <c r="L197" t="s" s="9382">
        <v>196</v>
      </c>
      <c r="M197" s="9377">
        <v>45716</v>
      </c>
    </row>
    <row r="198">
      <c r="B198" t="s" s="9390">
        <v>650</v>
      </c>
      <c r="C198" t="s" s="9391">
        <v>60</v>
      </c>
      <c r="D198" t="s" s="9392">
        <v>60</v>
      </c>
      <c r="E198" t="s" s="9383">
        <v>60</v>
      </c>
      <c r="F198" s="9384">
        <v>45777.88180631944</v>
      </c>
      <c r="G198" t="s" s="9385">
        <v>60</v>
      </c>
      <c r="H198" s="9386">
        <v>35</v>
      </c>
      <c r="I198" s="9387">
        <v>97</v>
      </c>
      <c r="J198" s="9388">
        <v>62</v>
      </c>
      <c r="K198" s="9393">
        <f>=IF(AND(J198&lt;&gt;"",G198&lt;&gt;"",G198&gt;0),J198/G198,"")</f>
      </c>
      <c r="L198" t="s" s="9394">
        <v>544</v>
      </c>
      <c r="M198" s="9389">
        <v>45715</v>
      </c>
    </row>
    <row r="199">
      <c r="B199" t="s" s="9403">
        <v>436</v>
      </c>
      <c r="C199" t="s" s="9404">
        <v>65</v>
      </c>
      <c r="D199" t="s" s="9405">
        <v>60</v>
      </c>
      <c r="E199" s="9395">
        <v>45698.5</v>
      </c>
      <c r="F199" s="9396">
        <v>45799.734087060184</v>
      </c>
      <c r="G199" s="9397">
        <v>101</v>
      </c>
      <c r="H199" s="9398">
        <v>40</v>
      </c>
      <c r="I199" s="9399">
        <v>110</v>
      </c>
      <c r="J199" s="9400">
        <v>70</v>
      </c>
      <c r="K199" s="9401">
        <v>0.693069306930693</v>
      </c>
      <c r="L199" t="s" s="9406">
        <v>68</v>
      </c>
      <c r="M199" s="9402">
        <v>45789</v>
      </c>
    </row>
    <row r="200">
      <c r="B200" t="s" s="9415">
        <v>651</v>
      </c>
      <c r="C200" t="s" s="9416">
        <v>65</v>
      </c>
      <c r="D200" t="s" s="9417">
        <v>60</v>
      </c>
      <c r="E200" s="9407">
        <v>45694.5</v>
      </c>
      <c r="F200" s="9408">
        <v>45777.878822673614</v>
      </c>
      <c r="G200" s="9409">
        <v>83</v>
      </c>
      <c r="H200" s="9410">
        <v>40</v>
      </c>
      <c r="I200" s="9411">
        <v>97</v>
      </c>
      <c r="J200" s="9412">
        <v>57</v>
      </c>
      <c r="K200" s="9413">
        <v>0.6867469879518072</v>
      </c>
      <c r="L200" t="s" s="9418">
        <v>544</v>
      </c>
      <c r="M200" s="9414">
        <v>45702</v>
      </c>
    </row>
    <row r="201">
      <c r="B201" t="s" s="9427">
        <v>652</v>
      </c>
      <c r="C201" t="s" s="9428">
        <v>65</v>
      </c>
      <c r="D201" t="s" s="9429">
        <v>60</v>
      </c>
      <c r="E201" s="9419">
        <v>45691.5</v>
      </c>
      <c r="F201" s="9420">
        <v>45799.69212693287</v>
      </c>
      <c r="G201" s="9421">
        <v>108</v>
      </c>
      <c r="H201" s="9422">
        <v>40</v>
      </c>
      <c r="I201" s="9423">
        <v>92</v>
      </c>
      <c r="J201" s="9424">
        <v>52</v>
      </c>
      <c r="K201" s="9425">
        <v>0.48148148148148145</v>
      </c>
      <c r="L201" t="s" s="9430">
        <v>532</v>
      </c>
      <c r="M201" s="9426">
        <v>45740</v>
      </c>
    </row>
    <row r="202">
      <c r="B202" t="s" s="9439">
        <v>653</v>
      </c>
      <c r="C202" t="s" s="9440">
        <v>65</v>
      </c>
      <c r="D202" t="s" s="9441">
        <v>60</v>
      </c>
      <c r="E202" s="9431">
        <v>45691.5</v>
      </c>
      <c r="F202" s="9432">
        <v>45777.8779450463</v>
      </c>
      <c r="G202" s="9433">
        <v>86</v>
      </c>
      <c r="H202" s="9434">
        <v>41</v>
      </c>
      <c r="I202" s="9435">
        <v>109</v>
      </c>
      <c r="J202" s="9436">
        <v>68</v>
      </c>
      <c r="K202" s="9437">
        <v>0.7906976744186046</v>
      </c>
      <c r="L202" t="s" s="9442">
        <v>68</v>
      </c>
      <c r="M202" s="9438">
        <v>45727</v>
      </c>
    </row>
    <row r="203">
      <c r="B203" t="s" s="9451">
        <v>654</v>
      </c>
      <c r="C203" t="s" s="9452">
        <v>73</v>
      </c>
      <c r="D203" t="s" s="9453">
        <v>60</v>
      </c>
      <c r="E203" s="9443">
        <v>45688.5</v>
      </c>
      <c r="F203" s="9444">
        <v>45799.733920590275</v>
      </c>
      <c r="G203" s="9445">
        <v>111</v>
      </c>
      <c r="H203" s="9446">
        <v>41</v>
      </c>
      <c r="I203" s="9447">
        <v>97</v>
      </c>
      <c r="J203" s="9448">
        <v>56</v>
      </c>
      <c r="K203" s="9449">
        <v>0.5045045045045045</v>
      </c>
      <c r="L203" t="s" s="9454">
        <v>240</v>
      </c>
      <c r="M203" s="9450">
        <v>45748</v>
      </c>
    </row>
    <row r="204">
      <c r="B204" t="s" s="9463">
        <v>655</v>
      </c>
      <c r="C204" t="s" s="9464">
        <v>65</v>
      </c>
      <c r="D204" t="s" s="9465">
        <v>60</v>
      </c>
      <c r="E204" s="9455">
        <v>45673.5</v>
      </c>
      <c r="F204" s="9456">
        <v>45793.36329969907</v>
      </c>
      <c r="G204" s="9457">
        <v>119</v>
      </c>
      <c r="H204" s="9458">
        <v>40</v>
      </c>
      <c r="I204" s="9459">
        <v>97</v>
      </c>
      <c r="J204" s="9460">
        <v>57</v>
      </c>
      <c r="K204" s="9461">
        <v>0.4789915966386555</v>
      </c>
      <c r="L204" t="s" s="9466">
        <v>383</v>
      </c>
      <c r="M204" s="9462">
        <v>45720</v>
      </c>
    </row>
    <row r="205">
      <c r="B205" t="s" s="9475">
        <v>656</v>
      </c>
      <c r="C205" t="s" s="9476">
        <v>65</v>
      </c>
      <c r="D205" t="s" s="9477">
        <v>60</v>
      </c>
      <c r="E205" s="9467">
        <v>45673.5</v>
      </c>
      <c r="F205" s="9468">
        <v>45793.36247630787</v>
      </c>
      <c r="G205" s="9469">
        <v>119</v>
      </c>
      <c r="H205" s="9470">
        <v>40</v>
      </c>
      <c r="I205" s="9471">
        <v>97</v>
      </c>
      <c r="J205" s="9472">
        <v>57</v>
      </c>
      <c r="K205" s="9473">
        <v>0.4789915966386555</v>
      </c>
      <c r="L205" t="s" s="9478">
        <v>544</v>
      </c>
      <c r="M205" s="9474">
        <v>45681</v>
      </c>
    </row>
    <row r="206">
      <c r="B206" t="s" s="9487">
        <v>657</v>
      </c>
      <c r="C206" t="s" s="9488">
        <v>65</v>
      </c>
      <c r="D206" t="s" s="9489">
        <v>60</v>
      </c>
      <c r="E206" s="9479">
        <v>45672.5</v>
      </c>
      <c r="F206" s="9480">
        <v>45793.36316890046</v>
      </c>
      <c r="G206" s="9481">
        <v>120</v>
      </c>
      <c r="H206" s="9482">
        <v>40</v>
      </c>
      <c r="I206" s="9483">
        <v>97</v>
      </c>
      <c r="J206" s="9484">
        <v>57</v>
      </c>
      <c r="K206" s="9485">
        <v>0.475</v>
      </c>
      <c r="L206" t="s" s="9490">
        <v>68</v>
      </c>
      <c r="M206" s="9486">
        <v>45729</v>
      </c>
    </row>
    <row r="207">
      <c r="B207" t="s" s="9499">
        <v>658</v>
      </c>
      <c r="C207" t="s" s="9500">
        <v>65</v>
      </c>
      <c r="D207" t="s" s="9501">
        <v>60</v>
      </c>
      <c r="E207" s="9491">
        <v>45672.5</v>
      </c>
      <c r="F207" s="9492">
        <v>45793.363844583335</v>
      </c>
      <c r="G207" s="9493">
        <v>120</v>
      </c>
      <c r="H207" s="9494">
        <v>40</v>
      </c>
      <c r="I207" s="9495">
        <v>82</v>
      </c>
      <c r="J207" s="9496">
        <v>42</v>
      </c>
      <c r="K207" s="9497">
        <v>0.35</v>
      </c>
      <c r="L207" t="s" s="9502">
        <v>544</v>
      </c>
      <c r="M207" s="9498">
        <v>45680</v>
      </c>
    </row>
    <row r="208">
      <c r="B208" t="s" s="9511">
        <v>659</v>
      </c>
      <c r="C208" t="s" s="9512">
        <v>65</v>
      </c>
      <c r="D208" t="s" s="9513">
        <v>60</v>
      </c>
      <c r="E208" s="9503">
        <v>45671.5</v>
      </c>
      <c r="F208" s="9504">
        <v>45793.36224</v>
      </c>
      <c r="G208" s="9505">
        <v>121</v>
      </c>
      <c r="H208" s="9506">
        <v>41</v>
      </c>
      <c r="I208" s="9507">
        <v>87</v>
      </c>
      <c r="J208" s="9508">
        <v>46</v>
      </c>
      <c r="K208" s="9509">
        <v>0.38016528925619836</v>
      </c>
      <c r="L208" t="s" s="9514">
        <v>68</v>
      </c>
      <c r="M208" s="9510">
        <v>45713</v>
      </c>
    </row>
    <row r="209">
      <c r="B209" t="s" s="9523">
        <v>660</v>
      </c>
      <c r="C209" t="s" s="9524">
        <v>73</v>
      </c>
      <c r="D209" t="s" s="9525">
        <v>60</v>
      </c>
      <c r="E209" s="9515">
        <v>45670</v>
      </c>
      <c r="F209" s="9516">
        <v>45793.363062372686</v>
      </c>
      <c r="G209" s="9517">
        <v>123</v>
      </c>
      <c r="H209" s="9518">
        <v>49</v>
      </c>
      <c r="I209" s="9519">
        <v>97</v>
      </c>
      <c r="J209" s="9520">
        <v>48</v>
      </c>
      <c r="K209" s="9521">
        <v>0.3902439024390244</v>
      </c>
      <c r="L209" t="s" s="9526">
        <v>63</v>
      </c>
      <c r="M209" s="9522">
        <v>45732</v>
      </c>
    </row>
    <row r="210">
      <c r="B210" t="s" s="9535">
        <v>661</v>
      </c>
      <c r="C210" t="s" s="9536">
        <v>65</v>
      </c>
      <c r="D210" t="s" s="9537">
        <v>60</v>
      </c>
      <c r="E210" s="9527">
        <v>45670.5</v>
      </c>
      <c r="F210" s="9528">
        <v>45793.36411056713</v>
      </c>
      <c r="G210" s="9529">
        <v>122</v>
      </c>
      <c r="H210" s="9530">
        <v>40</v>
      </c>
      <c r="I210" s="9531">
        <v>92</v>
      </c>
      <c r="J210" s="9532">
        <v>52</v>
      </c>
      <c r="K210" s="9533">
        <v>0.4262295081967213</v>
      </c>
      <c r="L210" t="s" s="9538">
        <v>63</v>
      </c>
      <c r="M210" s="9534">
        <v>45734</v>
      </c>
    </row>
    <row r="211">
      <c r="B211" t="s" s="9547">
        <v>662</v>
      </c>
      <c r="C211" t="s" s="9548">
        <v>65</v>
      </c>
      <c r="D211" t="s" s="9549">
        <v>60</v>
      </c>
      <c r="E211" s="9539">
        <v>45670.5</v>
      </c>
      <c r="F211" s="9540">
        <v>45793.363420023146</v>
      </c>
      <c r="G211" s="9541">
        <v>122</v>
      </c>
      <c r="H211" s="9542">
        <v>42</v>
      </c>
      <c r="I211" s="9543">
        <v>97</v>
      </c>
      <c r="J211" s="9544">
        <v>55</v>
      </c>
      <c r="K211" s="9545">
        <v>0.45081967213114754</v>
      </c>
      <c r="L211" t="s" s="9550">
        <v>386</v>
      </c>
      <c r="M211" s="9546">
        <v>45719</v>
      </c>
    </row>
    <row r="212">
      <c r="B212" t="s" s="9559">
        <v>663</v>
      </c>
      <c r="C212" t="s" s="9560">
        <v>65</v>
      </c>
      <c r="D212" t="s" s="9561">
        <v>60</v>
      </c>
      <c r="E212" s="9551">
        <v>45670</v>
      </c>
      <c r="F212" s="9552">
        <v>45793.36396474537</v>
      </c>
      <c r="G212" s="9553">
        <v>123</v>
      </c>
      <c r="H212" s="9554">
        <v>38</v>
      </c>
      <c r="I212" s="9555">
        <v>97</v>
      </c>
      <c r="J212" s="9556">
        <v>59</v>
      </c>
      <c r="K212" s="9557">
        <v>0.4796747967479675</v>
      </c>
      <c r="L212" t="s" s="9562">
        <v>68</v>
      </c>
      <c r="M212" s="9558">
        <v>45717</v>
      </c>
    </row>
    <row r="213">
      <c r="B213" t="s" s="9571">
        <v>664</v>
      </c>
      <c r="C213" t="s" s="9572">
        <v>65</v>
      </c>
      <c r="D213" t="s" s="9573">
        <v>60</v>
      </c>
      <c r="E213" s="9563">
        <v>45668</v>
      </c>
      <c r="F213" s="9564">
        <v>45793.36258447917</v>
      </c>
      <c r="G213" s="9565">
        <v>125</v>
      </c>
      <c r="H213" s="9566">
        <v>39</v>
      </c>
      <c r="I213" s="9567">
        <v>72</v>
      </c>
      <c r="J213" s="9568">
        <v>33</v>
      </c>
      <c r="K213" s="9569">
        <v>0.264</v>
      </c>
      <c r="L213" t="s" s="9574">
        <v>68</v>
      </c>
      <c r="M213" s="9570">
        <v>45713</v>
      </c>
    </row>
    <row r="214">
      <c r="B214" t="s" s="9583">
        <v>665</v>
      </c>
      <c r="C214" t="s" s="9584">
        <v>65</v>
      </c>
      <c r="D214" t="s" s="9585">
        <v>60</v>
      </c>
      <c r="E214" s="9575">
        <v>45667.5</v>
      </c>
      <c r="F214" s="9576">
        <v>45793.36283469907</v>
      </c>
      <c r="G214" s="9577">
        <v>125</v>
      </c>
      <c r="H214" s="9578">
        <v>42</v>
      </c>
      <c r="I214" s="9579">
        <v>97</v>
      </c>
      <c r="J214" s="9580">
        <v>55</v>
      </c>
      <c r="K214" s="9581">
        <v>0.44</v>
      </c>
      <c r="L214" t="s" s="9586">
        <v>383</v>
      </c>
      <c r="M214" s="9582">
        <v>45704</v>
      </c>
    </row>
    <row r="215">
      <c r="B215" t="s" s="9595">
        <v>666</v>
      </c>
      <c r="C215" t="s" s="9596">
        <v>65</v>
      </c>
      <c r="D215" t="s" s="9597">
        <v>60</v>
      </c>
      <c r="E215" s="9587">
        <v>45664.5</v>
      </c>
      <c r="F215" s="9588">
        <v>45793.36268185185</v>
      </c>
      <c r="G215" s="9589">
        <v>128</v>
      </c>
      <c r="H215" s="9590">
        <v>40</v>
      </c>
      <c r="I215" s="9591">
        <v>82</v>
      </c>
      <c r="J215" s="9592">
        <v>42</v>
      </c>
      <c r="K215" s="9593">
        <v>0.328125</v>
      </c>
      <c r="L215" t="s" s="9598">
        <v>68</v>
      </c>
      <c r="M215" s="9594">
        <v>45722</v>
      </c>
    </row>
    <row r="216">
      <c r="B216" t="s" s="9607">
        <v>667</v>
      </c>
      <c r="C216" t="s" s="9608">
        <v>65</v>
      </c>
      <c r="D216" t="s" s="9609">
        <v>60</v>
      </c>
      <c r="E216" s="9599">
        <v>45662</v>
      </c>
      <c r="F216" s="9600">
        <v>45793.36237422454</v>
      </c>
      <c r="G216" s="9601">
        <v>131</v>
      </c>
      <c r="H216" s="9602">
        <v>40</v>
      </c>
      <c r="I216" s="9603">
        <v>92</v>
      </c>
      <c r="J216" s="9604">
        <v>52</v>
      </c>
      <c r="K216" s="9605">
        <v>0.3969465648854962</v>
      </c>
      <c r="L216" t="s" s="9610">
        <v>383</v>
      </c>
      <c r="M216" s="9606">
        <v>45670</v>
      </c>
    </row>
    <row r="217">
      <c r="B217" t="s" s="9619">
        <v>668</v>
      </c>
      <c r="C217" t="s" s="9620">
        <v>65</v>
      </c>
      <c r="D217" t="s" s="9621">
        <v>60</v>
      </c>
      <c r="E217" s="9611">
        <v>45659</v>
      </c>
      <c r="F217" s="9612">
        <v>45793.36294429398</v>
      </c>
      <c r="G217" s="9613">
        <v>134</v>
      </c>
      <c r="H217" s="9614">
        <v>39</v>
      </c>
      <c r="I217" s="9615">
        <v>82</v>
      </c>
      <c r="J217" s="9616">
        <v>43</v>
      </c>
      <c r="K217" s="9617">
        <v>0.3208955223880597</v>
      </c>
      <c r="L217" t="s" s="9622">
        <v>68</v>
      </c>
      <c r="M217" s="9618">
        <v>45701</v>
      </c>
    </row>
    <row r="218">
      <c r="B218" t="s" s="9631">
        <v>669</v>
      </c>
      <c r="C218" t="s" s="9632">
        <v>73</v>
      </c>
      <c r="D218" t="s" s="9633">
        <v>60</v>
      </c>
      <c r="E218" s="9623">
        <v>45645</v>
      </c>
      <c r="F218" s="9624">
        <v>45793.361188090275</v>
      </c>
      <c r="G218" s="9625">
        <v>148</v>
      </c>
      <c r="H218" s="9626">
        <v>42</v>
      </c>
      <c r="I218" s="9627">
        <v>112</v>
      </c>
      <c r="J218" s="9628">
        <v>70</v>
      </c>
      <c r="K218" s="9629">
        <v>0.47297297297297297</v>
      </c>
      <c r="L218" t="s" s="9634">
        <v>68</v>
      </c>
      <c r="M218" s="9630">
        <v>45682</v>
      </c>
    </row>
    <row r="219">
      <c r="B219" t="s" s="9643">
        <v>670</v>
      </c>
      <c r="C219" t="s" s="9644">
        <v>73</v>
      </c>
      <c r="D219" t="s" s="9645">
        <v>60</v>
      </c>
      <c r="E219" s="9635">
        <v>45645</v>
      </c>
      <c r="F219" s="9636">
        <v>45793.36131354167</v>
      </c>
      <c r="G219" s="9637">
        <v>148</v>
      </c>
      <c r="H219" s="9638">
        <v>40</v>
      </c>
      <c r="I219" s="9639">
        <v>115</v>
      </c>
      <c r="J219" s="9640">
        <v>75</v>
      </c>
      <c r="K219" s="9641">
        <v>0.5067567567567568</v>
      </c>
      <c r="L219" t="s" s="9646">
        <v>383</v>
      </c>
      <c r="M219" s="9642">
        <v>45651</v>
      </c>
    </row>
    <row r="220">
      <c r="B220" t="s" s="9655">
        <v>671</v>
      </c>
      <c r="C220" t="s" s="9656">
        <v>73</v>
      </c>
      <c r="D220" t="s" s="9657">
        <v>60</v>
      </c>
      <c r="E220" s="9647">
        <v>45639</v>
      </c>
      <c r="F220" s="9648">
        <v>45793.36143106481</v>
      </c>
      <c r="G220" s="9649">
        <v>154</v>
      </c>
      <c r="H220" s="9650">
        <v>39</v>
      </c>
      <c r="I220" s="9651">
        <v>92</v>
      </c>
      <c r="J220" s="9652">
        <v>53</v>
      </c>
      <c r="K220" s="9653">
        <v>0.34415584415584416</v>
      </c>
      <c r="L220" t="s" s="9658">
        <v>386</v>
      </c>
      <c r="M220" s="9654">
        <v>45700</v>
      </c>
    </row>
    <row r="221">
      <c r="B221" t="s" s="9667">
        <v>672</v>
      </c>
      <c r="C221" t="s" s="9668">
        <v>65</v>
      </c>
      <c r="D221" t="s" s="9669">
        <v>60</v>
      </c>
      <c r="E221" s="9659">
        <v>45632</v>
      </c>
      <c r="F221" s="9660">
        <v>45793.361922881944</v>
      </c>
      <c r="G221" s="9661">
        <v>161</v>
      </c>
      <c r="H221" s="9662">
        <v>40</v>
      </c>
      <c r="I221" s="9663">
        <v>112</v>
      </c>
      <c r="J221" s="9664">
        <v>72</v>
      </c>
      <c r="K221" s="9665">
        <v>0.4472049689440994</v>
      </c>
      <c r="L221" t="s" s="9670">
        <v>386</v>
      </c>
      <c r="M221" s="9666">
        <v>45669</v>
      </c>
    </row>
    <row r="222">
      <c r="B222" t="s" s="9679">
        <v>673</v>
      </c>
      <c r="C222" t="s" s="9680">
        <v>65</v>
      </c>
      <c r="D222" t="s" s="9681">
        <v>60</v>
      </c>
      <c r="E222" s="9671">
        <v>45629</v>
      </c>
      <c r="F222" s="9672">
        <v>45793.362033125</v>
      </c>
      <c r="G222" s="9673">
        <v>164</v>
      </c>
      <c r="H222" s="9674">
        <v>49</v>
      </c>
      <c r="I222" s="9675">
        <v>127</v>
      </c>
      <c r="J222" s="9676">
        <v>78</v>
      </c>
      <c r="K222" s="9677">
        <v>0.47560975609756095</v>
      </c>
      <c r="L222" t="s" s="9682">
        <v>68</v>
      </c>
      <c r="M222" s="9678">
        <v>45678</v>
      </c>
    </row>
    <row r="223">
      <c r="B223" t="s" s="9691">
        <v>674</v>
      </c>
      <c r="C223" t="s" s="9692">
        <v>73</v>
      </c>
      <c r="D223" t="s" s="9693">
        <v>60</v>
      </c>
      <c r="E223" s="9683">
        <v>45628</v>
      </c>
      <c r="F223" s="9684">
        <v>45793.3618190625</v>
      </c>
      <c r="G223" s="9685">
        <v>165</v>
      </c>
      <c r="H223" s="9686">
        <v>41</v>
      </c>
      <c r="I223" s="9687">
        <v>112</v>
      </c>
      <c r="J223" s="9688">
        <v>71</v>
      </c>
      <c r="K223" s="9689">
        <v>0.4303030303030303</v>
      </c>
      <c r="L223" t="s" s="9694">
        <v>386</v>
      </c>
      <c r="M223" s="9690">
        <v>45672</v>
      </c>
    </row>
    <row r="224">
      <c r="B224" t="s" s="9703">
        <v>675</v>
      </c>
      <c r="C224" t="s" s="9704">
        <v>65</v>
      </c>
      <c r="D224" t="s" s="9705">
        <v>60</v>
      </c>
      <c r="E224" s="9695">
        <v>45626.5</v>
      </c>
      <c r="F224" s="9696">
        <v>45791.629929918985</v>
      </c>
      <c r="G224" s="9697">
        <v>165</v>
      </c>
      <c r="H224" s="9698">
        <v>52</v>
      </c>
      <c r="I224" s="9699">
        <v>89</v>
      </c>
      <c r="J224" s="9700">
        <v>37</v>
      </c>
      <c r="K224" s="9701">
        <v>0.22424242424242424</v>
      </c>
      <c r="L224" t="s" s="9706">
        <v>383</v>
      </c>
      <c r="M224" s="9702">
        <v>45673</v>
      </c>
    </row>
    <row r="225">
      <c r="B225" t="s" s="9715">
        <v>676</v>
      </c>
      <c r="C225" t="s" s="9716">
        <v>73</v>
      </c>
      <c r="D225" t="s" s="9717">
        <v>60</v>
      </c>
      <c r="E225" s="9707">
        <v>45626.5</v>
      </c>
      <c r="F225" s="9708">
        <v>45793.361561018515</v>
      </c>
      <c r="G225" s="9709">
        <v>166</v>
      </c>
      <c r="H225" s="9710">
        <v>40</v>
      </c>
      <c r="I225" s="9711">
        <v>98</v>
      </c>
      <c r="J225" s="9712">
        <v>58</v>
      </c>
      <c r="K225" s="9713">
        <v>0.3493975903614458</v>
      </c>
      <c r="L225" t="s" s="9718">
        <v>386</v>
      </c>
      <c r="M225" s="9714">
        <v>45671</v>
      </c>
    </row>
    <row r="226">
      <c r="B226" t="s" s="9727">
        <v>677</v>
      </c>
      <c r="C226" t="s" s="9728">
        <v>65</v>
      </c>
      <c r="D226" t="s" s="9729">
        <v>60</v>
      </c>
      <c r="E226" s="9719">
        <v>45626.5</v>
      </c>
      <c r="F226" s="9720">
        <v>45793.361701574075</v>
      </c>
      <c r="G226" s="9721">
        <v>166</v>
      </c>
      <c r="H226" s="9722">
        <v>40</v>
      </c>
      <c r="I226" s="9723">
        <v>112</v>
      </c>
      <c r="J226" s="9724">
        <v>72</v>
      </c>
      <c r="K226" s="9725">
        <v>0.43373493975903615</v>
      </c>
      <c r="L226" t="s" s="9730">
        <v>68</v>
      </c>
      <c r="M226" s="9726">
        <v>45674</v>
      </c>
    </row>
    <row r="227">
      <c r="B227" t="s" s="9739">
        <v>678</v>
      </c>
      <c r="C227" t="s" s="9740">
        <v>65</v>
      </c>
      <c r="D227" t="s" s="9741">
        <v>60</v>
      </c>
      <c r="E227" s="9731">
        <v>45625.5</v>
      </c>
      <c r="F227" s="9732">
        <v>45791.62970395834</v>
      </c>
      <c r="G227" s="9733">
        <v>166</v>
      </c>
      <c r="H227" s="9734">
        <v>45</v>
      </c>
      <c r="I227" s="9735">
        <v>92</v>
      </c>
      <c r="J227" s="9736">
        <v>47</v>
      </c>
      <c r="K227" s="9737">
        <v>0.28313253012048195</v>
      </c>
      <c r="L227" t="s" s="9742">
        <v>60</v>
      </c>
      <c r="M227" t="s" s="9738">
        <v>60</v>
      </c>
    </row>
    <row r="228">
      <c r="B228" t="s" s="9751">
        <v>679</v>
      </c>
      <c r="C228" t="s" s="9752">
        <v>65</v>
      </c>
      <c r="D228" t="s" s="9753">
        <v>60</v>
      </c>
      <c r="E228" s="9743">
        <v>45625.5</v>
      </c>
      <c r="F228" s="9744">
        <v>45791.6300475</v>
      </c>
      <c r="G228" s="9745">
        <v>166</v>
      </c>
      <c r="H228" s="9746">
        <v>52</v>
      </c>
      <c r="I228" s="9747">
        <v>88</v>
      </c>
      <c r="J228" s="9748">
        <v>36</v>
      </c>
      <c r="K228" s="9749">
        <v>0.21686746987951808</v>
      </c>
      <c r="L228" t="s" s="9754">
        <v>60</v>
      </c>
      <c r="M228" t="s" s="9750">
        <v>60</v>
      </c>
    </row>
    <row r="229">
      <c r="B229" t="s" s="9763">
        <v>680</v>
      </c>
      <c r="C229" t="s" s="9764">
        <v>65</v>
      </c>
      <c r="D229" t="s" s="9765">
        <v>60</v>
      </c>
      <c r="E229" s="9755">
        <v>45625.5</v>
      </c>
      <c r="F229" s="9756">
        <v>45793.3607146412</v>
      </c>
      <c r="G229" s="9757">
        <v>167</v>
      </c>
      <c r="H229" s="9758">
        <v>51</v>
      </c>
      <c r="I229" s="9759">
        <v>103</v>
      </c>
      <c r="J229" s="9760">
        <v>52</v>
      </c>
      <c r="K229" s="9761">
        <v>0.31137724550898205</v>
      </c>
      <c r="L229" t="s" s="9766">
        <v>68</v>
      </c>
      <c r="M229" s="9762">
        <v>45677</v>
      </c>
    </row>
    <row r="230">
      <c r="B230" t="s" s="9775">
        <v>681</v>
      </c>
      <c r="C230" t="s" s="9776">
        <v>65</v>
      </c>
      <c r="D230" t="s" s="9777">
        <v>60</v>
      </c>
      <c r="E230" s="9767">
        <v>45624.5</v>
      </c>
      <c r="F230" s="9768">
        <v>45791.62890793981</v>
      </c>
      <c r="G230" s="9769">
        <v>167</v>
      </c>
      <c r="H230" s="9770">
        <v>49</v>
      </c>
      <c r="I230" s="9771">
        <v>80</v>
      </c>
      <c r="J230" s="9772">
        <v>31</v>
      </c>
      <c r="K230" s="9773">
        <v>0.18562874251497005</v>
      </c>
      <c r="L230" t="s" s="9778">
        <v>68</v>
      </c>
      <c r="M230" s="9774">
        <v>45682</v>
      </c>
    </row>
    <row r="231">
      <c r="B231" t="s" s="9787">
        <v>682</v>
      </c>
      <c r="C231" t="s" s="9788">
        <v>65</v>
      </c>
      <c r="D231" t="s" s="9789">
        <v>60</v>
      </c>
      <c r="E231" s="9779">
        <v>45624.5</v>
      </c>
      <c r="F231" s="9780">
        <v>45791.628327997685</v>
      </c>
      <c r="G231" s="9781">
        <v>167</v>
      </c>
      <c r="H231" s="9782">
        <v>45</v>
      </c>
      <c r="I231" s="9783">
        <v>80</v>
      </c>
      <c r="J231" s="9784">
        <v>35</v>
      </c>
      <c r="K231" s="9785">
        <v>0.20958083832335328</v>
      </c>
      <c r="L231" t="s" s="9790">
        <v>68</v>
      </c>
      <c r="M231" s="9786">
        <v>45701</v>
      </c>
    </row>
    <row r="232">
      <c r="B232" t="s" s="9799">
        <v>683</v>
      </c>
      <c r="C232" t="s" s="9800">
        <v>65</v>
      </c>
      <c r="D232" t="s" s="9801">
        <v>60</v>
      </c>
      <c r="E232" s="9791">
        <v>45624.5</v>
      </c>
      <c r="F232" s="9792">
        <v>45793.35988138889</v>
      </c>
      <c r="G232" s="9793">
        <v>168</v>
      </c>
      <c r="H232" s="9794">
        <v>36</v>
      </c>
      <c r="I232" s="9795">
        <v>92</v>
      </c>
      <c r="J232" s="9796">
        <v>56</v>
      </c>
      <c r="K232" s="9797">
        <v>0.3333333333333333</v>
      </c>
      <c r="L232" t="s" s="9802">
        <v>573</v>
      </c>
      <c r="M232" s="9798">
        <v>45659</v>
      </c>
    </row>
    <row r="233">
      <c r="B233" t="s" s="9811">
        <v>684</v>
      </c>
      <c r="C233" t="s" s="9812">
        <v>65</v>
      </c>
      <c r="D233" t="s" s="9813">
        <v>60</v>
      </c>
      <c r="E233" s="9803">
        <v>45622.5</v>
      </c>
      <c r="F233" s="9804">
        <v>45791.62863895833</v>
      </c>
      <c r="G233" s="9805">
        <v>169</v>
      </c>
      <c r="H233" s="9806">
        <v>40</v>
      </c>
      <c r="I233" s="9807">
        <v>92</v>
      </c>
      <c r="J233" s="9808">
        <v>52</v>
      </c>
      <c r="K233" s="9809">
        <v>0.3076923076923077</v>
      </c>
      <c r="L233" t="s" s="9814">
        <v>68</v>
      </c>
      <c r="M233" s="9810">
        <v>45682</v>
      </c>
    </row>
    <row r="234">
      <c r="B234" t="s" s="9823">
        <v>685</v>
      </c>
      <c r="C234" t="s" s="9824">
        <v>65</v>
      </c>
      <c r="D234" t="s" s="9825">
        <v>60</v>
      </c>
      <c r="E234" s="9815">
        <v>45622.5</v>
      </c>
      <c r="F234" s="9816">
        <v>45791.630177349536</v>
      </c>
      <c r="G234" s="9817">
        <v>169</v>
      </c>
      <c r="H234" s="9818">
        <v>40</v>
      </c>
      <c r="I234" s="9819">
        <v>90</v>
      </c>
      <c r="J234" s="9820">
        <v>50</v>
      </c>
      <c r="K234" s="9821">
        <v>0.2958579881656805</v>
      </c>
      <c r="L234" t="s" s="9826">
        <v>386</v>
      </c>
      <c r="M234" s="9822">
        <v>45671</v>
      </c>
    </row>
    <row r="235">
      <c r="B235" t="s" s="9835">
        <v>686</v>
      </c>
      <c r="C235" t="s" s="9836">
        <v>73</v>
      </c>
      <c r="D235" t="s" s="9837">
        <v>60</v>
      </c>
      <c r="E235" s="9827">
        <v>45622.5</v>
      </c>
      <c r="F235" s="9828">
        <v>45791.629129849534</v>
      </c>
      <c r="G235" s="9829">
        <v>169</v>
      </c>
      <c r="H235" s="9830">
        <v>56</v>
      </c>
      <c r="I235" s="9831">
        <v>99</v>
      </c>
      <c r="J235" s="9832">
        <v>43</v>
      </c>
      <c r="K235" s="9833">
        <v>0.25443786982248523</v>
      </c>
      <c r="L235" t="s" s="9838">
        <v>544</v>
      </c>
      <c r="M235" s="9834">
        <v>45650</v>
      </c>
    </row>
    <row r="236">
      <c r="B236" t="s" s="9847">
        <v>687</v>
      </c>
      <c r="C236" t="s" s="9848">
        <v>65</v>
      </c>
      <c r="D236" t="s" s="9849">
        <v>60</v>
      </c>
      <c r="E236" s="9839">
        <v>45621.5</v>
      </c>
      <c r="F236" s="9840">
        <v>45791.62982091435</v>
      </c>
      <c r="G236" s="9841">
        <v>170</v>
      </c>
      <c r="H236" s="9842">
        <v>49</v>
      </c>
      <c r="I236" s="9843">
        <v>87</v>
      </c>
      <c r="J236" s="9844">
        <v>38</v>
      </c>
      <c r="K236" s="9845">
        <v>0.2235294117647059</v>
      </c>
      <c r="L236" t="s" s="9850">
        <v>544</v>
      </c>
      <c r="M236" s="9846">
        <v>45628</v>
      </c>
    </row>
    <row r="237">
      <c r="B237" t="s" s="9859">
        <v>688</v>
      </c>
      <c r="C237" t="s" s="9860">
        <v>65</v>
      </c>
      <c r="D237" t="s" s="9861">
        <v>60</v>
      </c>
      <c r="E237" s="9851">
        <v>45621.5</v>
      </c>
      <c r="F237" s="9852">
        <v>45791.6284965625</v>
      </c>
      <c r="G237" s="9853">
        <v>170</v>
      </c>
      <c r="H237" s="9854">
        <v>39</v>
      </c>
      <c r="I237" s="9855">
        <v>85</v>
      </c>
      <c r="J237" s="9856">
        <v>46</v>
      </c>
      <c r="K237" s="9857">
        <v>0.27058823529411763</v>
      </c>
      <c r="L237" t="s" s="9862">
        <v>383</v>
      </c>
      <c r="M237" s="9858">
        <v>45623</v>
      </c>
    </row>
    <row r="238">
      <c r="B238" t="s" s="9871">
        <v>689</v>
      </c>
      <c r="C238" t="s" s="9872">
        <v>65</v>
      </c>
      <c r="D238" t="s" s="9873">
        <v>60</v>
      </c>
      <c r="E238" s="9863">
        <v>45621.5</v>
      </c>
      <c r="F238" s="9864">
        <v>45791.62902417824</v>
      </c>
      <c r="G238" s="9865">
        <v>170</v>
      </c>
      <c r="H238" s="9866">
        <v>45</v>
      </c>
      <c r="I238" s="9867">
        <v>89</v>
      </c>
      <c r="J238" s="9868">
        <v>44</v>
      </c>
      <c r="K238" s="9869">
        <v>0.25882352941176473</v>
      </c>
      <c r="L238" t="s" s="9874">
        <v>386</v>
      </c>
      <c r="M238" s="9870">
        <v>45672</v>
      </c>
    </row>
    <row r="239">
      <c r="B239" t="s" s="9883">
        <v>690</v>
      </c>
      <c r="C239" t="s" s="9884">
        <v>65</v>
      </c>
      <c r="D239" t="s" s="9885">
        <v>60</v>
      </c>
      <c r="E239" s="9875">
        <v>45621.5</v>
      </c>
      <c r="F239" s="9876">
        <v>45793.36088202546</v>
      </c>
      <c r="G239" s="9877">
        <v>171</v>
      </c>
      <c r="H239" s="9878">
        <v>36</v>
      </c>
      <c r="I239" s="9879">
        <v>92</v>
      </c>
      <c r="J239" s="9880">
        <v>56</v>
      </c>
      <c r="K239" s="9881">
        <v>0.32748538011695905</v>
      </c>
      <c r="L239" t="s" s="9886">
        <v>386</v>
      </c>
      <c r="M239" s="9882">
        <v>45689</v>
      </c>
    </row>
    <row r="240">
      <c r="B240" t="s" s="9895">
        <v>691</v>
      </c>
      <c r="C240" t="s" s="9896">
        <v>73</v>
      </c>
      <c r="D240" t="s" s="9897">
        <v>60</v>
      </c>
      <c r="E240" s="9887">
        <v>45619.5</v>
      </c>
      <c r="F240" s="9888">
        <v>45793.36038295139</v>
      </c>
      <c r="G240" s="9889">
        <v>173</v>
      </c>
      <c r="H240" s="9890">
        <v>39</v>
      </c>
      <c r="I240" s="9891">
        <v>127</v>
      </c>
      <c r="J240" s="9892">
        <v>88</v>
      </c>
      <c r="K240" s="9893">
        <v>0.5086705202312138</v>
      </c>
      <c r="L240" t="s" s="9898">
        <v>544</v>
      </c>
      <c r="M240" s="9894">
        <v>45651</v>
      </c>
    </row>
    <row r="241">
      <c r="B241" t="s" s="9907">
        <v>692</v>
      </c>
      <c r="C241" t="s" s="9908">
        <v>65</v>
      </c>
      <c r="D241" t="s" s="9909">
        <v>60</v>
      </c>
      <c r="E241" s="9899">
        <v>45619.5</v>
      </c>
      <c r="F241" s="9900">
        <v>45793.36058486111</v>
      </c>
      <c r="G241" s="9901">
        <v>173</v>
      </c>
      <c r="H241" s="9902">
        <v>36</v>
      </c>
      <c r="I241" s="9903">
        <v>109</v>
      </c>
      <c r="J241" s="9904">
        <v>73</v>
      </c>
      <c r="K241" s="9905">
        <v>0.42196531791907516</v>
      </c>
      <c r="L241" t="s" s="9910">
        <v>68</v>
      </c>
      <c r="M241" s="9906">
        <v>45713</v>
      </c>
    </row>
    <row r="242">
      <c r="B242" t="s" s="9919">
        <v>693</v>
      </c>
      <c r="C242" t="s" s="9920">
        <v>73</v>
      </c>
      <c r="D242" t="s" s="9921">
        <v>60</v>
      </c>
      <c r="E242" s="9911">
        <v>45619.5</v>
      </c>
      <c r="F242" s="9912">
        <v>45791.62807431713</v>
      </c>
      <c r="G242" s="9913">
        <v>172</v>
      </c>
      <c r="H242" s="9914">
        <v>45</v>
      </c>
      <c r="I242" s="9915">
        <v>92</v>
      </c>
      <c r="J242" s="9916">
        <v>47</v>
      </c>
      <c r="K242" s="9917">
        <v>0.27325581395348836</v>
      </c>
      <c r="L242" t="s" s="9922">
        <v>68</v>
      </c>
      <c r="M242" s="9918">
        <v>45664</v>
      </c>
    </row>
    <row r="243">
      <c r="B243" t="s" s="9931">
        <v>694</v>
      </c>
      <c r="C243" t="s" s="9932">
        <v>65</v>
      </c>
      <c r="D243" t="s" s="9933">
        <v>60</v>
      </c>
      <c r="E243" s="9923">
        <v>45619</v>
      </c>
      <c r="F243" s="9924">
        <v>45793.35805043981</v>
      </c>
      <c r="G243" s="9925">
        <v>174</v>
      </c>
      <c r="H243" s="9926">
        <v>39</v>
      </c>
      <c r="I243" s="9927">
        <v>90</v>
      </c>
      <c r="J243" s="9928">
        <v>51</v>
      </c>
      <c r="K243" s="9929">
        <v>0.29310344827586204</v>
      </c>
      <c r="L243" t="s" s="9934">
        <v>383</v>
      </c>
      <c r="M243" s="9930">
        <v>45625</v>
      </c>
    </row>
    <row r="244">
      <c r="B244" t="s" s="9943">
        <v>695</v>
      </c>
      <c r="C244" t="s" s="9944">
        <v>65</v>
      </c>
      <c r="D244" t="s" s="9945">
        <v>60</v>
      </c>
      <c r="E244" s="9935">
        <v>45612.5</v>
      </c>
      <c r="F244" s="9936">
        <v>45791.63071232639</v>
      </c>
      <c r="G244" s="9937">
        <v>179</v>
      </c>
      <c r="H244" s="9938">
        <v>45</v>
      </c>
      <c r="I244" s="9939">
        <v>90</v>
      </c>
      <c r="J244" s="9940">
        <v>45</v>
      </c>
      <c r="K244" s="9941">
        <v>0.25139664804469275</v>
      </c>
      <c r="L244" t="s" s="9946">
        <v>386</v>
      </c>
      <c r="M244" s="9942">
        <v>45659</v>
      </c>
    </row>
    <row r="245">
      <c r="B245" t="s" s="9955">
        <v>696</v>
      </c>
      <c r="C245" t="s" s="9956">
        <v>73</v>
      </c>
      <c r="D245" t="s" s="9957">
        <v>60</v>
      </c>
      <c r="E245" s="9947">
        <v>45610.5</v>
      </c>
      <c r="F245" s="9948">
        <v>45791.63085722222</v>
      </c>
      <c r="G245" s="9949">
        <v>181</v>
      </c>
      <c r="H245" s="9950">
        <v>45</v>
      </c>
      <c r="I245" s="9951">
        <v>82</v>
      </c>
      <c r="J245" s="9952">
        <v>37</v>
      </c>
      <c r="K245" s="9953">
        <v>0.20441988950276244</v>
      </c>
      <c r="L245" t="s" s="9958">
        <v>573</v>
      </c>
      <c r="M245" s="9954">
        <v>45641</v>
      </c>
    </row>
    <row r="246">
      <c r="B246" t="s" s="9967">
        <v>697</v>
      </c>
      <c r="C246" t="s" s="9968">
        <v>73</v>
      </c>
      <c r="D246" t="s" s="9969">
        <v>60</v>
      </c>
      <c r="E246" s="9959">
        <v>45609.5</v>
      </c>
      <c r="F246" s="9960">
        <v>45791.630967916666</v>
      </c>
      <c r="G246" s="9961">
        <v>182</v>
      </c>
      <c r="H246" s="9962">
        <v>40</v>
      </c>
      <c r="I246" s="9963">
        <v>90</v>
      </c>
      <c r="J246" s="9964">
        <v>50</v>
      </c>
      <c r="K246" s="9965">
        <v>0.27472527472527475</v>
      </c>
      <c r="L246" t="s" s="9970">
        <v>383</v>
      </c>
      <c r="M246" s="9966">
        <v>45647</v>
      </c>
    </row>
    <row r="247">
      <c r="B247" t="s" s="9979">
        <v>698</v>
      </c>
      <c r="C247" t="s" s="9980">
        <v>73</v>
      </c>
      <c r="D247" t="s" s="9981">
        <v>60</v>
      </c>
      <c r="E247" s="9971">
        <v>45609.5</v>
      </c>
      <c r="F247" s="9972">
        <v>45791.63107005787</v>
      </c>
      <c r="G247" s="9973">
        <v>182</v>
      </c>
      <c r="H247" s="9974">
        <v>49</v>
      </c>
      <c r="I247" s="9975">
        <v>90</v>
      </c>
      <c r="J247" s="9976">
        <v>41</v>
      </c>
      <c r="K247" s="9977">
        <v>0.22527472527472528</v>
      </c>
      <c r="L247" t="s" s="9982">
        <v>419</v>
      </c>
      <c r="M247" s="9978">
        <v>45690</v>
      </c>
    </row>
    <row r="248">
      <c r="B248" t="s" s="9991">
        <v>699</v>
      </c>
      <c r="C248" t="s" s="9992">
        <v>73</v>
      </c>
      <c r="D248" t="s" s="9993">
        <v>60</v>
      </c>
      <c r="E248" s="9983">
        <v>45606.5</v>
      </c>
      <c r="F248" s="9984">
        <v>45791.630515046294</v>
      </c>
      <c r="G248" s="9985">
        <v>185</v>
      </c>
      <c r="H248" s="9986">
        <v>50</v>
      </c>
      <c r="I248" s="9987">
        <v>103</v>
      </c>
      <c r="J248" s="9988">
        <v>53</v>
      </c>
      <c r="K248" s="9989">
        <v>0.2864864864864865</v>
      </c>
      <c r="L248" t="s" s="9994">
        <v>68</v>
      </c>
      <c r="M248" s="9990">
        <v>45659</v>
      </c>
    </row>
    <row r="249">
      <c r="B249" t="s" s="10003">
        <v>700</v>
      </c>
      <c r="C249" t="s" s="10004">
        <v>73</v>
      </c>
      <c r="D249" t="s" s="10005">
        <v>60</v>
      </c>
      <c r="E249" s="9995">
        <v>45606.5</v>
      </c>
      <c r="F249" s="9996">
        <v>45791.62876175926</v>
      </c>
      <c r="G249" s="9997">
        <v>185</v>
      </c>
      <c r="H249" s="9998">
        <v>34</v>
      </c>
      <c r="I249" s="9999">
        <v>99</v>
      </c>
      <c r="J249" s="10000">
        <v>65</v>
      </c>
      <c r="K249" s="10001">
        <v>0.35135135135135137</v>
      </c>
      <c r="L249" t="s" s="10006">
        <v>544</v>
      </c>
      <c r="M249" s="10002">
        <v>45670</v>
      </c>
    </row>
    <row r="250">
      <c r="B250" t="s" s="10015">
        <v>701</v>
      </c>
      <c r="C250" t="s" s="10016">
        <v>65</v>
      </c>
      <c r="D250" t="s" s="10017">
        <v>60</v>
      </c>
      <c r="E250" s="10007">
        <v>45571.5</v>
      </c>
      <c r="F250" s="10008">
        <v>45791.62689895833</v>
      </c>
      <c r="G250" s="10009">
        <v>220</v>
      </c>
      <c r="H250" s="10010">
        <v>49</v>
      </c>
      <c r="I250" s="10011">
        <v>134</v>
      </c>
      <c r="J250" s="10012">
        <v>85</v>
      </c>
      <c r="K250" s="10013">
        <v>0.38636363636363635</v>
      </c>
      <c r="L250" t="s" s="10018">
        <v>386</v>
      </c>
      <c r="M250" s="10014">
        <v>45626</v>
      </c>
    </row>
    <row r="251">
      <c r="B251" t="s" s="10027">
        <v>702</v>
      </c>
      <c r="C251" t="s" s="10028">
        <v>65</v>
      </c>
      <c r="D251" t="s" s="10029">
        <v>60</v>
      </c>
      <c r="E251" s="10019">
        <v>45571.5</v>
      </c>
      <c r="F251" s="10020">
        <v>45791.62759030092</v>
      </c>
      <c r="G251" s="10021">
        <v>220</v>
      </c>
      <c r="H251" s="10022">
        <v>49</v>
      </c>
      <c r="I251" s="10023">
        <v>127</v>
      </c>
      <c r="J251" s="10024">
        <v>78</v>
      </c>
      <c r="K251" s="10025">
        <v>0.35454545454545455</v>
      </c>
      <c r="L251" t="s" s="10030">
        <v>68</v>
      </c>
      <c r="M251" s="10026">
        <v>45617</v>
      </c>
    </row>
    <row r="252">
      <c r="B252" t="s" s="10039">
        <v>703</v>
      </c>
      <c r="C252" t="s" s="10040">
        <v>73</v>
      </c>
      <c r="D252" t="s" s="10041">
        <v>60</v>
      </c>
      <c r="E252" s="10031">
        <v>45569.5</v>
      </c>
      <c r="F252" s="10032">
        <v>45791.62740972222</v>
      </c>
      <c r="G252" s="10033">
        <v>222</v>
      </c>
      <c r="H252" s="10034">
        <v>39</v>
      </c>
      <c r="I252" s="10035">
        <v>127</v>
      </c>
      <c r="J252" s="10036">
        <v>88</v>
      </c>
      <c r="K252" s="10037">
        <v>0.3963963963963964</v>
      </c>
      <c r="L252" t="s" s="10042">
        <v>68</v>
      </c>
      <c r="M252" s="10038">
        <v>45631</v>
      </c>
    </row>
    <row r="253">
      <c r="B253" t="s" s="10051">
        <v>704</v>
      </c>
      <c r="C253" t="s" s="10052">
        <v>65</v>
      </c>
      <c r="D253" t="s" s="10053">
        <v>60</v>
      </c>
      <c r="E253" s="10043">
        <v>45567.5</v>
      </c>
      <c r="F253" s="10044">
        <v>45791.627905347224</v>
      </c>
      <c r="G253" s="10045">
        <v>224</v>
      </c>
      <c r="H253" s="10046">
        <v>34</v>
      </c>
      <c r="I253" s="10047">
        <v>90</v>
      </c>
      <c r="J253" s="10048">
        <v>56</v>
      </c>
      <c r="K253" s="10049">
        <v>0.25</v>
      </c>
      <c r="L253" t="s" s="10054">
        <v>68</v>
      </c>
      <c r="M253" s="10050">
        <v>45626</v>
      </c>
    </row>
    <row r="254">
      <c r="B254" t="s" s="10063">
        <v>705</v>
      </c>
      <c r="C254" t="s" s="10064">
        <v>73</v>
      </c>
      <c r="D254" t="s" s="10065">
        <v>60</v>
      </c>
      <c r="E254" s="10055">
        <v>45376</v>
      </c>
      <c r="F254" s="10056">
        <v>45792.353052592596</v>
      </c>
      <c r="G254" s="10057">
        <v>416</v>
      </c>
      <c r="H254" s="10058">
        <v>45</v>
      </c>
      <c r="I254" s="10059">
        <v>87</v>
      </c>
      <c r="J254" s="10060">
        <v>42</v>
      </c>
      <c r="K254" s="10061">
        <v>0.10096153846153846</v>
      </c>
      <c r="L254" t="s" s="10066">
        <v>60</v>
      </c>
      <c r="M254" t="s" s="10062">
        <v>60</v>
      </c>
    </row>
    <row r="255">
      <c r="B255" t="s" s="10075">
        <v>706</v>
      </c>
      <c r="C255" t="s" s="10076">
        <v>65</v>
      </c>
      <c r="D255" t="s" s="10077">
        <v>60</v>
      </c>
      <c r="E255" s="10067">
        <v>45375</v>
      </c>
      <c r="F255" s="10068">
        <v>45792.352820231485</v>
      </c>
      <c r="G255" s="10069">
        <v>417</v>
      </c>
      <c r="H255" s="10070">
        <v>40</v>
      </c>
      <c r="I255" s="10071">
        <v>82</v>
      </c>
      <c r="J255" s="10072">
        <v>42</v>
      </c>
      <c r="K255" s="10073">
        <v>0.10071942446043165</v>
      </c>
      <c r="L255" t="s" s="10078">
        <v>60</v>
      </c>
      <c r="M255" t="s" s="10074">
        <v>60</v>
      </c>
    </row>
    <row r="256">
      <c r="B256" t="s" s="10087">
        <v>707</v>
      </c>
      <c r="C256" t="s" s="10088">
        <v>73</v>
      </c>
      <c r="D256" t="s" s="10089">
        <v>60</v>
      </c>
      <c r="E256" s="10079">
        <v>45374</v>
      </c>
      <c r="F256" s="10080">
        <v>45792.354319872684</v>
      </c>
      <c r="G256" s="10081">
        <v>418</v>
      </c>
      <c r="H256" s="10082">
        <v>49</v>
      </c>
      <c r="I256" s="10083">
        <v>82</v>
      </c>
      <c r="J256" s="10084">
        <v>33</v>
      </c>
      <c r="K256" s="10085">
        <v>0.07894736842105263</v>
      </c>
      <c r="L256" t="s" s="10090">
        <v>60</v>
      </c>
      <c r="M256" t="s" s="10086">
        <v>60</v>
      </c>
    </row>
    <row r="257">
      <c r="B257" t="s" s="10099">
        <v>708</v>
      </c>
      <c r="C257" t="s" s="10100">
        <v>73</v>
      </c>
      <c r="D257" t="s" s="10101">
        <v>60</v>
      </c>
      <c r="E257" s="10091">
        <v>45371</v>
      </c>
      <c r="F257" s="10092">
        <v>45792.352725324075</v>
      </c>
      <c r="G257" s="10093">
        <v>421</v>
      </c>
      <c r="H257" s="10094">
        <v>49</v>
      </c>
      <c r="I257" s="10095">
        <v>97</v>
      </c>
      <c r="J257" s="10096">
        <v>48</v>
      </c>
      <c r="K257" s="10097">
        <v>0.11401425178147269</v>
      </c>
      <c r="L257" t="s" s="10102">
        <v>60</v>
      </c>
      <c r="M257" t="s" s="10098">
        <v>60</v>
      </c>
    </row>
    <row r="258">
      <c r="B258" t="s" s="10111">
        <v>709</v>
      </c>
      <c r="C258" t="s" s="10112">
        <v>73</v>
      </c>
      <c r="D258" t="s" s="10113">
        <v>60</v>
      </c>
      <c r="E258" s="10103">
        <v>45374</v>
      </c>
      <c r="F258" s="10104">
        <v>45792.35330021991</v>
      </c>
      <c r="G258" s="10105">
        <v>418</v>
      </c>
      <c r="H258" s="10106">
        <v>42</v>
      </c>
      <c r="I258" s="10107">
        <v>88</v>
      </c>
      <c r="J258" s="10108">
        <v>46</v>
      </c>
      <c r="K258" s="10109">
        <v>0.11004784688995216</v>
      </c>
      <c r="L258" t="s" s="10114">
        <v>60</v>
      </c>
      <c r="M258" t="s" s="10110">
        <v>60</v>
      </c>
    </row>
    <row r="259">
      <c r="B259" t="s" s="10123">
        <v>710</v>
      </c>
      <c r="C259" t="s" s="10124">
        <v>73</v>
      </c>
      <c r="D259" t="s" s="10125">
        <v>60</v>
      </c>
      <c r="E259" s="10115">
        <v>45374</v>
      </c>
      <c r="F259" s="10116">
        <v>45792.35341726852</v>
      </c>
      <c r="G259" s="10117">
        <v>418</v>
      </c>
      <c r="H259" s="10118">
        <v>40</v>
      </c>
      <c r="I259" s="10119">
        <v>87</v>
      </c>
      <c r="J259" s="10120">
        <v>47</v>
      </c>
      <c r="K259" s="10121">
        <v>0.11244019138755981</v>
      </c>
      <c r="L259" t="s" s="10126">
        <v>60</v>
      </c>
      <c r="M259" t="s" s="10122">
        <v>60</v>
      </c>
    </row>
    <row r="260">
      <c r="B260" t="s" s="10135">
        <v>711</v>
      </c>
      <c r="C260" t="s" s="10136">
        <v>73</v>
      </c>
      <c r="D260" t="s" s="10137">
        <v>60</v>
      </c>
      <c r="E260" s="10127">
        <v>45373</v>
      </c>
      <c r="F260" s="10128">
        <v>45792.354207731485</v>
      </c>
      <c r="G260" s="10129">
        <v>419</v>
      </c>
      <c r="H260" s="10130">
        <v>40</v>
      </c>
      <c r="I260" s="10131">
        <v>87</v>
      </c>
      <c r="J260" s="10132">
        <v>47</v>
      </c>
      <c r="K260" s="10133">
        <v>0.11217183770883055</v>
      </c>
      <c r="L260" t="s" s="10138">
        <v>60</v>
      </c>
      <c r="M260" t="s" s="10134">
        <v>60</v>
      </c>
    </row>
    <row r="261">
      <c r="B261" t="s" s="10147">
        <v>712</v>
      </c>
      <c r="C261" t="s" s="10148">
        <v>65</v>
      </c>
      <c r="D261" t="s" s="10149">
        <v>60</v>
      </c>
      <c r="E261" s="10139">
        <v>45373</v>
      </c>
      <c r="F261" s="10140">
        <v>45792.353643773145</v>
      </c>
      <c r="G261" s="10141">
        <v>419</v>
      </c>
      <c r="H261" s="10142">
        <v>40</v>
      </c>
      <c r="I261" s="10143">
        <v>82</v>
      </c>
      <c r="J261" s="10144">
        <v>42</v>
      </c>
      <c r="K261" s="10145">
        <v>0.10023866348448687</v>
      </c>
      <c r="L261" t="s" s="10150">
        <v>60</v>
      </c>
      <c r="M261" t="s" s="10146">
        <v>60</v>
      </c>
    </row>
    <row r="262">
      <c r="B262" t="s" s="10159">
        <v>713</v>
      </c>
      <c r="C262" t="s" s="10160">
        <v>65</v>
      </c>
      <c r="D262" t="s" s="10161">
        <v>60</v>
      </c>
      <c r="E262" s="10151">
        <v>45372</v>
      </c>
      <c r="F262" s="10152">
        <v>45792.355164409724</v>
      </c>
      <c r="G262" s="10153">
        <v>420</v>
      </c>
      <c r="H262" s="10154">
        <v>39</v>
      </c>
      <c r="I262" s="10155">
        <v>103</v>
      </c>
      <c r="J262" s="10156">
        <v>64</v>
      </c>
      <c r="K262" s="10157">
        <v>0.1523809523809524</v>
      </c>
      <c r="L262" t="s" s="10162">
        <v>60</v>
      </c>
      <c r="M262" t="s" s="10158">
        <v>60</v>
      </c>
    </row>
    <row r="263">
      <c r="B263" t="s" s="10171">
        <v>714</v>
      </c>
      <c r="C263" t="s" s="10172">
        <v>65</v>
      </c>
      <c r="D263" t="s" s="10173">
        <v>60</v>
      </c>
      <c r="E263" s="10163">
        <v>45372</v>
      </c>
      <c r="F263" s="10164">
        <v>45792.356109444445</v>
      </c>
      <c r="G263" s="10165">
        <v>420</v>
      </c>
      <c r="H263" s="10166">
        <v>42</v>
      </c>
      <c r="I263" s="10167">
        <v>87</v>
      </c>
      <c r="J263" s="10168">
        <v>45</v>
      </c>
      <c r="K263" s="10169">
        <v>0.10714285714285714</v>
      </c>
      <c r="L263" t="s" s="10174">
        <v>60</v>
      </c>
      <c r="M263" t="s" s="10170">
        <v>60</v>
      </c>
    </row>
    <row r="264">
      <c r="B264" t="s" s="10183">
        <v>715</v>
      </c>
      <c r="C264" t="s" s="10184">
        <v>65</v>
      </c>
      <c r="D264" t="s" s="10185">
        <v>60</v>
      </c>
      <c r="E264" s="10175">
        <v>45372</v>
      </c>
      <c r="F264" s="10176">
        <v>45792.354606203706</v>
      </c>
      <c r="G264" s="10177">
        <v>420</v>
      </c>
      <c r="H264" s="10178">
        <v>41</v>
      </c>
      <c r="I264" s="10179">
        <v>77</v>
      </c>
      <c r="J264" s="10180">
        <v>36</v>
      </c>
      <c r="K264" s="10181">
        <v>0.08571428571428572</v>
      </c>
      <c r="L264" t="s" s="10186">
        <v>60</v>
      </c>
      <c r="M264" t="s" s="10182">
        <v>60</v>
      </c>
    </row>
    <row r="265">
      <c r="B265" t="s" s="10195">
        <v>716</v>
      </c>
      <c r="C265" t="s" s="10196">
        <v>65</v>
      </c>
      <c r="D265" t="s" s="10197">
        <v>60</v>
      </c>
      <c r="E265" s="10187">
        <v>45370</v>
      </c>
      <c r="F265" s="10188">
        <v>45792.35599001157</v>
      </c>
      <c r="G265" s="10189">
        <v>422</v>
      </c>
      <c r="H265" s="10190">
        <v>40</v>
      </c>
      <c r="I265" s="10191">
        <v>87</v>
      </c>
      <c r="J265" s="10192">
        <v>47</v>
      </c>
      <c r="K265" s="10193">
        <v>0.11137440758293839</v>
      </c>
      <c r="L265" t="s" s="10198">
        <v>60</v>
      </c>
      <c r="M265" t="s" s="10194">
        <v>60</v>
      </c>
    </row>
    <row r="266">
      <c r="B266" t="s" s="10207">
        <v>717</v>
      </c>
      <c r="C266" t="s" s="10208">
        <v>73</v>
      </c>
      <c r="D266" t="s" s="10209">
        <v>60</v>
      </c>
      <c r="E266" s="10199">
        <v>45370</v>
      </c>
      <c r="F266" s="10200">
        <v>45792.35084435185</v>
      </c>
      <c r="G266" s="10201">
        <v>422</v>
      </c>
      <c r="H266" s="10202">
        <v>36</v>
      </c>
      <c r="I266" s="10203">
        <v>103</v>
      </c>
      <c r="J266" s="10204">
        <v>67</v>
      </c>
      <c r="K266" s="10205">
        <v>0.15876777251184834</v>
      </c>
      <c r="L266" t="s" s="10210">
        <v>60</v>
      </c>
      <c r="M266" t="s" s="10206">
        <v>60</v>
      </c>
    </row>
    <row r="267">
      <c r="B267" t="s" s="10219">
        <v>718</v>
      </c>
      <c r="C267" t="s" s="10220">
        <v>73</v>
      </c>
      <c r="D267" t="s" s="10221">
        <v>60</v>
      </c>
      <c r="E267" s="10211">
        <v>45370</v>
      </c>
      <c r="F267" s="10212">
        <v>45792.35506530092</v>
      </c>
      <c r="G267" s="10213">
        <v>422</v>
      </c>
      <c r="H267" s="10214">
        <v>45</v>
      </c>
      <c r="I267" s="10215">
        <v>97</v>
      </c>
      <c r="J267" s="10216">
        <v>52</v>
      </c>
      <c r="K267" s="10217">
        <v>0.12322274881516587</v>
      </c>
      <c r="L267" t="s" s="10222">
        <v>60</v>
      </c>
      <c r="M267" t="s" s="10218">
        <v>60</v>
      </c>
    </row>
    <row r="268">
      <c r="B268" t="s" s="10231">
        <v>719</v>
      </c>
      <c r="C268" t="s" s="10232">
        <v>65</v>
      </c>
      <c r="D268" t="s" s="10233">
        <v>60</v>
      </c>
      <c r="E268" s="10223">
        <v>45369</v>
      </c>
      <c r="F268" s="10224">
        <v>45792.354913877316</v>
      </c>
      <c r="G268" s="10225">
        <v>423</v>
      </c>
      <c r="H268" s="10226">
        <v>42</v>
      </c>
      <c r="I268" s="10227">
        <v>87</v>
      </c>
      <c r="J268" s="10228">
        <v>45</v>
      </c>
      <c r="K268" s="10229">
        <v>0.10638297872340426</v>
      </c>
      <c r="L268" t="s" s="10234">
        <v>60</v>
      </c>
      <c r="M268" t="s" s="10230">
        <v>60</v>
      </c>
    </row>
    <row r="269">
      <c r="B269" t="s" s="10243">
        <v>720</v>
      </c>
      <c r="C269" t="s" s="10244">
        <v>65</v>
      </c>
      <c r="D269" t="s" s="10245">
        <v>60</v>
      </c>
      <c r="E269" s="10235">
        <v>45369</v>
      </c>
      <c r="F269" s="10236">
        <v>45792.351613969906</v>
      </c>
      <c r="G269" s="10237">
        <v>423</v>
      </c>
      <c r="H269" s="10238">
        <v>49</v>
      </c>
      <c r="I269" s="10239">
        <v>77</v>
      </c>
      <c r="J269" s="10240">
        <v>28</v>
      </c>
      <c r="K269" s="10241">
        <v>0.06619385342789598</v>
      </c>
      <c r="L269" t="s" s="10246">
        <v>60</v>
      </c>
      <c r="M269" t="s" s="10242">
        <v>60</v>
      </c>
    </row>
    <row r="270">
      <c r="B270" t="s" s="10255">
        <v>721</v>
      </c>
      <c r="C270" t="s" s="10256">
        <v>65</v>
      </c>
      <c r="D270" t="s" s="10257">
        <v>60</v>
      </c>
      <c r="E270" s="10247">
        <v>45368</v>
      </c>
      <c r="F270" s="10248">
        <v>45792.35578996528</v>
      </c>
      <c r="G270" s="10249">
        <v>424</v>
      </c>
      <c r="H270" s="10250">
        <v>40</v>
      </c>
      <c r="I270" s="10251">
        <v>87</v>
      </c>
      <c r="J270" s="10252">
        <v>47</v>
      </c>
      <c r="K270" s="10253">
        <v>0.11084905660377359</v>
      </c>
      <c r="L270" t="s" s="10258">
        <v>60</v>
      </c>
      <c r="M270" t="s" s="10254">
        <v>60</v>
      </c>
    </row>
    <row r="271">
      <c r="B271" t="s" s="10267">
        <v>722</v>
      </c>
      <c r="C271" t="s" s="10268">
        <v>73</v>
      </c>
      <c r="D271" t="s" s="10269">
        <v>60</v>
      </c>
      <c r="E271" s="10259">
        <v>45368</v>
      </c>
      <c r="F271" s="10260">
        <v>45792.35106975694</v>
      </c>
      <c r="G271" s="10261">
        <v>424</v>
      </c>
      <c r="H271" s="10262">
        <v>38</v>
      </c>
      <c r="I271" s="10263">
        <v>87</v>
      </c>
      <c r="J271" s="10264">
        <v>49</v>
      </c>
      <c r="K271" s="10265">
        <v>0.11556603773584906</v>
      </c>
      <c r="L271" t="s" s="10270">
        <v>60</v>
      </c>
      <c r="M271" t="s" s="10266">
        <v>60</v>
      </c>
    </row>
    <row r="272">
      <c r="B272" t="s" s="10279">
        <v>723</v>
      </c>
      <c r="C272" t="s" s="10280">
        <v>65</v>
      </c>
      <c r="D272" t="s" s="10281">
        <v>60</v>
      </c>
      <c r="E272" s="10271">
        <v>45456</v>
      </c>
      <c r="F272" s="10272">
        <v>45792.35555429398</v>
      </c>
      <c r="G272" s="10273">
        <v>336</v>
      </c>
      <c r="H272" s="10274">
        <v>42</v>
      </c>
      <c r="I272" s="10275">
        <v>92</v>
      </c>
      <c r="J272" s="10276">
        <v>50</v>
      </c>
      <c r="K272" s="10277">
        <v>0.1488095238095238</v>
      </c>
      <c r="L272" t="s" s="10282">
        <v>60</v>
      </c>
      <c r="M272" t="s" s="10278">
        <v>60</v>
      </c>
    </row>
    <row r="273">
      <c r="B273" t="s" s="10291">
        <v>724</v>
      </c>
      <c r="C273" t="s" s="10292">
        <v>65</v>
      </c>
      <c r="D273" t="s" s="10293">
        <v>60</v>
      </c>
      <c r="E273" s="10283">
        <v>45367</v>
      </c>
      <c r="F273" s="10284">
        <v>45792.35261040509</v>
      </c>
      <c r="G273" s="10285">
        <v>425</v>
      </c>
      <c r="H273" s="10286">
        <v>39</v>
      </c>
      <c r="I273" s="10287">
        <v>92</v>
      </c>
      <c r="J273" s="10288">
        <v>53</v>
      </c>
      <c r="K273" s="10289">
        <v>0.12470588235294118</v>
      </c>
      <c r="L273" t="s" s="10294">
        <v>60</v>
      </c>
      <c r="M273" t="s" s="10290">
        <v>60</v>
      </c>
    </row>
    <row r="274">
      <c r="B274" t="s" s="10303">
        <v>725</v>
      </c>
      <c r="C274" t="s" s="10304">
        <v>65</v>
      </c>
      <c r="D274" t="s" s="10305">
        <v>60</v>
      </c>
      <c r="E274" s="10295">
        <v>45367</v>
      </c>
      <c r="F274" s="10296">
        <v>45792.350286712965</v>
      </c>
      <c r="G274" s="10297">
        <v>425</v>
      </c>
      <c r="H274" s="10298">
        <v>40</v>
      </c>
      <c r="I274" s="10299">
        <v>82</v>
      </c>
      <c r="J274" s="10300">
        <v>42</v>
      </c>
      <c r="K274" s="10301">
        <v>0.0988235294117647</v>
      </c>
      <c r="L274" t="s" s="10306">
        <v>60</v>
      </c>
      <c r="M274" t="s" s="10302">
        <v>60</v>
      </c>
    </row>
    <row r="275">
      <c r="B275" t="s" s="10315">
        <v>726</v>
      </c>
      <c r="C275" t="s" s="10316">
        <v>73</v>
      </c>
      <c r="D275" t="s" s="10317">
        <v>60</v>
      </c>
      <c r="E275" s="10307">
        <v>45373</v>
      </c>
      <c r="F275" s="10308">
        <v>45792.35407612268</v>
      </c>
      <c r="G275" s="10309">
        <v>419</v>
      </c>
      <c r="H275" s="10310">
        <v>37</v>
      </c>
      <c r="I275" s="10311">
        <v>92</v>
      </c>
      <c r="J275" s="10312">
        <v>55</v>
      </c>
      <c r="K275" s="10313">
        <v>0.13126491646778043</v>
      </c>
      <c r="L275" t="s" s="10318">
        <v>60</v>
      </c>
      <c r="M275" t="s" s="10314">
        <v>60</v>
      </c>
    </row>
    <row r="276">
      <c r="B276" t="s" s="10327">
        <v>727</v>
      </c>
      <c r="C276" t="s" s="10328">
        <v>73</v>
      </c>
      <c r="D276" t="s" s="10329">
        <v>60</v>
      </c>
      <c r="E276" s="10319">
        <v>45373</v>
      </c>
      <c r="F276" s="10320">
        <v>45792.35443150463</v>
      </c>
      <c r="G276" s="10321">
        <v>419</v>
      </c>
      <c r="H276" s="10322">
        <v>39</v>
      </c>
      <c r="I276" s="10323">
        <v>87</v>
      </c>
      <c r="J276" s="10324">
        <v>48</v>
      </c>
      <c r="K276" s="10325">
        <v>0.11455847255369929</v>
      </c>
      <c r="L276" t="s" s="10330">
        <v>60</v>
      </c>
      <c r="M276" t="s" s="10326">
        <v>60</v>
      </c>
    </row>
    <row r="277">
      <c r="B277" t="s" s="10339">
        <v>728</v>
      </c>
      <c r="C277" t="s" s="10340">
        <v>65</v>
      </c>
      <c r="D277" t="s" s="10341">
        <v>60</v>
      </c>
      <c r="E277" s="10331">
        <v>45373</v>
      </c>
      <c r="F277" s="10332">
        <v>45792.35317773148</v>
      </c>
      <c r="G277" s="10333">
        <v>419</v>
      </c>
      <c r="H277" s="10334">
        <v>39</v>
      </c>
      <c r="I277" s="10335">
        <v>72</v>
      </c>
      <c r="J277" s="10336">
        <v>33</v>
      </c>
      <c r="K277" s="10337">
        <v>0.07875894988066826</v>
      </c>
      <c r="L277" t="s" s="10342">
        <v>60</v>
      </c>
      <c r="M277" t="s" s="10338">
        <v>60</v>
      </c>
    </row>
    <row r="278">
      <c r="B278" t="s" s="10351">
        <v>729</v>
      </c>
      <c r="C278" t="s" s="10352">
        <v>65</v>
      </c>
      <c r="D278" t="s" s="10353">
        <v>60</v>
      </c>
      <c r="E278" s="10343">
        <v>45371</v>
      </c>
      <c r="F278" s="10344">
        <v>45792.35744224537</v>
      </c>
      <c r="G278" s="10345">
        <v>421</v>
      </c>
      <c r="H278" s="10346">
        <v>38</v>
      </c>
      <c r="I278" s="10347">
        <v>72</v>
      </c>
      <c r="J278" s="10348">
        <v>34</v>
      </c>
      <c r="K278" s="10349">
        <v>0.08076009501187649</v>
      </c>
      <c r="L278" t="s" s="10354">
        <v>60</v>
      </c>
      <c r="M278" t="s" s="10350">
        <v>60</v>
      </c>
    </row>
    <row r="279">
      <c r="B279" t="s" s="10363">
        <v>730</v>
      </c>
      <c r="C279" t="s" s="10364">
        <v>73</v>
      </c>
      <c r="D279" t="s" s="10365">
        <v>60</v>
      </c>
      <c r="E279" s="10355">
        <v>45368</v>
      </c>
      <c r="F279" s="10356">
        <v>45792.35567729166</v>
      </c>
      <c r="G279" s="10357">
        <v>424</v>
      </c>
      <c r="H279" s="10358">
        <v>36</v>
      </c>
      <c r="I279" s="10359">
        <v>87</v>
      </c>
      <c r="J279" s="10360">
        <v>51</v>
      </c>
      <c r="K279" s="10361">
        <v>0.12028301886792453</v>
      </c>
      <c r="L279" t="s" s="10366">
        <v>60</v>
      </c>
      <c r="M279" t="s" s="10362">
        <v>60</v>
      </c>
    </row>
    <row r="280">
      <c r="B280" t="s" s="10375">
        <v>731</v>
      </c>
      <c r="C280" t="s" s="10376">
        <v>65</v>
      </c>
      <c r="D280" t="s" s="10377">
        <v>60</v>
      </c>
      <c r="E280" s="10367">
        <v>45368</v>
      </c>
      <c r="F280" s="10368">
        <v>45792.35525832176</v>
      </c>
      <c r="G280" s="10369">
        <v>424</v>
      </c>
      <c r="H280" s="10370">
        <v>39</v>
      </c>
      <c r="I280" s="10371">
        <v>97</v>
      </c>
      <c r="J280" s="10372">
        <v>58</v>
      </c>
      <c r="K280" s="10373">
        <v>0.13679245283018868</v>
      </c>
      <c r="L280" t="s" s="10378">
        <v>60</v>
      </c>
      <c r="M280" t="s" s="10374">
        <v>60</v>
      </c>
    </row>
    <row r="281">
      <c r="B281" t="s" s="10387">
        <v>732</v>
      </c>
      <c r="C281" t="s" s="10388">
        <v>73</v>
      </c>
      <c r="D281" t="s" s="10389">
        <v>60</v>
      </c>
      <c r="E281" s="10379">
        <v>45366.5</v>
      </c>
      <c r="F281" s="10380">
        <v>45791.61855428241</v>
      </c>
      <c r="G281" s="10381">
        <v>425</v>
      </c>
      <c r="H281" s="10382">
        <v>39</v>
      </c>
      <c r="I281" s="10383">
        <v>103</v>
      </c>
      <c r="J281" s="10384">
        <v>64</v>
      </c>
      <c r="K281" s="10385">
        <v>0.15058823529411763</v>
      </c>
      <c r="L281" t="s" s="10390">
        <v>60</v>
      </c>
      <c r="M281" t="s" s="10386">
        <v>60</v>
      </c>
    </row>
    <row r="282">
      <c r="B282" t="s" s="10399">
        <v>733</v>
      </c>
      <c r="C282" t="s" s="10400">
        <v>73</v>
      </c>
      <c r="D282" t="s" s="10401">
        <v>60</v>
      </c>
      <c r="E282" s="10391">
        <v>45366.5</v>
      </c>
      <c r="F282" s="10392">
        <v>45785.42887609954</v>
      </c>
      <c r="G282" s="10393">
        <v>418</v>
      </c>
      <c r="H282" s="10394">
        <v>39</v>
      </c>
      <c r="I282" s="10395">
        <v>80</v>
      </c>
      <c r="J282" s="10396">
        <v>41</v>
      </c>
      <c r="K282" s="10397">
        <v>0.09808612440191387</v>
      </c>
      <c r="L282" t="s" s="10402">
        <v>60</v>
      </c>
      <c r="M282" t="s" s="10398">
        <v>60</v>
      </c>
    </row>
    <row r="283">
      <c r="B283" t="s" s="10411">
        <v>734</v>
      </c>
      <c r="C283" t="s" s="10412">
        <v>65</v>
      </c>
      <c r="D283" t="s" s="10413">
        <v>60</v>
      </c>
      <c r="E283" s="10403">
        <v>45365.5</v>
      </c>
      <c r="F283" s="10404">
        <v>45791.61884682871</v>
      </c>
      <c r="G283" s="10405">
        <v>426</v>
      </c>
      <c r="H283" s="10406">
        <v>42</v>
      </c>
      <c r="I283" s="10407">
        <v>87</v>
      </c>
      <c r="J283" s="10408">
        <v>45</v>
      </c>
      <c r="K283" s="10409">
        <v>0.1056338028169014</v>
      </c>
      <c r="L283" t="s" s="10414">
        <v>60</v>
      </c>
      <c r="M283" t="s" s="10410">
        <v>60</v>
      </c>
    </row>
    <row r="284">
      <c r="B284" t="s" s="10423">
        <v>735</v>
      </c>
      <c r="C284" t="s" s="10424">
        <v>73</v>
      </c>
      <c r="D284" t="s" s="10425">
        <v>60</v>
      </c>
      <c r="E284" s="10415">
        <v>45365.5</v>
      </c>
      <c r="F284" s="10416">
        <v>45791.61797893519</v>
      </c>
      <c r="G284" s="10417">
        <v>426</v>
      </c>
      <c r="H284" s="10418">
        <v>42</v>
      </c>
      <c r="I284" s="10419">
        <v>97</v>
      </c>
      <c r="J284" s="10420">
        <v>55</v>
      </c>
      <c r="K284" s="10421">
        <v>0.12910798122065728</v>
      </c>
      <c r="L284" t="s" s="10426">
        <v>60</v>
      </c>
      <c r="M284" t="s" s="10422">
        <v>60</v>
      </c>
    </row>
    <row r="285">
      <c r="B285" t="s" s="10435">
        <v>736</v>
      </c>
      <c r="C285" t="s" s="10436">
        <v>73</v>
      </c>
      <c r="D285" t="s" s="10437">
        <v>60</v>
      </c>
      <c r="E285" s="10427">
        <v>45362.5</v>
      </c>
      <c r="F285" s="10428">
        <v>45791.61829255787</v>
      </c>
      <c r="G285" s="10429">
        <v>429</v>
      </c>
      <c r="H285" s="10430">
        <v>45</v>
      </c>
      <c r="I285" s="10431">
        <v>105</v>
      </c>
      <c r="J285" s="10432">
        <v>60</v>
      </c>
      <c r="K285" s="10433">
        <v>0.13986013986013987</v>
      </c>
      <c r="L285" t="s" s="10438">
        <v>60</v>
      </c>
      <c r="M285" t="s" s="10434">
        <v>60</v>
      </c>
    </row>
    <row r="286">
      <c r="B286" t="s" s="10447">
        <v>737</v>
      </c>
      <c r="C286" t="s" s="10448">
        <v>73</v>
      </c>
      <c r="D286" t="s" s="10449">
        <v>60</v>
      </c>
      <c r="E286" s="10439">
        <v>45362.5</v>
      </c>
      <c r="F286" s="10440">
        <v>45791.61870731482</v>
      </c>
      <c r="G286" s="10441">
        <v>429</v>
      </c>
      <c r="H286" s="10442">
        <v>42</v>
      </c>
      <c r="I286" s="10443">
        <v>97</v>
      </c>
      <c r="J286" s="10444">
        <v>55</v>
      </c>
      <c r="K286" s="10445">
        <v>0.1282051282051282</v>
      </c>
      <c r="L286" t="s" s="10450">
        <v>60</v>
      </c>
      <c r="M286" t="s" s="10446">
        <v>60</v>
      </c>
    </row>
    <row r="287">
      <c r="B287" t="s" s="10459">
        <v>738</v>
      </c>
      <c r="C287" t="s" s="10460">
        <v>73</v>
      </c>
      <c r="D287" t="s" s="10461">
        <v>60</v>
      </c>
      <c r="E287" s="10451">
        <v>45365</v>
      </c>
      <c r="F287" s="10452">
        <v>45792.350614282404</v>
      </c>
      <c r="G287" s="10453">
        <v>427</v>
      </c>
      <c r="H287" s="10454">
        <v>42</v>
      </c>
      <c r="I287" s="10455">
        <v>87</v>
      </c>
      <c r="J287" s="10456">
        <v>45</v>
      </c>
      <c r="K287" s="10457">
        <v>0.1053864168618267</v>
      </c>
      <c r="L287" t="s" s="10462">
        <v>60</v>
      </c>
      <c r="M287" t="s" s="10458">
        <v>60</v>
      </c>
    </row>
    <row r="288">
      <c r="B288" t="s" s="10471">
        <v>739</v>
      </c>
      <c r="C288" t="s" s="10472">
        <v>73</v>
      </c>
      <c r="D288" t="s" s="10473">
        <v>60</v>
      </c>
      <c r="E288" s="10463">
        <v>45365</v>
      </c>
      <c r="F288" s="10464">
        <v>45792.35140354167</v>
      </c>
      <c r="G288" s="10465">
        <v>427</v>
      </c>
      <c r="H288" s="10466">
        <v>45</v>
      </c>
      <c r="I288" s="10467">
        <v>92</v>
      </c>
      <c r="J288" s="10468">
        <v>47</v>
      </c>
      <c r="K288" s="10469">
        <v>0.11007025761124122</v>
      </c>
      <c r="L288" t="s" s="10474">
        <v>60</v>
      </c>
      <c r="M288" t="s" s="10470">
        <v>60</v>
      </c>
    </row>
    <row r="289">
      <c r="B289" t="s" s="10483">
        <v>740</v>
      </c>
      <c r="C289" t="s" s="10484">
        <v>73</v>
      </c>
      <c r="D289" t="s" s="10485">
        <v>60</v>
      </c>
      <c r="E289" s="10475">
        <v>45364</v>
      </c>
      <c r="F289" s="10476">
        <v>45792.352172280094</v>
      </c>
      <c r="G289" s="10477">
        <v>428</v>
      </c>
      <c r="H289" s="10478">
        <v>45</v>
      </c>
      <c r="I289" s="10479">
        <v>105</v>
      </c>
      <c r="J289" s="10480">
        <v>60</v>
      </c>
      <c r="K289" s="10481">
        <v>0.14018691588785046</v>
      </c>
      <c r="L289" t="s" s="10486">
        <v>60</v>
      </c>
      <c r="M289" t="s" s="10482">
        <v>60</v>
      </c>
    </row>
    <row r="290">
      <c r="B290" t="s" s="10495">
        <v>741</v>
      </c>
      <c r="C290" t="s" s="10496">
        <v>73</v>
      </c>
      <c r="D290" t="s" s="10497">
        <v>60</v>
      </c>
      <c r="E290" s="10487">
        <v>45364</v>
      </c>
      <c r="F290" s="10488">
        <v>45792.350158125</v>
      </c>
      <c r="G290" s="10489">
        <v>428</v>
      </c>
      <c r="H290" s="10490">
        <v>42</v>
      </c>
      <c r="I290" s="10491">
        <v>92</v>
      </c>
      <c r="J290" s="10492">
        <v>50</v>
      </c>
      <c r="K290" s="10493">
        <v>0.11682242990654206</v>
      </c>
      <c r="L290" t="s" s="10498">
        <v>60</v>
      </c>
      <c r="M290" t="s" s="10494">
        <v>60</v>
      </c>
    </row>
    <row r="291">
      <c r="B291" t="s" s="10507">
        <v>742</v>
      </c>
      <c r="C291" t="s" s="10508">
        <v>65</v>
      </c>
      <c r="D291" t="s" s="10509">
        <v>60</v>
      </c>
      <c r="E291" s="10499">
        <v>45363</v>
      </c>
      <c r="F291" s="10500">
        <v>45792.3515015625</v>
      </c>
      <c r="G291" s="10501">
        <v>429</v>
      </c>
      <c r="H291" s="10502">
        <v>49</v>
      </c>
      <c r="I291" s="10503">
        <v>103</v>
      </c>
      <c r="J291" s="10504">
        <v>54</v>
      </c>
      <c r="K291" s="10505">
        <v>0.1258741258741259</v>
      </c>
      <c r="L291" t="s" s="10510">
        <v>60</v>
      </c>
      <c r="M291" t="s" s="10506">
        <v>60</v>
      </c>
    </row>
    <row r="292">
      <c r="B292" t="s" s="10519">
        <v>743</v>
      </c>
      <c r="C292" t="s" s="10520">
        <v>65</v>
      </c>
      <c r="D292" t="s" s="10521">
        <v>60</v>
      </c>
      <c r="E292" s="10511">
        <v>45363</v>
      </c>
      <c r="F292" s="10512">
        <v>45792.35071976852</v>
      </c>
      <c r="G292" s="10513">
        <v>429</v>
      </c>
      <c r="H292" s="10514">
        <v>44</v>
      </c>
      <c r="I292" s="10515">
        <v>103</v>
      </c>
      <c r="J292" s="10516">
        <v>59</v>
      </c>
      <c r="K292" s="10517">
        <v>0.13752913752913754</v>
      </c>
      <c r="L292" t="s" s="10522">
        <v>60</v>
      </c>
      <c r="M292" t="s" s="10518">
        <v>60</v>
      </c>
    </row>
    <row r="293">
      <c r="B293" t="s" s="10531">
        <v>744</v>
      </c>
      <c r="C293" t="s" s="10532">
        <v>65</v>
      </c>
      <c r="D293" t="s" s="10533">
        <v>60</v>
      </c>
      <c r="E293" s="10523">
        <v>45363</v>
      </c>
      <c r="F293" s="10524">
        <v>45792.35475050926</v>
      </c>
      <c r="G293" s="10525">
        <v>429</v>
      </c>
      <c r="H293" s="10526">
        <v>39</v>
      </c>
      <c r="I293" s="10527">
        <v>97</v>
      </c>
      <c r="J293" s="10528">
        <v>58</v>
      </c>
      <c r="K293" s="10529">
        <v>0.1351981351981352</v>
      </c>
      <c r="L293" t="s" s="10534">
        <v>60</v>
      </c>
      <c r="M293" t="s" s="10530">
        <v>60</v>
      </c>
    </row>
    <row r="294">
      <c r="B294" t="s" s="10543">
        <v>745</v>
      </c>
      <c r="C294" t="s" s="10544">
        <v>65</v>
      </c>
      <c r="D294" t="s" s="10545">
        <v>60</v>
      </c>
      <c r="E294" s="10535">
        <v>45361</v>
      </c>
      <c r="F294" s="10536">
        <v>45792.35119299769</v>
      </c>
      <c r="G294" s="10537">
        <v>431</v>
      </c>
      <c r="H294" s="10538">
        <v>41</v>
      </c>
      <c r="I294" s="10539">
        <v>103</v>
      </c>
      <c r="J294" s="10540">
        <v>62</v>
      </c>
      <c r="K294" s="10541">
        <v>0.14385150812064965</v>
      </c>
      <c r="L294" t="s" s="10546">
        <v>60</v>
      </c>
      <c r="M294" t="s" s="10542">
        <v>60</v>
      </c>
    </row>
    <row r="295">
      <c r="B295" t="s" s="10555">
        <v>746</v>
      </c>
      <c r="C295" t="s" s="10556">
        <v>65</v>
      </c>
      <c r="D295" t="s" s="10557">
        <v>60</v>
      </c>
      <c r="E295" s="10547">
        <v>45361</v>
      </c>
      <c r="F295" s="10548">
        <v>45792.35095240741</v>
      </c>
      <c r="G295" s="10549">
        <v>431</v>
      </c>
      <c r="H295" s="10550">
        <v>38</v>
      </c>
      <c r="I295" s="10551">
        <v>77</v>
      </c>
      <c r="J295" s="10552">
        <v>39</v>
      </c>
      <c r="K295" s="10553">
        <v>0.09048723897911833</v>
      </c>
      <c r="L295" t="s" s="10558">
        <v>60</v>
      </c>
      <c r="M295" t="s" s="10554">
        <v>60</v>
      </c>
    </row>
    <row r="296">
      <c r="B296" t="s" s="10567">
        <v>747</v>
      </c>
      <c r="C296" t="s" s="10568">
        <v>65</v>
      </c>
      <c r="D296" t="s" s="10569">
        <v>60</v>
      </c>
      <c r="E296" s="10559">
        <v>45363</v>
      </c>
      <c r="F296" s="10560">
        <v>45792.351300243055</v>
      </c>
      <c r="G296" s="10561">
        <v>429</v>
      </c>
      <c r="H296" s="10562">
        <v>42</v>
      </c>
      <c r="I296" s="10563">
        <v>87</v>
      </c>
      <c r="J296" s="10564">
        <v>45</v>
      </c>
      <c r="K296" s="10565">
        <v>0.1048951048951049</v>
      </c>
      <c r="L296" t="s" s="10570">
        <v>60</v>
      </c>
      <c r="M296" t="s" s="10566">
        <v>60</v>
      </c>
    </row>
    <row r="297">
      <c r="B297" t="s" s="10579">
        <v>748</v>
      </c>
      <c r="C297" t="s" s="10580">
        <v>73</v>
      </c>
      <c r="D297" t="s" s="10581">
        <v>60</v>
      </c>
      <c r="E297" s="10571">
        <v>45360</v>
      </c>
      <c r="F297" s="10572">
        <v>45792.351896851855</v>
      </c>
      <c r="G297" s="10573">
        <v>432</v>
      </c>
      <c r="H297" s="10574">
        <v>41</v>
      </c>
      <c r="I297" s="10575">
        <v>104</v>
      </c>
      <c r="J297" s="10576">
        <v>63</v>
      </c>
      <c r="K297" s="10577">
        <v>0.14583333333333334</v>
      </c>
      <c r="L297" t="s" s="10582">
        <v>60</v>
      </c>
      <c r="M297" t="s" s="10578">
        <v>60</v>
      </c>
    </row>
    <row r="298">
      <c r="B298" t="s" s="10591">
        <v>749</v>
      </c>
      <c r="C298" t="s" s="10592">
        <v>65</v>
      </c>
      <c r="D298" t="s" s="10593">
        <v>60</v>
      </c>
      <c r="E298" s="10583">
        <v>45359</v>
      </c>
      <c r="F298" s="10584">
        <v>45792.35048359953</v>
      </c>
      <c r="G298" s="10585">
        <v>433</v>
      </c>
      <c r="H298" s="10586">
        <v>39</v>
      </c>
      <c r="I298" s="10587">
        <v>97</v>
      </c>
      <c r="J298" s="10588">
        <v>58</v>
      </c>
      <c r="K298" s="10589">
        <v>0.13394919168591224</v>
      </c>
      <c r="L298" t="s" s="10594">
        <v>60</v>
      </c>
      <c r="M298" t="s" s="10590">
        <v>60</v>
      </c>
    </row>
    <row r="299">
      <c r="B299" t="s" s="10603">
        <v>750</v>
      </c>
      <c r="C299" t="s" s="10604">
        <v>65</v>
      </c>
      <c r="D299" t="s" s="10605">
        <v>60</v>
      </c>
      <c r="E299" s="10595">
        <v>45358</v>
      </c>
      <c r="F299" s="10596">
        <v>45792.355371701386</v>
      </c>
      <c r="G299" s="10597">
        <v>434</v>
      </c>
      <c r="H299" s="10598">
        <v>32</v>
      </c>
      <c r="I299" s="10599">
        <v>97</v>
      </c>
      <c r="J299" s="10600">
        <v>65</v>
      </c>
      <c r="K299" s="10601">
        <v>0.1497695852534562</v>
      </c>
      <c r="L299" t="s" s="10606">
        <v>60</v>
      </c>
      <c r="M299" t="s" s="10602">
        <v>60</v>
      </c>
    </row>
    <row r="300">
      <c r="B300" t="s" s="10615">
        <v>751</v>
      </c>
      <c r="C300" t="s" s="10616">
        <v>65</v>
      </c>
      <c r="D300" t="s" s="10617">
        <v>60</v>
      </c>
      <c r="E300" s="10607">
        <v>45358</v>
      </c>
      <c r="F300" s="10608">
        <v>45792.35236567129</v>
      </c>
      <c r="G300" s="10609">
        <v>434</v>
      </c>
      <c r="H300" s="10610">
        <v>28</v>
      </c>
      <c r="I300" s="10611">
        <v>87</v>
      </c>
      <c r="J300" s="10612">
        <v>59</v>
      </c>
      <c r="K300" s="10613">
        <v>0.1359447004608295</v>
      </c>
      <c r="L300" t="s" s="10618">
        <v>60</v>
      </c>
      <c r="M300" t="s" s="10614">
        <v>60</v>
      </c>
    </row>
    <row r="301">
      <c r="B301" t="s" s="10627">
        <v>752</v>
      </c>
      <c r="C301" t="s" s="10628">
        <v>73</v>
      </c>
      <c r="D301" t="s" s="10629">
        <v>60</v>
      </c>
      <c r="E301" s="10619">
        <v>45358</v>
      </c>
      <c r="F301" s="10620">
        <v>45792.352485902775</v>
      </c>
      <c r="G301" s="10621">
        <v>434</v>
      </c>
      <c r="H301" s="10622">
        <v>42</v>
      </c>
      <c r="I301" s="10623">
        <v>110</v>
      </c>
      <c r="J301" s="10624">
        <v>68</v>
      </c>
      <c r="K301" s="10625">
        <v>0.15668202764976957</v>
      </c>
      <c r="L301" t="s" s="10630">
        <v>60</v>
      </c>
      <c r="M301" t="s" s="10626">
        <v>60</v>
      </c>
    </row>
    <row r="302">
      <c r="B302" t="s" s="10639">
        <v>753</v>
      </c>
      <c r="C302" t="s" s="10640">
        <v>73</v>
      </c>
      <c r="D302" t="s" s="10641">
        <v>60</v>
      </c>
      <c r="E302" s="10631">
        <v>45357</v>
      </c>
      <c r="F302" s="10632">
        <v>45792.35205576389</v>
      </c>
      <c r="G302" s="10633">
        <v>435</v>
      </c>
      <c r="H302" s="10634">
        <v>50</v>
      </c>
      <c r="I302" s="10635">
        <v>103</v>
      </c>
      <c r="J302" s="10636">
        <v>53</v>
      </c>
      <c r="K302" s="10637">
        <v>0.12183908045977011</v>
      </c>
      <c r="L302" t="s" s="10642">
        <v>60</v>
      </c>
      <c r="M302" t="s" s="10638">
        <v>60</v>
      </c>
    </row>
    <row r="303">
      <c r="B303" t="s" s="10651">
        <v>754</v>
      </c>
      <c r="C303" t="s" s="10652">
        <v>73</v>
      </c>
      <c r="D303" t="s" s="10653">
        <v>60</v>
      </c>
      <c r="E303" s="10643">
        <v>45355</v>
      </c>
      <c r="F303" s="10644">
        <v>45792.35294394676</v>
      </c>
      <c r="G303" s="10645">
        <v>437</v>
      </c>
      <c r="H303" s="10646">
        <v>40</v>
      </c>
      <c r="I303" s="10647">
        <v>92</v>
      </c>
      <c r="J303" s="10648">
        <v>52</v>
      </c>
      <c r="K303" s="10649">
        <v>0.11899313501144165</v>
      </c>
      <c r="L303" t="s" s="10654">
        <v>60</v>
      </c>
      <c r="M303" t="s" s="10650">
        <v>60</v>
      </c>
    </row>
    <row r="304">
      <c r="B304" t="s" s="10663">
        <v>755</v>
      </c>
      <c r="C304" t="s" s="10664">
        <v>73</v>
      </c>
      <c r="D304" t="s" s="10665">
        <v>60</v>
      </c>
      <c r="E304" s="10655">
        <v>45354</v>
      </c>
      <c r="F304" s="10656">
        <v>45792.3496762963</v>
      </c>
      <c r="G304" s="10657">
        <v>438</v>
      </c>
      <c r="H304" s="10658">
        <v>40</v>
      </c>
      <c r="I304" s="10659">
        <v>92</v>
      </c>
      <c r="J304" s="10660">
        <v>52</v>
      </c>
      <c r="K304" s="10661">
        <v>0.1187214611872146</v>
      </c>
      <c r="L304" t="s" s="10666">
        <v>60</v>
      </c>
      <c r="M304" t="s" s="10662">
        <v>60</v>
      </c>
    </row>
    <row r="305">
      <c r="B305" t="s" s="10675">
        <v>756</v>
      </c>
      <c r="C305" t="s" s="10676">
        <v>73</v>
      </c>
      <c r="D305" t="s" s="10677">
        <v>60</v>
      </c>
      <c r="E305" s="10667">
        <v>45354</v>
      </c>
      <c r="F305" s="10668">
        <v>45792.34978271991</v>
      </c>
      <c r="G305" s="10669">
        <v>438</v>
      </c>
      <c r="H305" s="10670">
        <v>41</v>
      </c>
      <c r="I305" s="10671">
        <v>97</v>
      </c>
      <c r="J305" s="10672">
        <v>56</v>
      </c>
      <c r="K305" s="10673">
        <v>0.1278538812785388</v>
      </c>
      <c r="L305" t="s" s="10678">
        <v>60</v>
      </c>
      <c r="M305" t="s" s="10674">
        <v>60</v>
      </c>
    </row>
    <row r="306">
      <c r="B306" t="s" s="10687">
        <v>757</v>
      </c>
      <c r="C306" t="s" s="10688">
        <v>65</v>
      </c>
      <c r="D306" t="s" s="10689">
        <v>60</v>
      </c>
      <c r="E306" s="10679">
        <v>45354</v>
      </c>
      <c r="F306" s="10680">
        <v>45792.34953165509</v>
      </c>
      <c r="G306" s="10681">
        <v>438</v>
      </c>
      <c r="H306" s="10682">
        <v>39</v>
      </c>
      <c r="I306" s="10683">
        <v>90</v>
      </c>
      <c r="J306" s="10684">
        <v>51</v>
      </c>
      <c r="K306" s="10685">
        <v>0.11643835616438356</v>
      </c>
      <c r="L306" t="s" s="10690">
        <v>60</v>
      </c>
      <c r="M306" t="s" s="10686">
        <v>60</v>
      </c>
    </row>
    <row r="307">
      <c r="B307" t="s" s="10699">
        <v>758</v>
      </c>
      <c r="C307" t="s" s="10700">
        <v>73</v>
      </c>
      <c r="D307" t="s" s="10701">
        <v>60</v>
      </c>
      <c r="E307" s="10691">
        <v>45354</v>
      </c>
      <c r="F307" s="10692">
        <v>45792.34988407407</v>
      </c>
      <c r="G307" s="10693">
        <v>438</v>
      </c>
      <c r="H307" s="10694">
        <v>40</v>
      </c>
      <c r="I307" s="10695">
        <v>92</v>
      </c>
      <c r="J307" s="10696">
        <v>52</v>
      </c>
      <c r="K307" s="10697">
        <v>0.1187214611872146</v>
      </c>
      <c r="L307" t="s" s="10702">
        <v>60</v>
      </c>
      <c r="M307" t="s" s="10698">
        <v>60</v>
      </c>
    </row>
    <row r="308">
      <c r="B308" t="s" s="10711">
        <v>759</v>
      </c>
      <c r="C308" t="s" s="10712">
        <v>65</v>
      </c>
      <c r="D308" t="s" s="10713">
        <v>60</v>
      </c>
      <c r="E308" s="10703">
        <v>45361.5</v>
      </c>
      <c r="F308" s="10704">
        <v>45791.61619965278</v>
      </c>
      <c r="G308" s="10705">
        <v>430</v>
      </c>
      <c r="H308" s="10706">
        <v>39</v>
      </c>
      <c r="I308" s="10707">
        <v>82</v>
      </c>
      <c r="J308" s="10708">
        <v>43</v>
      </c>
      <c r="K308" s="10709">
        <v>0.1</v>
      </c>
      <c r="L308" t="s" s="10714">
        <v>60</v>
      </c>
      <c r="M308" t="s" s="10710">
        <v>60</v>
      </c>
    </row>
    <row r="309">
      <c r="B309" t="s" s="10723">
        <v>760</v>
      </c>
      <c r="C309" t="s" s="10724">
        <v>65</v>
      </c>
      <c r="D309" t="s" s="10725">
        <v>60</v>
      </c>
      <c r="E309" s="10715">
        <v>45360.5</v>
      </c>
      <c r="F309" s="10716">
        <v>45791.616404340275</v>
      </c>
      <c r="G309" s="10717">
        <v>431</v>
      </c>
      <c r="H309" s="10718">
        <v>40</v>
      </c>
      <c r="I309" s="10719">
        <v>82</v>
      </c>
      <c r="J309" s="10720">
        <v>42</v>
      </c>
      <c r="K309" s="10721">
        <v>0.09744779582366589</v>
      </c>
      <c r="L309" t="s" s="10726">
        <v>60</v>
      </c>
      <c r="M309" t="s" s="10722">
        <v>60</v>
      </c>
    </row>
    <row r="310">
      <c r="B310" t="s" s="10735">
        <v>761</v>
      </c>
      <c r="C310" t="s" s="10736">
        <v>65</v>
      </c>
      <c r="D310" t="s" s="10737">
        <v>60</v>
      </c>
      <c r="E310" s="10727">
        <v>45358.5</v>
      </c>
      <c r="F310" s="10728">
        <v>45791.6168459375</v>
      </c>
      <c r="G310" s="10729">
        <v>433</v>
      </c>
      <c r="H310" s="10730">
        <v>39</v>
      </c>
      <c r="I310" s="10731">
        <v>92</v>
      </c>
      <c r="J310" s="10732">
        <v>53</v>
      </c>
      <c r="K310" s="10733">
        <v>0.12240184757505773</v>
      </c>
      <c r="L310" t="s" s="10738">
        <v>60</v>
      </c>
      <c r="M310" t="s" s="10734">
        <v>60</v>
      </c>
    </row>
    <row r="311">
      <c r="B311" t="s" s="10747">
        <v>762</v>
      </c>
      <c r="C311" t="s" s="10748">
        <v>73</v>
      </c>
      <c r="D311" t="s" s="10749">
        <v>60</v>
      </c>
      <c r="E311" s="10739">
        <v>45358.5</v>
      </c>
      <c r="F311" s="10740">
        <v>45791.61605773148</v>
      </c>
      <c r="G311" s="10741">
        <v>433</v>
      </c>
      <c r="H311" s="10742">
        <v>42</v>
      </c>
      <c r="I311" s="10743">
        <v>93</v>
      </c>
      <c r="J311" s="10744">
        <v>51</v>
      </c>
      <c r="K311" s="10745">
        <v>0.11778290993071594</v>
      </c>
      <c r="L311" t="s" s="10750">
        <v>60</v>
      </c>
      <c r="M311" t="s" s="10746">
        <v>60</v>
      </c>
    </row>
    <row r="312">
      <c r="B312" t="s" s="10759">
        <v>763</v>
      </c>
      <c r="C312" t="s" s="10760">
        <v>65</v>
      </c>
      <c r="D312" t="s" s="10761">
        <v>60</v>
      </c>
      <c r="E312" s="10751">
        <v>45356.5</v>
      </c>
      <c r="F312" s="10752">
        <v>45791.6158027662</v>
      </c>
      <c r="G312" s="10753">
        <v>435</v>
      </c>
      <c r="H312" s="10754">
        <v>52</v>
      </c>
      <c r="I312" s="10755">
        <v>97</v>
      </c>
      <c r="J312" s="10756">
        <v>45</v>
      </c>
      <c r="K312" s="10757">
        <v>0.10344827586206896</v>
      </c>
      <c r="L312" t="s" s="10762">
        <v>60</v>
      </c>
      <c r="M312" t="s" s="10758">
        <v>60</v>
      </c>
    </row>
    <row r="313">
      <c r="B313" t="s" s="10771">
        <v>764</v>
      </c>
      <c r="C313" t="s" s="10772">
        <v>65</v>
      </c>
      <c r="D313" t="s" s="10773">
        <v>60</v>
      </c>
      <c r="E313" s="10763">
        <v>45356.5</v>
      </c>
      <c r="F313" s="10764">
        <v>45791.615447916665</v>
      </c>
      <c r="G313" s="10765">
        <v>435</v>
      </c>
      <c r="H313" s="10766">
        <v>38</v>
      </c>
      <c r="I313" s="10767">
        <v>80</v>
      </c>
      <c r="J313" s="10768">
        <v>42</v>
      </c>
      <c r="K313" s="10769">
        <v>0.09655172413793103</v>
      </c>
      <c r="L313" t="s" s="10774">
        <v>60</v>
      </c>
      <c r="M313" t="s" s="10770">
        <v>60</v>
      </c>
    </row>
    <row r="314">
      <c r="B314" t="s" s="10783">
        <v>765</v>
      </c>
      <c r="C314" t="s" s="10784">
        <v>65</v>
      </c>
      <c r="D314" t="s" s="10785">
        <v>60</v>
      </c>
      <c r="E314" s="10775">
        <v>45355.5</v>
      </c>
      <c r="F314" s="10776">
        <v>45791.616736145836</v>
      </c>
      <c r="G314" s="10777">
        <v>436</v>
      </c>
      <c r="H314" s="10778">
        <v>41</v>
      </c>
      <c r="I314" s="10779">
        <v>97</v>
      </c>
      <c r="J314" s="10780">
        <v>56</v>
      </c>
      <c r="K314" s="10781">
        <v>0.12844036697247707</v>
      </c>
      <c r="L314" t="s" s="10786">
        <v>60</v>
      </c>
      <c r="M314" t="s" s="10782">
        <v>60</v>
      </c>
    </row>
    <row r="315">
      <c r="B315" t="s" s="10795">
        <v>766</v>
      </c>
      <c r="C315" t="s" s="10796">
        <v>73</v>
      </c>
      <c r="D315" t="s" s="10797">
        <v>60</v>
      </c>
      <c r="E315" s="10787">
        <v>45352.5</v>
      </c>
      <c r="F315" s="10788">
        <v>45791.61661896991</v>
      </c>
      <c r="G315" s="10789">
        <v>439</v>
      </c>
      <c r="H315" s="10790">
        <v>34</v>
      </c>
      <c r="I315" s="10791">
        <v>103</v>
      </c>
      <c r="J315" s="10792">
        <v>69</v>
      </c>
      <c r="K315" s="10793">
        <v>0.1571753986332574</v>
      </c>
      <c r="L315" t="s" s="10798">
        <v>60</v>
      </c>
      <c r="M315" t="s" s="10794">
        <v>60</v>
      </c>
    </row>
    <row r="316">
      <c r="B316" t="s" s="10807">
        <v>767</v>
      </c>
      <c r="C316" t="s" s="10808">
        <v>65</v>
      </c>
      <c r="D316" t="s" s="10809">
        <v>60</v>
      </c>
      <c r="E316" s="10799">
        <v>45352.5</v>
      </c>
      <c r="F316" s="10800">
        <v>45791.61570693287</v>
      </c>
      <c r="G316" s="10801">
        <v>439</v>
      </c>
      <c r="H316" s="10802">
        <v>45</v>
      </c>
      <c r="I316" s="10803">
        <v>87</v>
      </c>
      <c r="J316" s="10804">
        <v>42</v>
      </c>
      <c r="K316" s="10805">
        <v>0.09567198177676538</v>
      </c>
      <c r="L316" t="s" s="10810">
        <v>60</v>
      </c>
      <c r="M316" t="s" s="10806">
        <v>60</v>
      </c>
    </row>
    <row r="317">
      <c r="B317" t="s" s="10819">
        <v>768</v>
      </c>
      <c r="C317" t="s" s="10820">
        <v>65</v>
      </c>
      <c r="D317" t="s" s="10821">
        <v>60</v>
      </c>
      <c r="E317" s="10811">
        <v>45350</v>
      </c>
      <c r="F317" s="10812">
        <v>45791.61523840278</v>
      </c>
      <c r="G317" s="10813">
        <v>441</v>
      </c>
      <c r="H317" s="10814">
        <v>35</v>
      </c>
      <c r="I317" s="10815">
        <v>95</v>
      </c>
      <c r="J317" s="10816">
        <v>60</v>
      </c>
      <c r="K317" s="10817">
        <v>0.1360544217687075</v>
      </c>
      <c r="L317" t="s" s="10822">
        <v>532</v>
      </c>
      <c r="M317" s="10818">
        <v>45408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