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xim\Desktop\Class Folder\Crowdfunding Analysis\"/>
    </mc:Choice>
  </mc:AlternateContent>
  <xr:revisionPtr revIDLastSave="0" documentId="13_ncr:1_{26EDA20B-4963-4B05-81ED-CA4C510B3DB1}" xr6:coauthVersionLast="46" xr6:coauthVersionMax="46" xr10:uidLastSave="{00000000-0000-0000-0000-000000000000}"/>
  <bookViews>
    <workbookView xWindow="-96" yWindow="-96" windowWidth="23232" windowHeight="12552" xr2:uid="{00000000-000D-0000-FFFF-FFFF00000000}"/>
  </bookViews>
  <sheets>
    <sheet name="Box and Whisker for GB Musicals" sheetId="10" r:id="rId1"/>
    <sheet name="Kickstarter" sheetId="1" r:id="rId2"/>
    <sheet name="Successful US Kickstarters" sheetId="6" r:id="rId3"/>
    <sheet name="Failed US Kickstarters" sheetId="7" r:id="rId4"/>
    <sheet name="Descriptive Statistics" sheetId="8" r:id="rId5"/>
    <sheet name="Edinburgh Research" sheetId="5" r:id="rId6"/>
    <sheet name="Category Statistics" sheetId="2" r:id="rId7"/>
    <sheet name="Subcategory Statistics" sheetId="3" r:id="rId8"/>
    <sheet name="Outcomes Based on Launch Date" sheetId="4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8" l="1"/>
  <c r="C13" i="8"/>
  <c r="C12" i="8"/>
  <c r="B14" i="8"/>
  <c r="B13" i="8"/>
  <c r="B12" i="8"/>
  <c r="C11" i="8"/>
  <c r="B11" i="8"/>
  <c r="C7" i="8"/>
  <c r="C6" i="8"/>
  <c r="C5" i="8"/>
  <c r="C4" i="8"/>
  <c r="B7" i="8"/>
  <c r="B6" i="8"/>
  <c r="B5" i="8"/>
  <c r="B4" i="8"/>
  <c r="C10" i="8"/>
  <c r="B10" i="8"/>
  <c r="C9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6" i="5"/>
  <c r="C5" i="5"/>
  <c r="C4" i="5"/>
  <c r="C3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<sst xmlns="http://schemas.openxmlformats.org/spreadsheetml/2006/main" count="38341" uniqueCount="8399">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</sst>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1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71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4F4F"/>
        </patternFill>
      </fill>
    </dxf>
    <dxf>
      <fill>
        <patternFill>
          <bgColor rgb="FFFFFFA7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4F4F"/>
        </patternFill>
      </fill>
    </dxf>
    <dxf>
      <fill>
        <patternFill>
          <bgColor rgb="FFFFFFA7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4F4F"/>
        </patternFill>
      </fill>
    </dxf>
    <dxf>
      <fill>
        <patternFill>
          <bgColor rgb="FFFFFFA7"/>
        </patternFill>
      </fill>
    </dxf>
  </dxfs>
  <tableStyles count="0" defaultTableStyle="TableStyleMedium2" defaultPivotStyle="PivotStyleLight16"/>
  <colors>
    <mruColors>
      <color rgb="FFFFFFA7"/>
      <color rgb="FFFF4F4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7F-453B-BFB1-56A64242875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7F-453B-BFB1-56A64242875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7F-453B-BFB1-56A64242875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7F-453B-BFB1-56A6424287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02819728"/>
        <c:axId val="702828880"/>
      </c:barChart>
      <c:catAx>
        <c:axId val="702819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828880"/>
        <c:crosses val="autoZero"/>
        <c:auto val="1"/>
        <c:lblAlgn val="ctr"/>
        <c:lblOffset val="100"/>
        <c:noMultiLvlLbl val="0"/>
      </c:catAx>
      <c:valAx>
        <c:axId val="70282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819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01-46B7-A2D1-F6E1C0714FC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01-46B7-A2D1-F6E1C0714FC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B01-46B7-A2D1-F6E1C0714F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2860912"/>
        <c:axId val="702858416"/>
      </c:barChart>
      <c:catAx>
        <c:axId val="702860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858416"/>
        <c:crosses val="autoZero"/>
        <c:auto val="1"/>
        <c:lblAlgn val="ctr"/>
        <c:lblOffset val="100"/>
        <c:noMultiLvlLbl val="0"/>
      </c:catAx>
      <c:valAx>
        <c:axId val="70285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860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7A-469E-8496-91ADE1654C3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7A-469E-8496-91ADE1654C3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7A-469E-8496-91ADE1654C3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77A-469E-8496-91ADE1654C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2890864"/>
        <c:axId val="702869232"/>
      </c:lineChart>
      <c:catAx>
        <c:axId val="702890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869232"/>
        <c:crosses val="autoZero"/>
        <c:auto val="1"/>
        <c:lblAlgn val="ctr"/>
        <c:lblOffset val="100"/>
        <c:noMultiLvlLbl val="0"/>
      </c:catAx>
      <c:valAx>
        <c:axId val="70286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890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27F286D6-1291-4237-81C5-45812A8EB620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BF52615-6FD3-48AF-BFE5-76D329E0F93B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4F40760-304D-432B-9B91-FA767A462F32}">
  <sheetPr/>
  <sheetViews>
    <sheetView tabSelected="1"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9965" cy="629093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C9BC2FA-BB47-4DB5-87AE-7D2F65FB930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A817421-7B94-470B-A2AC-19B79BC1E8A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965" cy="629093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280035</xdr:colOff>
      <xdr:row>1</xdr:row>
      <xdr:rowOff>177165</xdr:rowOff>
    </xdr:from>
    <xdr:to>
      <xdr:col>14</xdr:col>
      <xdr:colOff>453391</xdr:colOff>
      <xdr:row>19</xdr:row>
      <xdr:rowOff>11431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7511EF-FA89-4F8D-B3A7-035474952B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55244</xdr:colOff>
      <xdr:row>2</xdr:row>
      <xdr:rowOff>177164</xdr:rowOff>
    </xdr:from>
    <xdr:to>
      <xdr:col>16</xdr:col>
      <xdr:colOff>11429</xdr:colOff>
      <xdr:row>28</xdr:row>
      <xdr:rowOff>7619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A304C8-10A1-4AA3-A439-6A778B2946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203835</xdr:colOff>
      <xdr:row>2</xdr:row>
      <xdr:rowOff>177164</xdr:rowOff>
    </xdr:from>
    <xdr:to>
      <xdr:col>14</xdr:col>
      <xdr:colOff>582931</xdr:colOff>
      <xdr:row>21</xdr:row>
      <xdr:rowOff>182879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7855D8-A4AC-4057-BD9C-0E3CC8EF06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orenzo Gutierrez" refreshedDate="44548.878205439818" createdVersion="6" refreshedVersion="6" minRefreshableVersion="3" recordCount="4114" xr:uid="{34A42857-1B73-4F76-8472-0B317906897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orenzo Gutierrez" refreshedDate="44548.910526736108" createdVersion="6" refreshedVersion="6" minRefreshableVersion="3" recordCount="4114" xr:uid="{AB3494A6-9DD0-4CE3-B988-41BB295BBFF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FBED1A-F8B7-489E-AE33-4E1B7E3E04C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E81F55-DAEA-48EB-87EB-674C6A97FEA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343E8A-0BA0-49CB-84E0-38693EFC9919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70" zoomScaleNormal="70" workbookViewId="0">
      <selection activeCell="D1" sqref="D1:E1048576"/>
    </sheetView>
  </sheetViews>
  <sheetFormatPr defaultColWidth="8.83984375" defaultRowHeight="14.4" x14ac:dyDescent="0.55000000000000004"/>
  <cols>
    <col min="2" max="2" width="38.47265625" style="3" customWidth="1"/>
    <col min="3" max="3" width="40.3125" style="3" customWidth="1"/>
    <col min="4" max="4" width="15.3125" style="6" bestFit="1" customWidth="1"/>
    <col min="5" max="5" width="13.578125" style="8" bestFit="1" customWidth="1"/>
    <col min="6" max="6" width="21.3125" customWidth="1"/>
    <col min="7" max="7" width="17.83984375" customWidth="1"/>
    <col min="8" max="8" width="19.83984375" customWidth="1"/>
    <col min="9" max="9" width="19.3125" customWidth="1"/>
    <col min="10" max="10" width="17.83984375" customWidth="1"/>
    <col min="11" max="11" width="15.47265625" customWidth="1"/>
    <col min="12" max="12" width="24.47265625" customWidth="1"/>
    <col min="13" max="13" width="36.47265625" customWidth="1"/>
    <col min="14" max="14" width="41.15625" customWidth="1"/>
    <col min="15" max="15" width="16.578125" bestFit="1" customWidth="1"/>
    <col min="16" max="16" width="15.47265625" bestFit="1" customWidth="1"/>
    <col min="17" max="17" width="13.9453125" bestFit="1" customWidth="1"/>
    <col min="18" max="18" width="15" bestFit="1" customWidth="1"/>
    <col min="19" max="19" width="21.15625" bestFit="1" customWidth="1"/>
    <col min="20" max="20" width="10.15625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3.2" hidden="1" x14ac:dyDescent="0.55000000000000004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28.8" hidden="1" x14ac:dyDescent="0.55000000000000004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3.2" hidden="1" x14ac:dyDescent="0.55000000000000004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28.8" hidden="1" x14ac:dyDescent="0.55000000000000004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57.6" hidden="1" x14ac:dyDescent="0.55000000000000004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3.2" hidden="1" x14ac:dyDescent="0.55000000000000004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3.2" hidden="1" x14ac:dyDescent="0.55000000000000004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43.2" hidden="1" x14ac:dyDescent="0.55000000000000004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idden="1" x14ac:dyDescent="0.55000000000000004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3.2" hidden="1" x14ac:dyDescent="0.55000000000000004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3.2" hidden="1" x14ac:dyDescent="0.55000000000000004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43.2" hidden="1" x14ac:dyDescent="0.55000000000000004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43.2" hidden="1" x14ac:dyDescent="0.55000000000000004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28.8" hidden="1" x14ac:dyDescent="0.55000000000000004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28.8" hidden="1" x14ac:dyDescent="0.55000000000000004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3.2" hidden="1" x14ac:dyDescent="0.55000000000000004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3.2" hidden="1" x14ac:dyDescent="0.55000000000000004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3.2" hidden="1" x14ac:dyDescent="0.55000000000000004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3.2" hidden="1" x14ac:dyDescent="0.55000000000000004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3.2" hidden="1" x14ac:dyDescent="0.55000000000000004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3.2" hidden="1" x14ac:dyDescent="0.55000000000000004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3.2" hidden="1" x14ac:dyDescent="0.55000000000000004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28.8" hidden="1" x14ac:dyDescent="0.55000000000000004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3.2" hidden="1" x14ac:dyDescent="0.55000000000000004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28.8" hidden="1" x14ac:dyDescent="0.55000000000000004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3.2" hidden="1" x14ac:dyDescent="0.55000000000000004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3.2" hidden="1" x14ac:dyDescent="0.55000000000000004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3.2" hidden="1" x14ac:dyDescent="0.55000000000000004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28.8" hidden="1" x14ac:dyDescent="0.55000000000000004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3.2" hidden="1" x14ac:dyDescent="0.55000000000000004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3.2" hidden="1" x14ac:dyDescent="0.55000000000000004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3.2" hidden="1" x14ac:dyDescent="0.55000000000000004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43.2" hidden="1" x14ac:dyDescent="0.55000000000000004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3.2" hidden="1" x14ac:dyDescent="0.55000000000000004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3.2" hidden="1" x14ac:dyDescent="0.55000000000000004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3.2" hidden="1" x14ac:dyDescent="0.55000000000000004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28.8" hidden="1" x14ac:dyDescent="0.55000000000000004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3.2" hidden="1" x14ac:dyDescent="0.55000000000000004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3.2" hidden="1" x14ac:dyDescent="0.55000000000000004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43.2" hidden="1" x14ac:dyDescent="0.55000000000000004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3.2" hidden="1" x14ac:dyDescent="0.55000000000000004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3.2" hidden="1" x14ac:dyDescent="0.55000000000000004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3.2" hidden="1" x14ac:dyDescent="0.55000000000000004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3.2" hidden="1" x14ac:dyDescent="0.55000000000000004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43.2" hidden="1" x14ac:dyDescent="0.55000000000000004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3.2" hidden="1" x14ac:dyDescent="0.55000000000000004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3.2" hidden="1" x14ac:dyDescent="0.55000000000000004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43.2" hidden="1" x14ac:dyDescent="0.55000000000000004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3.2" hidden="1" x14ac:dyDescent="0.55000000000000004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idden="1" x14ac:dyDescent="0.55000000000000004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3.2" hidden="1" x14ac:dyDescent="0.55000000000000004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3.2" hidden="1" x14ac:dyDescent="0.55000000000000004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3.2" hidden="1" x14ac:dyDescent="0.55000000000000004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28.8" hidden="1" x14ac:dyDescent="0.55000000000000004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43.2" hidden="1" x14ac:dyDescent="0.55000000000000004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3.2" hidden="1" x14ac:dyDescent="0.55000000000000004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28.8" hidden="1" x14ac:dyDescent="0.55000000000000004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3.2" hidden="1" x14ac:dyDescent="0.55000000000000004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3.2" hidden="1" x14ac:dyDescent="0.55000000000000004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3.2" hidden="1" x14ac:dyDescent="0.55000000000000004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3.2" hidden="1" x14ac:dyDescent="0.55000000000000004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3.2" hidden="1" x14ac:dyDescent="0.55000000000000004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3.2" hidden="1" x14ac:dyDescent="0.55000000000000004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3.2" hidden="1" x14ac:dyDescent="0.55000000000000004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3.2" hidden="1" x14ac:dyDescent="0.55000000000000004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28.8" hidden="1" x14ac:dyDescent="0.55000000000000004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28.8" hidden="1" x14ac:dyDescent="0.55000000000000004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3.2" hidden="1" x14ac:dyDescent="0.55000000000000004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57.6" hidden="1" x14ac:dyDescent="0.55000000000000004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3.2" hidden="1" x14ac:dyDescent="0.55000000000000004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3.2" hidden="1" x14ac:dyDescent="0.55000000000000004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3.2" hidden="1" x14ac:dyDescent="0.55000000000000004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3.2" hidden="1" x14ac:dyDescent="0.55000000000000004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3.2" hidden="1" x14ac:dyDescent="0.55000000000000004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3.2" hidden="1" x14ac:dyDescent="0.55000000000000004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3.2" hidden="1" x14ac:dyDescent="0.55000000000000004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3.2" hidden="1" x14ac:dyDescent="0.55000000000000004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3.2" hidden="1" x14ac:dyDescent="0.55000000000000004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86.4" hidden="1" x14ac:dyDescent="0.55000000000000004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3.2" hidden="1" x14ac:dyDescent="0.55000000000000004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3.2" hidden="1" x14ac:dyDescent="0.55000000000000004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3.2" hidden="1" x14ac:dyDescent="0.55000000000000004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3.2" hidden="1" x14ac:dyDescent="0.55000000000000004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3.2" hidden="1" x14ac:dyDescent="0.55000000000000004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3.2" hidden="1" x14ac:dyDescent="0.55000000000000004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3.2" hidden="1" x14ac:dyDescent="0.55000000000000004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43.2" hidden="1" x14ac:dyDescent="0.55000000000000004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3.2" hidden="1" x14ac:dyDescent="0.55000000000000004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3.2" hidden="1" x14ac:dyDescent="0.55000000000000004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3.2" hidden="1" x14ac:dyDescent="0.55000000000000004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28.8" hidden="1" x14ac:dyDescent="0.55000000000000004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3.2" hidden="1" x14ac:dyDescent="0.55000000000000004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3.2" hidden="1" x14ac:dyDescent="0.55000000000000004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43.2" hidden="1" x14ac:dyDescent="0.55000000000000004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3.2" hidden="1" x14ac:dyDescent="0.55000000000000004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3.2" hidden="1" x14ac:dyDescent="0.55000000000000004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43.2" hidden="1" x14ac:dyDescent="0.55000000000000004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3.2" hidden="1" x14ac:dyDescent="0.55000000000000004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3.2" hidden="1" x14ac:dyDescent="0.55000000000000004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28.8" hidden="1" x14ac:dyDescent="0.55000000000000004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3.2" hidden="1" x14ac:dyDescent="0.55000000000000004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3.2" hidden="1" x14ac:dyDescent="0.55000000000000004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3.2" hidden="1" x14ac:dyDescent="0.55000000000000004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28.8" hidden="1" x14ac:dyDescent="0.55000000000000004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28.8" hidden="1" x14ac:dyDescent="0.55000000000000004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3.2" hidden="1" x14ac:dyDescent="0.55000000000000004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idden="1" x14ac:dyDescent="0.55000000000000004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3.2" hidden="1" x14ac:dyDescent="0.55000000000000004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3.2" hidden="1" x14ac:dyDescent="0.55000000000000004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3.2" hidden="1" x14ac:dyDescent="0.55000000000000004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3.2" hidden="1" x14ac:dyDescent="0.55000000000000004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3.2" hidden="1" x14ac:dyDescent="0.55000000000000004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3.2" hidden="1" x14ac:dyDescent="0.55000000000000004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28.8" hidden="1" x14ac:dyDescent="0.55000000000000004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3.2" hidden="1" x14ac:dyDescent="0.55000000000000004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idden="1" x14ac:dyDescent="0.55000000000000004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3.2" hidden="1" x14ac:dyDescent="0.55000000000000004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43.2" hidden="1" x14ac:dyDescent="0.55000000000000004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28.8" hidden="1" x14ac:dyDescent="0.55000000000000004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3.2" hidden="1" x14ac:dyDescent="0.55000000000000004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43.2" hidden="1" x14ac:dyDescent="0.55000000000000004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43.2" hidden="1" x14ac:dyDescent="0.55000000000000004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28.8" hidden="1" x14ac:dyDescent="0.55000000000000004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3.2" hidden="1" x14ac:dyDescent="0.55000000000000004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3.2" hidden="1" x14ac:dyDescent="0.55000000000000004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3.2" hidden="1" x14ac:dyDescent="0.55000000000000004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3.2" hidden="1" x14ac:dyDescent="0.55000000000000004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3.2" hidden="1" x14ac:dyDescent="0.55000000000000004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28.8" hidden="1" x14ac:dyDescent="0.55000000000000004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43.2" hidden="1" x14ac:dyDescent="0.55000000000000004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3.2" hidden="1" x14ac:dyDescent="0.55000000000000004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55000000000000004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3.2" hidden="1" x14ac:dyDescent="0.55000000000000004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28.8" hidden="1" x14ac:dyDescent="0.55000000000000004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28.8" hidden="1" x14ac:dyDescent="0.55000000000000004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3.2" hidden="1" x14ac:dyDescent="0.55000000000000004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43.2" hidden="1" x14ac:dyDescent="0.55000000000000004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3.2" hidden="1" x14ac:dyDescent="0.55000000000000004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3.2" hidden="1" x14ac:dyDescent="0.55000000000000004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3.2" hidden="1" x14ac:dyDescent="0.55000000000000004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3.2" hidden="1" x14ac:dyDescent="0.55000000000000004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3.2" hidden="1" x14ac:dyDescent="0.55000000000000004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3.2" hidden="1" x14ac:dyDescent="0.55000000000000004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3.2" hidden="1" x14ac:dyDescent="0.55000000000000004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3.2" hidden="1" x14ac:dyDescent="0.55000000000000004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3.2" hidden="1" x14ac:dyDescent="0.55000000000000004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3.2" hidden="1" x14ac:dyDescent="0.55000000000000004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28.8" hidden="1" x14ac:dyDescent="0.55000000000000004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3.2" hidden="1" x14ac:dyDescent="0.55000000000000004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3.2" hidden="1" x14ac:dyDescent="0.55000000000000004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3.2" hidden="1" x14ac:dyDescent="0.55000000000000004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3.2" hidden="1" x14ac:dyDescent="0.55000000000000004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28.8" hidden="1" x14ac:dyDescent="0.55000000000000004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3.2" hidden="1" x14ac:dyDescent="0.55000000000000004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28.8" hidden="1" x14ac:dyDescent="0.55000000000000004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57.6" hidden="1" x14ac:dyDescent="0.55000000000000004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43.2" hidden="1" x14ac:dyDescent="0.55000000000000004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3.2" hidden="1" x14ac:dyDescent="0.55000000000000004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3.2" hidden="1" x14ac:dyDescent="0.55000000000000004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3.2" hidden="1" x14ac:dyDescent="0.55000000000000004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3.2" hidden="1" x14ac:dyDescent="0.55000000000000004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3.2" hidden="1" x14ac:dyDescent="0.55000000000000004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3.2" hidden="1" x14ac:dyDescent="0.55000000000000004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57.6" hidden="1" x14ac:dyDescent="0.55000000000000004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3.2" hidden="1" x14ac:dyDescent="0.55000000000000004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28.8" hidden="1" x14ac:dyDescent="0.55000000000000004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3.2" hidden="1" x14ac:dyDescent="0.55000000000000004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3.2" hidden="1" x14ac:dyDescent="0.55000000000000004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3.2" hidden="1" x14ac:dyDescent="0.55000000000000004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3.2" hidden="1" x14ac:dyDescent="0.55000000000000004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3.2" hidden="1" x14ac:dyDescent="0.55000000000000004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3.2" hidden="1" x14ac:dyDescent="0.55000000000000004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3.2" hidden="1" x14ac:dyDescent="0.55000000000000004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3.2" hidden="1" x14ac:dyDescent="0.55000000000000004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3.2" hidden="1" x14ac:dyDescent="0.55000000000000004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3.2" hidden="1" x14ac:dyDescent="0.55000000000000004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3.2" hidden="1" x14ac:dyDescent="0.55000000000000004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28.8" hidden="1" x14ac:dyDescent="0.55000000000000004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28.8" hidden="1" x14ac:dyDescent="0.55000000000000004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28.8" hidden="1" x14ac:dyDescent="0.55000000000000004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3.2" hidden="1" x14ac:dyDescent="0.55000000000000004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3.2" hidden="1" x14ac:dyDescent="0.55000000000000004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3.2" hidden="1" x14ac:dyDescent="0.55000000000000004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55000000000000004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3.2" hidden="1" x14ac:dyDescent="0.55000000000000004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55000000000000004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3.2" hidden="1" x14ac:dyDescent="0.55000000000000004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28.8" hidden="1" x14ac:dyDescent="0.55000000000000004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3.2" hidden="1" x14ac:dyDescent="0.55000000000000004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3.2" hidden="1" x14ac:dyDescent="0.55000000000000004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55000000000000004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3.2" hidden="1" x14ac:dyDescent="0.55000000000000004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43.2" hidden="1" x14ac:dyDescent="0.55000000000000004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43.2" hidden="1" x14ac:dyDescent="0.55000000000000004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3.2" hidden="1" x14ac:dyDescent="0.55000000000000004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3.2" hidden="1" x14ac:dyDescent="0.55000000000000004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3.2" hidden="1" x14ac:dyDescent="0.55000000000000004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3.2" hidden="1" x14ac:dyDescent="0.55000000000000004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3.2" hidden="1" x14ac:dyDescent="0.55000000000000004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3.2" hidden="1" x14ac:dyDescent="0.55000000000000004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28.8" hidden="1" x14ac:dyDescent="0.55000000000000004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3.2" hidden="1" x14ac:dyDescent="0.55000000000000004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55000000000000004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3.2" hidden="1" x14ac:dyDescent="0.55000000000000004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3.2" hidden="1" x14ac:dyDescent="0.55000000000000004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3.2" hidden="1" x14ac:dyDescent="0.55000000000000004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3.2" hidden="1" x14ac:dyDescent="0.55000000000000004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3.2" hidden="1" x14ac:dyDescent="0.55000000000000004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3.2" hidden="1" x14ac:dyDescent="0.55000000000000004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3.2" hidden="1" x14ac:dyDescent="0.55000000000000004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3.2" hidden="1" x14ac:dyDescent="0.55000000000000004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3.2" hidden="1" x14ac:dyDescent="0.55000000000000004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28.8" hidden="1" x14ac:dyDescent="0.55000000000000004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3.2" hidden="1" x14ac:dyDescent="0.55000000000000004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3.2" hidden="1" x14ac:dyDescent="0.55000000000000004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3.2" hidden="1" x14ac:dyDescent="0.55000000000000004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3.2" hidden="1" x14ac:dyDescent="0.55000000000000004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55000000000000004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3.2" hidden="1" x14ac:dyDescent="0.55000000000000004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28.8" hidden="1" x14ac:dyDescent="0.55000000000000004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3.2" hidden="1" x14ac:dyDescent="0.55000000000000004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idden="1" x14ac:dyDescent="0.55000000000000004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3.2" hidden="1" x14ac:dyDescent="0.55000000000000004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3.2" hidden="1" x14ac:dyDescent="0.55000000000000004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3.2" hidden="1" x14ac:dyDescent="0.55000000000000004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3.2" hidden="1" x14ac:dyDescent="0.55000000000000004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3.2" hidden="1" x14ac:dyDescent="0.55000000000000004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3.2" hidden="1" x14ac:dyDescent="0.55000000000000004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28.8" hidden="1" x14ac:dyDescent="0.55000000000000004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3.2" hidden="1" x14ac:dyDescent="0.55000000000000004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3.2" hidden="1" x14ac:dyDescent="0.55000000000000004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3.2" hidden="1" x14ac:dyDescent="0.55000000000000004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3.2" hidden="1" x14ac:dyDescent="0.55000000000000004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3.2" hidden="1" x14ac:dyDescent="0.55000000000000004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3.2" hidden="1" x14ac:dyDescent="0.55000000000000004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3.2" hidden="1" x14ac:dyDescent="0.55000000000000004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3.2" hidden="1" x14ac:dyDescent="0.55000000000000004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idden="1" x14ac:dyDescent="0.55000000000000004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3.2" hidden="1" x14ac:dyDescent="0.55000000000000004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3.2" hidden="1" x14ac:dyDescent="0.55000000000000004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43.2" hidden="1" x14ac:dyDescent="0.55000000000000004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3.2" hidden="1" x14ac:dyDescent="0.55000000000000004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3.2" hidden="1" x14ac:dyDescent="0.55000000000000004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3.2" hidden="1" x14ac:dyDescent="0.55000000000000004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57.6" hidden="1" x14ac:dyDescent="0.55000000000000004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3.2" hidden="1" x14ac:dyDescent="0.55000000000000004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3.2" hidden="1" x14ac:dyDescent="0.55000000000000004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57.6" hidden="1" x14ac:dyDescent="0.55000000000000004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3.2" hidden="1" x14ac:dyDescent="0.55000000000000004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57.6" hidden="1" x14ac:dyDescent="0.55000000000000004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3.2" hidden="1" x14ac:dyDescent="0.55000000000000004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3.2" hidden="1" x14ac:dyDescent="0.55000000000000004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3.2" hidden="1" x14ac:dyDescent="0.55000000000000004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43.2" hidden="1" x14ac:dyDescent="0.55000000000000004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3.2" hidden="1" x14ac:dyDescent="0.55000000000000004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28.8" hidden="1" x14ac:dyDescent="0.55000000000000004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3.2" hidden="1" x14ac:dyDescent="0.55000000000000004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3.2" hidden="1" x14ac:dyDescent="0.55000000000000004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3.2" hidden="1" x14ac:dyDescent="0.55000000000000004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43.2" hidden="1" x14ac:dyDescent="0.55000000000000004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3.2" hidden="1" x14ac:dyDescent="0.55000000000000004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28.8" hidden="1" x14ac:dyDescent="0.55000000000000004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28.8" hidden="1" x14ac:dyDescent="0.55000000000000004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57.6" hidden="1" x14ac:dyDescent="0.55000000000000004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57.6" hidden="1" x14ac:dyDescent="0.55000000000000004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57.6" hidden="1" x14ac:dyDescent="0.55000000000000004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57.6" hidden="1" x14ac:dyDescent="0.55000000000000004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3.2" hidden="1" x14ac:dyDescent="0.55000000000000004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3.2" hidden="1" x14ac:dyDescent="0.55000000000000004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3.2" hidden="1" x14ac:dyDescent="0.55000000000000004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3.2" hidden="1" x14ac:dyDescent="0.55000000000000004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3.2" hidden="1" x14ac:dyDescent="0.55000000000000004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3.2" hidden="1" x14ac:dyDescent="0.55000000000000004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3.2" hidden="1" x14ac:dyDescent="0.55000000000000004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3.2" hidden="1" x14ac:dyDescent="0.55000000000000004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3.2" hidden="1" x14ac:dyDescent="0.55000000000000004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3.2" hidden="1" x14ac:dyDescent="0.55000000000000004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3.2" hidden="1" x14ac:dyDescent="0.55000000000000004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28.8" hidden="1" x14ac:dyDescent="0.55000000000000004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3.2" hidden="1" x14ac:dyDescent="0.55000000000000004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3.2" hidden="1" x14ac:dyDescent="0.55000000000000004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3.2" hidden="1" x14ac:dyDescent="0.55000000000000004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3.2" hidden="1" x14ac:dyDescent="0.55000000000000004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28.8" hidden="1" x14ac:dyDescent="0.55000000000000004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3.2" hidden="1" x14ac:dyDescent="0.55000000000000004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3.2" hidden="1" x14ac:dyDescent="0.55000000000000004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3.2" hidden="1" x14ac:dyDescent="0.55000000000000004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28.8" hidden="1" x14ac:dyDescent="0.55000000000000004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57.6" hidden="1" x14ac:dyDescent="0.55000000000000004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3.2" hidden="1" x14ac:dyDescent="0.55000000000000004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28.8" hidden="1" x14ac:dyDescent="0.55000000000000004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3.2" hidden="1" x14ac:dyDescent="0.55000000000000004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43.2" hidden="1" x14ac:dyDescent="0.55000000000000004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3.2" hidden="1" x14ac:dyDescent="0.55000000000000004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57.6" hidden="1" x14ac:dyDescent="0.55000000000000004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3.2" hidden="1" x14ac:dyDescent="0.55000000000000004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3.2" hidden="1" x14ac:dyDescent="0.55000000000000004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3.2" hidden="1" x14ac:dyDescent="0.55000000000000004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28.8" hidden="1" x14ac:dyDescent="0.55000000000000004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43.2" hidden="1" x14ac:dyDescent="0.55000000000000004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3.2" hidden="1" x14ac:dyDescent="0.55000000000000004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3.2" hidden="1" x14ac:dyDescent="0.55000000000000004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57.6" hidden="1" x14ac:dyDescent="0.55000000000000004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3.2" hidden="1" x14ac:dyDescent="0.55000000000000004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28.8" hidden="1" x14ac:dyDescent="0.55000000000000004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28.8" hidden="1" x14ac:dyDescent="0.55000000000000004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28.8" hidden="1" x14ac:dyDescent="0.55000000000000004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55000000000000004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3.2" hidden="1" x14ac:dyDescent="0.55000000000000004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3.2" hidden="1" x14ac:dyDescent="0.55000000000000004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3.2" hidden="1" x14ac:dyDescent="0.55000000000000004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3.2" hidden="1" x14ac:dyDescent="0.55000000000000004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43.2" hidden="1" x14ac:dyDescent="0.55000000000000004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57.6" hidden="1" x14ac:dyDescent="0.55000000000000004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3.2" hidden="1" x14ac:dyDescent="0.55000000000000004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3.2" hidden="1" x14ac:dyDescent="0.55000000000000004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28.8" hidden="1" x14ac:dyDescent="0.55000000000000004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3.2" hidden="1" x14ac:dyDescent="0.55000000000000004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3.2" hidden="1" x14ac:dyDescent="0.55000000000000004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57.6" hidden="1" x14ac:dyDescent="0.55000000000000004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3.2" hidden="1" x14ac:dyDescent="0.55000000000000004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3.2" hidden="1" x14ac:dyDescent="0.55000000000000004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3.2" hidden="1" x14ac:dyDescent="0.55000000000000004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3.2" hidden="1" x14ac:dyDescent="0.55000000000000004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3.2" hidden="1" x14ac:dyDescent="0.55000000000000004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3.2" hidden="1" x14ac:dyDescent="0.55000000000000004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3.2" hidden="1" x14ac:dyDescent="0.55000000000000004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3.2" hidden="1" x14ac:dyDescent="0.55000000000000004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3.2" hidden="1" x14ac:dyDescent="0.55000000000000004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3.2" hidden="1" x14ac:dyDescent="0.55000000000000004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3.2" hidden="1" x14ac:dyDescent="0.55000000000000004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3.2" hidden="1" x14ac:dyDescent="0.55000000000000004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3.2" hidden="1" x14ac:dyDescent="0.55000000000000004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3.2" hidden="1" x14ac:dyDescent="0.55000000000000004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43.2" hidden="1" x14ac:dyDescent="0.55000000000000004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3.2" hidden="1" x14ac:dyDescent="0.55000000000000004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3.2" hidden="1" x14ac:dyDescent="0.55000000000000004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3.2" hidden="1" x14ac:dyDescent="0.55000000000000004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3.2" hidden="1" x14ac:dyDescent="0.55000000000000004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3.2" hidden="1" x14ac:dyDescent="0.55000000000000004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3.2" hidden="1" x14ac:dyDescent="0.55000000000000004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3.2" hidden="1" x14ac:dyDescent="0.55000000000000004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28.8" hidden="1" x14ac:dyDescent="0.55000000000000004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3.2" hidden="1" x14ac:dyDescent="0.55000000000000004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3.2" hidden="1" x14ac:dyDescent="0.55000000000000004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3.2" hidden="1" x14ac:dyDescent="0.55000000000000004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3.2" hidden="1" x14ac:dyDescent="0.55000000000000004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3.2" hidden="1" x14ac:dyDescent="0.55000000000000004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3.2" hidden="1" x14ac:dyDescent="0.55000000000000004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3.2" hidden="1" x14ac:dyDescent="0.55000000000000004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3.2" hidden="1" x14ac:dyDescent="0.55000000000000004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3.2" hidden="1" x14ac:dyDescent="0.55000000000000004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3.2" hidden="1" x14ac:dyDescent="0.55000000000000004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3.2" hidden="1" x14ac:dyDescent="0.55000000000000004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3.2" hidden="1" x14ac:dyDescent="0.55000000000000004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28.8" hidden="1" x14ac:dyDescent="0.55000000000000004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28.8" hidden="1" x14ac:dyDescent="0.55000000000000004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3.2" hidden="1" x14ac:dyDescent="0.55000000000000004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3.2" hidden="1" x14ac:dyDescent="0.55000000000000004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3.2" hidden="1" x14ac:dyDescent="0.55000000000000004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3.2" hidden="1" x14ac:dyDescent="0.55000000000000004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3.2" hidden="1" x14ac:dyDescent="0.55000000000000004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43.2" hidden="1" x14ac:dyDescent="0.55000000000000004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43.2" hidden="1" x14ac:dyDescent="0.55000000000000004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3.2" hidden="1" x14ac:dyDescent="0.55000000000000004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3.2" hidden="1" x14ac:dyDescent="0.55000000000000004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3.2" hidden="1" x14ac:dyDescent="0.55000000000000004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3.2" hidden="1" x14ac:dyDescent="0.55000000000000004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3.2" hidden="1" x14ac:dyDescent="0.55000000000000004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3.2" hidden="1" x14ac:dyDescent="0.55000000000000004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3.2" hidden="1" x14ac:dyDescent="0.55000000000000004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3.2" hidden="1" x14ac:dyDescent="0.55000000000000004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28.8" hidden="1" x14ac:dyDescent="0.55000000000000004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3.2" hidden="1" x14ac:dyDescent="0.55000000000000004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3.2" hidden="1" x14ac:dyDescent="0.55000000000000004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3.2" hidden="1" x14ac:dyDescent="0.55000000000000004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3.2" hidden="1" x14ac:dyDescent="0.55000000000000004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3.2" hidden="1" x14ac:dyDescent="0.55000000000000004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57.6" hidden="1" x14ac:dyDescent="0.55000000000000004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3.2" hidden="1" x14ac:dyDescent="0.55000000000000004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43.2" hidden="1" x14ac:dyDescent="0.55000000000000004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3.2" hidden="1" x14ac:dyDescent="0.55000000000000004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43.2" hidden="1" x14ac:dyDescent="0.55000000000000004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3.2" hidden="1" x14ac:dyDescent="0.55000000000000004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3.2" hidden="1" x14ac:dyDescent="0.55000000000000004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3.2" hidden="1" x14ac:dyDescent="0.55000000000000004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3.2" hidden="1" x14ac:dyDescent="0.55000000000000004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43.2" hidden="1" x14ac:dyDescent="0.55000000000000004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3.2" hidden="1" x14ac:dyDescent="0.55000000000000004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43.2" hidden="1" x14ac:dyDescent="0.55000000000000004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3.2" hidden="1" x14ac:dyDescent="0.55000000000000004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3.2" hidden="1" x14ac:dyDescent="0.55000000000000004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3.2" hidden="1" x14ac:dyDescent="0.55000000000000004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28.8" hidden="1" x14ac:dyDescent="0.55000000000000004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3.2" hidden="1" x14ac:dyDescent="0.55000000000000004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3.2" hidden="1" x14ac:dyDescent="0.55000000000000004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3.2" hidden="1" x14ac:dyDescent="0.55000000000000004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57.6" hidden="1" x14ac:dyDescent="0.55000000000000004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3.2" hidden="1" x14ac:dyDescent="0.55000000000000004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3.2" hidden="1" x14ac:dyDescent="0.55000000000000004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3.2" hidden="1" x14ac:dyDescent="0.55000000000000004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3.2" hidden="1" x14ac:dyDescent="0.55000000000000004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3.2" hidden="1" x14ac:dyDescent="0.55000000000000004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3.2" hidden="1" x14ac:dyDescent="0.55000000000000004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3.2" hidden="1" x14ac:dyDescent="0.55000000000000004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28.8" hidden="1" x14ac:dyDescent="0.55000000000000004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3.2" hidden="1" x14ac:dyDescent="0.55000000000000004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3.2" hidden="1" x14ac:dyDescent="0.55000000000000004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3.2" hidden="1" x14ac:dyDescent="0.55000000000000004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3.2" hidden="1" x14ac:dyDescent="0.55000000000000004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3.2" hidden="1" x14ac:dyDescent="0.55000000000000004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3.2" hidden="1" x14ac:dyDescent="0.55000000000000004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3.2" hidden="1" x14ac:dyDescent="0.55000000000000004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3.2" hidden="1" x14ac:dyDescent="0.55000000000000004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3.2" hidden="1" x14ac:dyDescent="0.55000000000000004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57.6" hidden="1" x14ac:dyDescent="0.55000000000000004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3.2" hidden="1" x14ac:dyDescent="0.55000000000000004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3.2" hidden="1" x14ac:dyDescent="0.55000000000000004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3.2" hidden="1" x14ac:dyDescent="0.55000000000000004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3.2" hidden="1" x14ac:dyDescent="0.55000000000000004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3.2" hidden="1" x14ac:dyDescent="0.55000000000000004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3.2" hidden="1" x14ac:dyDescent="0.55000000000000004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3.2" hidden="1" x14ac:dyDescent="0.55000000000000004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3.2" hidden="1" x14ac:dyDescent="0.55000000000000004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3.2" hidden="1" x14ac:dyDescent="0.55000000000000004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3.2" hidden="1" x14ac:dyDescent="0.55000000000000004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3.2" hidden="1" x14ac:dyDescent="0.55000000000000004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43.2" hidden="1" x14ac:dyDescent="0.55000000000000004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28.8" hidden="1" x14ac:dyDescent="0.55000000000000004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57.6" hidden="1" x14ac:dyDescent="0.55000000000000004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3.2" hidden="1" x14ac:dyDescent="0.55000000000000004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3.2" hidden="1" x14ac:dyDescent="0.55000000000000004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43.2" hidden="1" x14ac:dyDescent="0.55000000000000004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57.6" hidden="1" x14ac:dyDescent="0.55000000000000004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43.2" hidden="1" x14ac:dyDescent="0.55000000000000004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43.2" hidden="1" x14ac:dyDescent="0.55000000000000004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3.2" hidden="1" x14ac:dyDescent="0.55000000000000004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3.2" hidden="1" x14ac:dyDescent="0.55000000000000004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3.2" hidden="1" x14ac:dyDescent="0.55000000000000004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3.2" hidden="1" x14ac:dyDescent="0.55000000000000004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3.2" hidden="1" x14ac:dyDescent="0.55000000000000004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3.2" hidden="1" x14ac:dyDescent="0.55000000000000004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55000000000000004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3.2" hidden="1" x14ac:dyDescent="0.55000000000000004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3.2" hidden="1" x14ac:dyDescent="0.55000000000000004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3.2" hidden="1" x14ac:dyDescent="0.55000000000000004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3.2" hidden="1" x14ac:dyDescent="0.55000000000000004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3.2" hidden="1" x14ac:dyDescent="0.55000000000000004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3.2" hidden="1" x14ac:dyDescent="0.55000000000000004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3.2" hidden="1" x14ac:dyDescent="0.55000000000000004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3.2" hidden="1" x14ac:dyDescent="0.55000000000000004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3.2" hidden="1" x14ac:dyDescent="0.55000000000000004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28.8" hidden="1" x14ac:dyDescent="0.55000000000000004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3.2" hidden="1" x14ac:dyDescent="0.55000000000000004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3.2" hidden="1" x14ac:dyDescent="0.55000000000000004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3.2" hidden="1" x14ac:dyDescent="0.55000000000000004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3.2" hidden="1" x14ac:dyDescent="0.55000000000000004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3.2" hidden="1" x14ac:dyDescent="0.55000000000000004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3.2" hidden="1" x14ac:dyDescent="0.55000000000000004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3.2" hidden="1" x14ac:dyDescent="0.55000000000000004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28.8" hidden="1" x14ac:dyDescent="0.55000000000000004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3.2" hidden="1" x14ac:dyDescent="0.55000000000000004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3.2" hidden="1" x14ac:dyDescent="0.55000000000000004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3.2" hidden="1" x14ac:dyDescent="0.55000000000000004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28.8" hidden="1" x14ac:dyDescent="0.55000000000000004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idden="1" x14ac:dyDescent="0.55000000000000004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3.2" hidden="1" x14ac:dyDescent="0.55000000000000004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3.2" hidden="1" x14ac:dyDescent="0.55000000000000004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3.2" hidden="1" x14ac:dyDescent="0.55000000000000004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28.8" hidden="1" x14ac:dyDescent="0.55000000000000004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3.2" hidden="1" x14ac:dyDescent="0.55000000000000004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57.6" hidden="1" x14ac:dyDescent="0.55000000000000004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3.2" hidden="1" x14ac:dyDescent="0.55000000000000004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3.2" hidden="1" x14ac:dyDescent="0.55000000000000004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3.2" hidden="1" x14ac:dyDescent="0.55000000000000004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43.2" hidden="1" x14ac:dyDescent="0.55000000000000004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28.8" hidden="1" x14ac:dyDescent="0.55000000000000004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43.2" hidden="1" x14ac:dyDescent="0.55000000000000004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3.2" hidden="1" x14ac:dyDescent="0.55000000000000004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3.2" hidden="1" x14ac:dyDescent="0.55000000000000004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3.2" hidden="1" x14ac:dyDescent="0.55000000000000004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3.2" hidden="1" x14ac:dyDescent="0.55000000000000004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3.2" hidden="1" x14ac:dyDescent="0.55000000000000004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43.2" hidden="1" x14ac:dyDescent="0.55000000000000004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57.6" hidden="1" x14ac:dyDescent="0.55000000000000004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28.8" hidden="1" x14ac:dyDescent="0.55000000000000004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3.2" hidden="1" x14ac:dyDescent="0.55000000000000004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3.2" hidden="1" x14ac:dyDescent="0.55000000000000004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3.2" hidden="1" x14ac:dyDescent="0.55000000000000004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3.2" hidden="1" x14ac:dyDescent="0.55000000000000004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55000000000000004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3.2" hidden="1" x14ac:dyDescent="0.55000000000000004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3.2" hidden="1" x14ac:dyDescent="0.55000000000000004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3.2" hidden="1" x14ac:dyDescent="0.55000000000000004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3.2" hidden="1" x14ac:dyDescent="0.55000000000000004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3.2" hidden="1" x14ac:dyDescent="0.55000000000000004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28.8" hidden="1" x14ac:dyDescent="0.55000000000000004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55000000000000004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3.2" hidden="1" x14ac:dyDescent="0.55000000000000004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57.6" hidden="1" x14ac:dyDescent="0.55000000000000004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57.6" hidden="1" x14ac:dyDescent="0.55000000000000004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3.2" hidden="1" x14ac:dyDescent="0.55000000000000004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43.2" hidden="1" x14ac:dyDescent="0.55000000000000004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3.2" hidden="1" x14ac:dyDescent="0.55000000000000004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3.2" hidden="1" x14ac:dyDescent="0.55000000000000004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3.2" hidden="1" x14ac:dyDescent="0.55000000000000004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3.2" hidden="1" x14ac:dyDescent="0.55000000000000004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3.2" hidden="1" x14ac:dyDescent="0.55000000000000004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57.6" hidden="1" x14ac:dyDescent="0.55000000000000004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3.2" hidden="1" x14ac:dyDescent="0.55000000000000004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3.2" hidden="1" x14ac:dyDescent="0.55000000000000004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3.2" hidden="1" x14ac:dyDescent="0.55000000000000004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3.2" hidden="1" x14ac:dyDescent="0.55000000000000004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28.8" hidden="1" x14ac:dyDescent="0.55000000000000004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3.2" hidden="1" x14ac:dyDescent="0.55000000000000004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3.2" hidden="1" x14ac:dyDescent="0.55000000000000004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28.8" hidden="1" x14ac:dyDescent="0.55000000000000004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3.2" hidden="1" x14ac:dyDescent="0.55000000000000004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3.2" hidden="1" x14ac:dyDescent="0.55000000000000004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3.2" hidden="1" x14ac:dyDescent="0.55000000000000004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3.2" hidden="1" x14ac:dyDescent="0.55000000000000004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3.2" hidden="1" x14ac:dyDescent="0.55000000000000004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3.2" hidden="1" x14ac:dyDescent="0.55000000000000004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3.2" hidden="1" x14ac:dyDescent="0.55000000000000004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3.2" hidden="1" x14ac:dyDescent="0.55000000000000004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43.2" hidden="1" x14ac:dyDescent="0.55000000000000004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3.2" hidden="1" x14ac:dyDescent="0.55000000000000004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57.6" hidden="1" x14ac:dyDescent="0.55000000000000004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idden="1" x14ac:dyDescent="0.55000000000000004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3.2" hidden="1" x14ac:dyDescent="0.55000000000000004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3.2" hidden="1" x14ac:dyDescent="0.55000000000000004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3.2" hidden="1" x14ac:dyDescent="0.55000000000000004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3.2" hidden="1" x14ac:dyDescent="0.55000000000000004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3.2" hidden="1" x14ac:dyDescent="0.55000000000000004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3.2" hidden="1" x14ac:dyDescent="0.55000000000000004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28.8" hidden="1" x14ac:dyDescent="0.55000000000000004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43.2" hidden="1" x14ac:dyDescent="0.55000000000000004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3.2" hidden="1" x14ac:dyDescent="0.55000000000000004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3.2" hidden="1" x14ac:dyDescent="0.55000000000000004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3.2" hidden="1" x14ac:dyDescent="0.55000000000000004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57.6" hidden="1" x14ac:dyDescent="0.55000000000000004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3.2" hidden="1" x14ac:dyDescent="0.55000000000000004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3.2" hidden="1" x14ac:dyDescent="0.55000000000000004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3.2" hidden="1" x14ac:dyDescent="0.55000000000000004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3.2" hidden="1" x14ac:dyDescent="0.55000000000000004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3.2" hidden="1" x14ac:dyDescent="0.55000000000000004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3.2" hidden="1" x14ac:dyDescent="0.55000000000000004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43.2" hidden="1" x14ac:dyDescent="0.55000000000000004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3.2" hidden="1" x14ac:dyDescent="0.55000000000000004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43.2" hidden="1" x14ac:dyDescent="0.55000000000000004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3.2" hidden="1" x14ac:dyDescent="0.55000000000000004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3.2" hidden="1" x14ac:dyDescent="0.55000000000000004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3.2" hidden="1" x14ac:dyDescent="0.55000000000000004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3.2" hidden="1" x14ac:dyDescent="0.55000000000000004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3.2" hidden="1" x14ac:dyDescent="0.55000000000000004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3.2" hidden="1" x14ac:dyDescent="0.55000000000000004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28.8" hidden="1" x14ac:dyDescent="0.55000000000000004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3.2" hidden="1" x14ac:dyDescent="0.55000000000000004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3.2" hidden="1" x14ac:dyDescent="0.55000000000000004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3.2" hidden="1" x14ac:dyDescent="0.55000000000000004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3.2" hidden="1" x14ac:dyDescent="0.55000000000000004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3.2" hidden="1" x14ac:dyDescent="0.55000000000000004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3.2" hidden="1" x14ac:dyDescent="0.55000000000000004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3.2" hidden="1" x14ac:dyDescent="0.55000000000000004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57.6" hidden="1" x14ac:dyDescent="0.55000000000000004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3.2" hidden="1" x14ac:dyDescent="0.55000000000000004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3.2" hidden="1" x14ac:dyDescent="0.55000000000000004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3.2" hidden="1" x14ac:dyDescent="0.55000000000000004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57.6" hidden="1" x14ac:dyDescent="0.55000000000000004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3.2" hidden="1" x14ac:dyDescent="0.55000000000000004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28.8" hidden="1" x14ac:dyDescent="0.55000000000000004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3.2" hidden="1" x14ac:dyDescent="0.55000000000000004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3.2" hidden="1" x14ac:dyDescent="0.55000000000000004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43.2" hidden="1" x14ac:dyDescent="0.55000000000000004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3.2" hidden="1" x14ac:dyDescent="0.55000000000000004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57.6" hidden="1" x14ac:dyDescent="0.55000000000000004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3.2" hidden="1" x14ac:dyDescent="0.55000000000000004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3.2" hidden="1" x14ac:dyDescent="0.55000000000000004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28.8" hidden="1" x14ac:dyDescent="0.55000000000000004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28.8" hidden="1" x14ac:dyDescent="0.55000000000000004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3.2" hidden="1" x14ac:dyDescent="0.55000000000000004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3.2" hidden="1" x14ac:dyDescent="0.55000000000000004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3.2" hidden="1" x14ac:dyDescent="0.55000000000000004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3.2" hidden="1" x14ac:dyDescent="0.55000000000000004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28.8" hidden="1" x14ac:dyDescent="0.55000000000000004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3.2" hidden="1" x14ac:dyDescent="0.55000000000000004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3.2" hidden="1" x14ac:dyDescent="0.55000000000000004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2" hidden="1" x14ac:dyDescent="0.55000000000000004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3.2" hidden="1" x14ac:dyDescent="0.55000000000000004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55000000000000004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43.2" hidden="1" x14ac:dyDescent="0.55000000000000004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3.2" hidden="1" x14ac:dyDescent="0.55000000000000004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3.2" hidden="1" x14ac:dyDescent="0.55000000000000004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57.6" hidden="1" x14ac:dyDescent="0.55000000000000004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28.8" hidden="1" x14ac:dyDescent="0.55000000000000004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3.2" hidden="1" x14ac:dyDescent="0.55000000000000004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28.8" hidden="1" x14ac:dyDescent="0.55000000000000004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3.2" hidden="1" x14ac:dyDescent="0.55000000000000004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28.8" hidden="1" x14ac:dyDescent="0.55000000000000004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3.2" hidden="1" x14ac:dyDescent="0.55000000000000004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28.8" hidden="1" x14ac:dyDescent="0.55000000000000004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3.2" hidden="1" x14ac:dyDescent="0.55000000000000004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3.2" hidden="1" x14ac:dyDescent="0.55000000000000004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3.2" hidden="1" x14ac:dyDescent="0.55000000000000004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3.2" hidden="1" x14ac:dyDescent="0.55000000000000004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28.8" hidden="1" x14ac:dyDescent="0.55000000000000004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43.2" hidden="1" x14ac:dyDescent="0.55000000000000004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3.2" hidden="1" x14ac:dyDescent="0.55000000000000004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3.2" hidden="1" x14ac:dyDescent="0.55000000000000004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3.2" hidden="1" x14ac:dyDescent="0.55000000000000004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3.2" hidden="1" x14ac:dyDescent="0.55000000000000004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3.2" hidden="1" x14ac:dyDescent="0.55000000000000004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28.8" hidden="1" x14ac:dyDescent="0.55000000000000004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3.2" hidden="1" x14ac:dyDescent="0.55000000000000004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3.2" hidden="1" x14ac:dyDescent="0.55000000000000004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3.2" hidden="1" x14ac:dyDescent="0.55000000000000004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3.2" hidden="1" x14ac:dyDescent="0.55000000000000004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43.2" hidden="1" x14ac:dyDescent="0.55000000000000004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3.2" hidden="1" x14ac:dyDescent="0.55000000000000004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28.8" hidden="1" x14ac:dyDescent="0.55000000000000004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3.2" hidden="1" x14ac:dyDescent="0.55000000000000004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3.2" hidden="1" x14ac:dyDescent="0.55000000000000004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3.2" hidden="1" x14ac:dyDescent="0.55000000000000004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43.2" hidden="1" x14ac:dyDescent="0.55000000000000004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3.2" hidden="1" x14ac:dyDescent="0.55000000000000004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3.2" hidden="1" x14ac:dyDescent="0.55000000000000004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3.2" hidden="1" x14ac:dyDescent="0.55000000000000004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3.2" hidden="1" x14ac:dyDescent="0.55000000000000004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3.2" hidden="1" x14ac:dyDescent="0.55000000000000004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3.2" hidden="1" x14ac:dyDescent="0.55000000000000004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43.2" hidden="1" x14ac:dyDescent="0.55000000000000004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28.8" hidden="1" x14ac:dyDescent="0.55000000000000004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28.8" hidden="1" x14ac:dyDescent="0.55000000000000004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3.2" hidden="1" x14ac:dyDescent="0.55000000000000004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28.8" hidden="1" x14ac:dyDescent="0.55000000000000004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28.8" hidden="1" x14ac:dyDescent="0.55000000000000004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28.8" hidden="1" x14ac:dyDescent="0.55000000000000004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3.2" hidden="1" x14ac:dyDescent="0.55000000000000004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55000000000000004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28.8" hidden="1" x14ac:dyDescent="0.55000000000000004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3.2" hidden="1" x14ac:dyDescent="0.55000000000000004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3.2" hidden="1" x14ac:dyDescent="0.55000000000000004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3.2" hidden="1" x14ac:dyDescent="0.55000000000000004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28.8" hidden="1" x14ac:dyDescent="0.55000000000000004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3.2" hidden="1" x14ac:dyDescent="0.55000000000000004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28.8" hidden="1" x14ac:dyDescent="0.55000000000000004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3.2" hidden="1" x14ac:dyDescent="0.55000000000000004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3.2" hidden="1" x14ac:dyDescent="0.55000000000000004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28.8" hidden="1" x14ac:dyDescent="0.55000000000000004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3.2" hidden="1" x14ac:dyDescent="0.55000000000000004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3.2" hidden="1" x14ac:dyDescent="0.55000000000000004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3.2" hidden="1" x14ac:dyDescent="0.55000000000000004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43.2" hidden="1" x14ac:dyDescent="0.55000000000000004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43.2" hidden="1" x14ac:dyDescent="0.55000000000000004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3.2" hidden="1" x14ac:dyDescent="0.55000000000000004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3.2" hidden="1" x14ac:dyDescent="0.55000000000000004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3.2" hidden="1" x14ac:dyDescent="0.55000000000000004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3.2" hidden="1" x14ac:dyDescent="0.55000000000000004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3.2" hidden="1" x14ac:dyDescent="0.55000000000000004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55000000000000004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3.2" hidden="1" x14ac:dyDescent="0.55000000000000004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3.2" hidden="1" x14ac:dyDescent="0.55000000000000004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3.2" hidden="1" x14ac:dyDescent="0.55000000000000004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3.2" hidden="1" x14ac:dyDescent="0.55000000000000004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3.2" hidden="1" x14ac:dyDescent="0.55000000000000004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3.2" hidden="1" x14ac:dyDescent="0.55000000000000004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3.2" hidden="1" x14ac:dyDescent="0.55000000000000004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43.2" hidden="1" x14ac:dyDescent="0.55000000000000004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3.2" hidden="1" x14ac:dyDescent="0.55000000000000004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57.6" hidden="1" x14ac:dyDescent="0.55000000000000004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43.2" hidden="1" x14ac:dyDescent="0.55000000000000004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43.2" hidden="1" x14ac:dyDescent="0.55000000000000004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3.2" hidden="1" x14ac:dyDescent="0.55000000000000004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43.2" hidden="1" x14ac:dyDescent="0.55000000000000004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28.8" hidden="1" x14ac:dyDescent="0.55000000000000004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3.2" hidden="1" x14ac:dyDescent="0.55000000000000004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57.6" hidden="1" x14ac:dyDescent="0.55000000000000004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43.2" hidden="1" x14ac:dyDescent="0.55000000000000004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3.2" hidden="1" x14ac:dyDescent="0.55000000000000004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3.2" hidden="1" x14ac:dyDescent="0.55000000000000004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3.2" hidden="1" x14ac:dyDescent="0.55000000000000004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3.2" hidden="1" x14ac:dyDescent="0.55000000000000004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3.2" hidden="1" x14ac:dyDescent="0.55000000000000004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3.2" hidden="1" x14ac:dyDescent="0.55000000000000004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28.8" hidden="1" x14ac:dyDescent="0.55000000000000004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3.2" hidden="1" x14ac:dyDescent="0.55000000000000004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57.6" hidden="1" x14ac:dyDescent="0.55000000000000004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3.2" hidden="1" x14ac:dyDescent="0.55000000000000004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3.2" hidden="1" x14ac:dyDescent="0.55000000000000004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3.2" hidden="1" x14ac:dyDescent="0.55000000000000004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28.8" hidden="1" x14ac:dyDescent="0.55000000000000004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3.2" hidden="1" x14ac:dyDescent="0.55000000000000004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3.2" hidden="1" x14ac:dyDescent="0.55000000000000004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28.8" hidden="1" x14ac:dyDescent="0.55000000000000004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3.2" hidden="1" x14ac:dyDescent="0.55000000000000004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43.2" hidden="1" x14ac:dyDescent="0.55000000000000004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28.8" hidden="1" x14ac:dyDescent="0.55000000000000004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3.2" hidden="1" x14ac:dyDescent="0.55000000000000004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3.2" hidden="1" x14ac:dyDescent="0.55000000000000004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3.2" hidden="1" x14ac:dyDescent="0.55000000000000004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3.2" hidden="1" x14ac:dyDescent="0.55000000000000004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3.2" hidden="1" x14ac:dyDescent="0.55000000000000004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3.2" hidden="1" x14ac:dyDescent="0.55000000000000004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3.2" hidden="1" x14ac:dyDescent="0.55000000000000004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3.2" hidden="1" x14ac:dyDescent="0.55000000000000004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28.8" hidden="1" x14ac:dyDescent="0.55000000000000004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3.2" hidden="1" x14ac:dyDescent="0.55000000000000004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3.2" hidden="1" x14ac:dyDescent="0.55000000000000004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3.2" hidden="1" x14ac:dyDescent="0.55000000000000004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28.8" hidden="1" x14ac:dyDescent="0.55000000000000004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28.8" hidden="1" x14ac:dyDescent="0.55000000000000004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43.2" hidden="1" x14ac:dyDescent="0.55000000000000004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43.2" hidden="1" x14ac:dyDescent="0.55000000000000004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3.2" hidden="1" x14ac:dyDescent="0.55000000000000004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3.2" hidden="1" x14ac:dyDescent="0.55000000000000004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43.2" hidden="1" x14ac:dyDescent="0.55000000000000004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3.2" hidden="1" x14ac:dyDescent="0.55000000000000004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idden="1" x14ac:dyDescent="0.55000000000000004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3.2" hidden="1" x14ac:dyDescent="0.55000000000000004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3.2" hidden="1" x14ac:dyDescent="0.55000000000000004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3.2" hidden="1" x14ac:dyDescent="0.55000000000000004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43.2" hidden="1" x14ac:dyDescent="0.55000000000000004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3.2" hidden="1" x14ac:dyDescent="0.55000000000000004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28.8" hidden="1" x14ac:dyDescent="0.55000000000000004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3.2" hidden="1" x14ac:dyDescent="0.55000000000000004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3.2" hidden="1" x14ac:dyDescent="0.55000000000000004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3.2" hidden="1" x14ac:dyDescent="0.55000000000000004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43.2" hidden="1" x14ac:dyDescent="0.55000000000000004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3.2" hidden="1" x14ac:dyDescent="0.55000000000000004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3.2" hidden="1" x14ac:dyDescent="0.55000000000000004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28.8" hidden="1" x14ac:dyDescent="0.55000000000000004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3.2" hidden="1" x14ac:dyDescent="0.55000000000000004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3.2" hidden="1" x14ac:dyDescent="0.55000000000000004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43.2" hidden="1" x14ac:dyDescent="0.55000000000000004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28.8" hidden="1" x14ac:dyDescent="0.55000000000000004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3.2" hidden="1" x14ac:dyDescent="0.55000000000000004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3.2" hidden="1" x14ac:dyDescent="0.55000000000000004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3.2" hidden="1" x14ac:dyDescent="0.55000000000000004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28.8" hidden="1" x14ac:dyDescent="0.55000000000000004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3.2" hidden="1" x14ac:dyDescent="0.55000000000000004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43.2" hidden="1" x14ac:dyDescent="0.55000000000000004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28.8" hidden="1" x14ac:dyDescent="0.55000000000000004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43.2" hidden="1" x14ac:dyDescent="0.55000000000000004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3.2" hidden="1" x14ac:dyDescent="0.55000000000000004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28.8" hidden="1" x14ac:dyDescent="0.55000000000000004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3.2" hidden="1" x14ac:dyDescent="0.55000000000000004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idden="1" x14ac:dyDescent="0.55000000000000004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3.2" hidden="1" x14ac:dyDescent="0.55000000000000004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3.2" hidden="1" x14ac:dyDescent="0.55000000000000004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3.2" hidden="1" x14ac:dyDescent="0.55000000000000004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3.2" hidden="1" x14ac:dyDescent="0.55000000000000004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3.2" hidden="1" x14ac:dyDescent="0.55000000000000004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43.2" hidden="1" x14ac:dyDescent="0.55000000000000004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3.2" hidden="1" x14ac:dyDescent="0.55000000000000004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3.2" hidden="1" x14ac:dyDescent="0.55000000000000004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3.2" hidden="1" x14ac:dyDescent="0.55000000000000004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3.2" hidden="1" x14ac:dyDescent="0.55000000000000004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3.2" hidden="1" x14ac:dyDescent="0.55000000000000004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28.8" hidden="1" x14ac:dyDescent="0.55000000000000004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3.2" hidden="1" x14ac:dyDescent="0.55000000000000004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3.2" hidden="1" x14ac:dyDescent="0.55000000000000004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3.2" hidden="1" x14ac:dyDescent="0.55000000000000004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3.2" hidden="1" x14ac:dyDescent="0.55000000000000004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3.2" hidden="1" x14ac:dyDescent="0.55000000000000004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3.2" hidden="1" x14ac:dyDescent="0.55000000000000004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3.2" hidden="1" x14ac:dyDescent="0.55000000000000004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3.2" hidden="1" x14ac:dyDescent="0.55000000000000004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57.6" hidden="1" x14ac:dyDescent="0.55000000000000004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3.2" hidden="1" x14ac:dyDescent="0.55000000000000004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43.2" hidden="1" x14ac:dyDescent="0.55000000000000004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3.2" hidden="1" x14ac:dyDescent="0.55000000000000004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3.2" hidden="1" x14ac:dyDescent="0.55000000000000004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57.6" hidden="1" x14ac:dyDescent="0.55000000000000004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3.2" hidden="1" x14ac:dyDescent="0.55000000000000004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3.2" hidden="1" x14ac:dyDescent="0.55000000000000004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3.2" hidden="1" x14ac:dyDescent="0.55000000000000004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3.2" hidden="1" x14ac:dyDescent="0.55000000000000004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43.2" hidden="1" x14ac:dyDescent="0.55000000000000004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3.2" hidden="1" x14ac:dyDescent="0.55000000000000004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43.2" hidden="1" x14ac:dyDescent="0.55000000000000004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28.8" hidden="1" x14ac:dyDescent="0.55000000000000004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3.2" hidden="1" x14ac:dyDescent="0.55000000000000004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3.2" hidden="1" x14ac:dyDescent="0.55000000000000004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3.2" hidden="1" x14ac:dyDescent="0.55000000000000004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3.2" hidden="1" x14ac:dyDescent="0.55000000000000004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3.2" hidden="1" x14ac:dyDescent="0.55000000000000004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3.2" hidden="1" x14ac:dyDescent="0.55000000000000004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3.2" hidden="1" x14ac:dyDescent="0.55000000000000004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3.2" hidden="1" x14ac:dyDescent="0.55000000000000004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3.2" hidden="1" x14ac:dyDescent="0.55000000000000004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3.2" hidden="1" x14ac:dyDescent="0.55000000000000004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3.2" hidden="1" x14ac:dyDescent="0.55000000000000004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28.8" hidden="1" x14ac:dyDescent="0.55000000000000004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3.2" hidden="1" x14ac:dyDescent="0.55000000000000004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3.2" hidden="1" x14ac:dyDescent="0.55000000000000004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3.2" hidden="1" x14ac:dyDescent="0.55000000000000004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57.6" hidden="1" x14ac:dyDescent="0.55000000000000004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3.2" hidden="1" x14ac:dyDescent="0.55000000000000004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3.2" hidden="1" x14ac:dyDescent="0.55000000000000004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3.2" hidden="1" x14ac:dyDescent="0.55000000000000004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3.2" hidden="1" x14ac:dyDescent="0.55000000000000004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3.2" hidden="1" x14ac:dyDescent="0.55000000000000004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43.2" hidden="1" x14ac:dyDescent="0.55000000000000004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3.2" hidden="1" x14ac:dyDescent="0.55000000000000004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3.2" hidden="1" x14ac:dyDescent="0.55000000000000004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3.2" hidden="1" x14ac:dyDescent="0.55000000000000004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idden="1" x14ac:dyDescent="0.55000000000000004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28.8" hidden="1" x14ac:dyDescent="0.55000000000000004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3.2" hidden="1" x14ac:dyDescent="0.55000000000000004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3.2" hidden="1" x14ac:dyDescent="0.55000000000000004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3.2" hidden="1" x14ac:dyDescent="0.55000000000000004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28.8" hidden="1" x14ac:dyDescent="0.55000000000000004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3.2" hidden="1" x14ac:dyDescent="0.55000000000000004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28.8" hidden="1" x14ac:dyDescent="0.55000000000000004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3.2" hidden="1" x14ac:dyDescent="0.55000000000000004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28.8" hidden="1" x14ac:dyDescent="0.55000000000000004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28.8" hidden="1" x14ac:dyDescent="0.55000000000000004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3.2" hidden="1" x14ac:dyDescent="0.55000000000000004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3.2" hidden="1" x14ac:dyDescent="0.55000000000000004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28.8" hidden="1" x14ac:dyDescent="0.55000000000000004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3.2" hidden="1" x14ac:dyDescent="0.55000000000000004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3.2" hidden="1" x14ac:dyDescent="0.55000000000000004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28.8" hidden="1" x14ac:dyDescent="0.55000000000000004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3.2" hidden="1" x14ac:dyDescent="0.55000000000000004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43.2" hidden="1" x14ac:dyDescent="0.55000000000000004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28.8" hidden="1" x14ac:dyDescent="0.55000000000000004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3.2" hidden="1" x14ac:dyDescent="0.55000000000000004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43.2" hidden="1" x14ac:dyDescent="0.55000000000000004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43.2" hidden="1" x14ac:dyDescent="0.55000000000000004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43.2" hidden="1" x14ac:dyDescent="0.55000000000000004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3.2" hidden="1" x14ac:dyDescent="0.55000000000000004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28.8" hidden="1" x14ac:dyDescent="0.55000000000000004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3.2" hidden="1" x14ac:dyDescent="0.55000000000000004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idden="1" x14ac:dyDescent="0.55000000000000004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43.2" hidden="1" x14ac:dyDescent="0.55000000000000004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3.2" hidden="1" x14ac:dyDescent="0.55000000000000004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55000000000000004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28.8" hidden="1" x14ac:dyDescent="0.55000000000000004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3.2" hidden="1" x14ac:dyDescent="0.55000000000000004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3.2" hidden="1" x14ac:dyDescent="0.55000000000000004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3.2" hidden="1" x14ac:dyDescent="0.55000000000000004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3.2" hidden="1" x14ac:dyDescent="0.55000000000000004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3.2" hidden="1" x14ac:dyDescent="0.55000000000000004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3.2" hidden="1" x14ac:dyDescent="0.55000000000000004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43.2" hidden="1" x14ac:dyDescent="0.55000000000000004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3.2" hidden="1" x14ac:dyDescent="0.55000000000000004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3.2" hidden="1" x14ac:dyDescent="0.55000000000000004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28.8" hidden="1" x14ac:dyDescent="0.55000000000000004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3.2" hidden="1" x14ac:dyDescent="0.55000000000000004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57.6" hidden="1" x14ac:dyDescent="0.55000000000000004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3.2" hidden="1" x14ac:dyDescent="0.55000000000000004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3.2" hidden="1" x14ac:dyDescent="0.55000000000000004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28.8" hidden="1" x14ac:dyDescent="0.55000000000000004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3.2" hidden="1" x14ac:dyDescent="0.55000000000000004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3.2" hidden="1" x14ac:dyDescent="0.55000000000000004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28.8" hidden="1" x14ac:dyDescent="0.55000000000000004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43.2" hidden="1" x14ac:dyDescent="0.55000000000000004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28.8" hidden="1" x14ac:dyDescent="0.55000000000000004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3.2" hidden="1" x14ac:dyDescent="0.55000000000000004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3.2" hidden="1" x14ac:dyDescent="0.55000000000000004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3.2" hidden="1" x14ac:dyDescent="0.55000000000000004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3.2" hidden="1" x14ac:dyDescent="0.55000000000000004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3.2" hidden="1" x14ac:dyDescent="0.55000000000000004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3.2" hidden="1" x14ac:dyDescent="0.55000000000000004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3.2" hidden="1" x14ac:dyDescent="0.55000000000000004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3.2" hidden="1" x14ac:dyDescent="0.55000000000000004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3.2" hidden="1" x14ac:dyDescent="0.55000000000000004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43.2" hidden="1" x14ac:dyDescent="0.55000000000000004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57.6" hidden="1" x14ac:dyDescent="0.55000000000000004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57.6" hidden="1" x14ac:dyDescent="0.55000000000000004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3.2" hidden="1" x14ac:dyDescent="0.55000000000000004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3.2" hidden="1" x14ac:dyDescent="0.55000000000000004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3.2" hidden="1" x14ac:dyDescent="0.55000000000000004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28.8" hidden="1" x14ac:dyDescent="0.55000000000000004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43.2" hidden="1" x14ac:dyDescent="0.55000000000000004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57.6" hidden="1" x14ac:dyDescent="0.55000000000000004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28.8" hidden="1" x14ac:dyDescent="0.55000000000000004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3.2" hidden="1" x14ac:dyDescent="0.55000000000000004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3.2" hidden="1" x14ac:dyDescent="0.55000000000000004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3.2" hidden="1" x14ac:dyDescent="0.55000000000000004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3.2" hidden="1" x14ac:dyDescent="0.55000000000000004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3.2" hidden="1" x14ac:dyDescent="0.55000000000000004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3.2" hidden="1" x14ac:dyDescent="0.55000000000000004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43.2" hidden="1" x14ac:dyDescent="0.55000000000000004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3.2" hidden="1" x14ac:dyDescent="0.55000000000000004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3.2" hidden="1" x14ac:dyDescent="0.55000000000000004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3.2" hidden="1" x14ac:dyDescent="0.55000000000000004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3.2" hidden="1" x14ac:dyDescent="0.55000000000000004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57.6" hidden="1" x14ac:dyDescent="0.55000000000000004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3.2" hidden="1" x14ac:dyDescent="0.55000000000000004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43.2" hidden="1" x14ac:dyDescent="0.55000000000000004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3.2" hidden="1" x14ac:dyDescent="0.55000000000000004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3.2" hidden="1" x14ac:dyDescent="0.55000000000000004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3.2" hidden="1" x14ac:dyDescent="0.55000000000000004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3.2" hidden="1" x14ac:dyDescent="0.55000000000000004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43.2" hidden="1" x14ac:dyDescent="0.55000000000000004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3.2" hidden="1" x14ac:dyDescent="0.55000000000000004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3.2" hidden="1" x14ac:dyDescent="0.55000000000000004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3.2" hidden="1" x14ac:dyDescent="0.55000000000000004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3.2" hidden="1" x14ac:dyDescent="0.55000000000000004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28.8" hidden="1" x14ac:dyDescent="0.55000000000000004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57.6" hidden="1" x14ac:dyDescent="0.55000000000000004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57.6" hidden="1" x14ac:dyDescent="0.55000000000000004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3.2" hidden="1" x14ac:dyDescent="0.55000000000000004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3.2" hidden="1" x14ac:dyDescent="0.55000000000000004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3.2" hidden="1" x14ac:dyDescent="0.55000000000000004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28.8" hidden="1" x14ac:dyDescent="0.55000000000000004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28.8" hidden="1" x14ac:dyDescent="0.55000000000000004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3.2" hidden="1" x14ac:dyDescent="0.55000000000000004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57.6" hidden="1" x14ac:dyDescent="0.55000000000000004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3.2" hidden="1" x14ac:dyDescent="0.55000000000000004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3.2" hidden="1" x14ac:dyDescent="0.55000000000000004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3.2" hidden="1" x14ac:dyDescent="0.55000000000000004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3.2" hidden="1" x14ac:dyDescent="0.55000000000000004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3.2" hidden="1" x14ac:dyDescent="0.55000000000000004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3.2" hidden="1" x14ac:dyDescent="0.55000000000000004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3.2" hidden="1" x14ac:dyDescent="0.55000000000000004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3.2" hidden="1" x14ac:dyDescent="0.55000000000000004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43.2" hidden="1" x14ac:dyDescent="0.55000000000000004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55000000000000004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3.2" hidden="1" x14ac:dyDescent="0.55000000000000004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3.2" hidden="1" x14ac:dyDescent="0.55000000000000004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3.2" hidden="1" x14ac:dyDescent="0.55000000000000004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3.2" hidden="1" x14ac:dyDescent="0.55000000000000004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3.2" hidden="1" x14ac:dyDescent="0.55000000000000004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3.2" hidden="1" x14ac:dyDescent="0.55000000000000004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57.6" hidden="1" x14ac:dyDescent="0.55000000000000004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28.8" hidden="1" x14ac:dyDescent="0.55000000000000004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3.2" hidden="1" x14ac:dyDescent="0.55000000000000004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3.2" hidden="1" x14ac:dyDescent="0.55000000000000004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57.6" hidden="1" x14ac:dyDescent="0.55000000000000004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3.2" hidden="1" x14ac:dyDescent="0.55000000000000004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28.8" hidden="1" x14ac:dyDescent="0.55000000000000004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3.2" hidden="1" x14ac:dyDescent="0.55000000000000004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3.2" hidden="1" x14ac:dyDescent="0.55000000000000004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3.2" hidden="1" x14ac:dyDescent="0.55000000000000004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3.2" hidden="1" x14ac:dyDescent="0.55000000000000004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3.2" hidden="1" x14ac:dyDescent="0.55000000000000004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3.2" hidden="1" x14ac:dyDescent="0.55000000000000004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3.2" hidden="1" x14ac:dyDescent="0.55000000000000004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3.2" hidden="1" x14ac:dyDescent="0.55000000000000004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57.6" hidden="1" x14ac:dyDescent="0.55000000000000004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43.2" hidden="1" x14ac:dyDescent="0.55000000000000004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28.8" hidden="1" x14ac:dyDescent="0.55000000000000004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3.2" hidden="1" x14ac:dyDescent="0.55000000000000004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3.2" hidden="1" x14ac:dyDescent="0.55000000000000004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28.8" hidden="1" x14ac:dyDescent="0.55000000000000004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3.2" hidden="1" x14ac:dyDescent="0.55000000000000004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43.2" hidden="1" x14ac:dyDescent="0.55000000000000004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3.2" hidden="1" x14ac:dyDescent="0.55000000000000004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3.2" hidden="1" x14ac:dyDescent="0.55000000000000004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55000000000000004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28.8" hidden="1" x14ac:dyDescent="0.55000000000000004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3.2" hidden="1" x14ac:dyDescent="0.55000000000000004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3.2" hidden="1" x14ac:dyDescent="0.55000000000000004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3.2" hidden="1" x14ac:dyDescent="0.55000000000000004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57.6" hidden="1" x14ac:dyDescent="0.55000000000000004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28.8" hidden="1" x14ac:dyDescent="0.55000000000000004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43.2" hidden="1" x14ac:dyDescent="0.55000000000000004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3.2" hidden="1" x14ac:dyDescent="0.55000000000000004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3.2" hidden="1" x14ac:dyDescent="0.55000000000000004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3.2" hidden="1" x14ac:dyDescent="0.55000000000000004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3.2" hidden="1" x14ac:dyDescent="0.55000000000000004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28.8" hidden="1" x14ac:dyDescent="0.55000000000000004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3.2" hidden="1" x14ac:dyDescent="0.55000000000000004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3.2" hidden="1" x14ac:dyDescent="0.55000000000000004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3.2" hidden="1" x14ac:dyDescent="0.55000000000000004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3.2" hidden="1" x14ac:dyDescent="0.55000000000000004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3.2" hidden="1" x14ac:dyDescent="0.55000000000000004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28.8" hidden="1" x14ac:dyDescent="0.55000000000000004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43.2" hidden="1" x14ac:dyDescent="0.55000000000000004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3.2" hidden="1" x14ac:dyDescent="0.55000000000000004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3.2" hidden="1" x14ac:dyDescent="0.55000000000000004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3.2" hidden="1" x14ac:dyDescent="0.55000000000000004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3.2" hidden="1" x14ac:dyDescent="0.55000000000000004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3.2" hidden="1" x14ac:dyDescent="0.55000000000000004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3.2" hidden="1" x14ac:dyDescent="0.55000000000000004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3.2" hidden="1" x14ac:dyDescent="0.55000000000000004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3.2" hidden="1" x14ac:dyDescent="0.55000000000000004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3.2" hidden="1" x14ac:dyDescent="0.55000000000000004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43.2" hidden="1" x14ac:dyDescent="0.55000000000000004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43.2" hidden="1" x14ac:dyDescent="0.55000000000000004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28.8" hidden="1" x14ac:dyDescent="0.55000000000000004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57.6" hidden="1" x14ac:dyDescent="0.55000000000000004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72" hidden="1" x14ac:dyDescent="0.55000000000000004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3.2" hidden="1" x14ac:dyDescent="0.55000000000000004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43.2" hidden="1" x14ac:dyDescent="0.55000000000000004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3.2" hidden="1" x14ac:dyDescent="0.55000000000000004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57.6" hidden="1" x14ac:dyDescent="0.55000000000000004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idden="1" x14ac:dyDescent="0.55000000000000004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3.2" hidden="1" x14ac:dyDescent="0.55000000000000004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2" hidden="1" x14ac:dyDescent="0.55000000000000004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3.2" hidden="1" x14ac:dyDescent="0.55000000000000004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3.2" hidden="1" x14ac:dyDescent="0.55000000000000004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57.6" hidden="1" x14ac:dyDescent="0.55000000000000004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3.2" hidden="1" x14ac:dyDescent="0.55000000000000004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28.8" hidden="1" x14ac:dyDescent="0.55000000000000004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28.8" hidden="1" x14ac:dyDescent="0.55000000000000004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3.2" hidden="1" x14ac:dyDescent="0.55000000000000004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3.2" hidden="1" x14ac:dyDescent="0.55000000000000004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3.2" hidden="1" x14ac:dyDescent="0.55000000000000004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43.2" hidden="1" x14ac:dyDescent="0.55000000000000004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3.2" hidden="1" x14ac:dyDescent="0.55000000000000004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3.2" hidden="1" x14ac:dyDescent="0.55000000000000004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28.8" hidden="1" x14ac:dyDescent="0.55000000000000004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28.8" hidden="1" x14ac:dyDescent="0.55000000000000004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3.2" hidden="1" x14ac:dyDescent="0.55000000000000004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3.2" hidden="1" x14ac:dyDescent="0.55000000000000004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3.2" hidden="1" x14ac:dyDescent="0.55000000000000004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43.2" hidden="1" x14ac:dyDescent="0.55000000000000004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3.2" hidden="1" x14ac:dyDescent="0.55000000000000004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3.2" hidden="1" x14ac:dyDescent="0.55000000000000004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57.6" hidden="1" x14ac:dyDescent="0.55000000000000004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3.2" hidden="1" x14ac:dyDescent="0.55000000000000004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28.8" hidden="1" x14ac:dyDescent="0.55000000000000004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28.8" hidden="1" x14ac:dyDescent="0.55000000000000004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3.2" hidden="1" x14ac:dyDescent="0.55000000000000004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43.2" hidden="1" x14ac:dyDescent="0.55000000000000004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3.2" hidden="1" x14ac:dyDescent="0.55000000000000004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28.8" hidden="1" x14ac:dyDescent="0.55000000000000004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3.2" hidden="1" x14ac:dyDescent="0.55000000000000004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3.2" hidden="1" x14ac:dyDescent="0.55000000000000004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28.8" hidden="1" x14ac:dyDescent="0.55000000000000004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3.2" hidden="1" x14ac:dyDescent="0.55000000000000004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3.2" hidden="1" x14ac:dyDescent="0.55000000000000004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28.8" hidden="1" x14ac:dyDescent="0.55000000000000004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43.2" hidden="1" x14ac:dyDescent="0.55000000000000004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3.2" hidden="1" x14ac:dyDescent="0.55000000000000004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3.2" hidden="1" x14ac:dyDescent="0.55000000000000004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28.8" hidden="1" x14ac:dyDescent="0.55000000000000004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28.8" hidden="1" x14ac:dyDescent="0.55000000000000004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43.2" hidden="1" x14ac:dyDescent="0.55000000000000004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55000000000000004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3.2" hidden="1" x14ac:dyDescent="0.55000000000000004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3.2" hidden="1" x14ac:dyDescent="0.55000000000000004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3.2" hidden="1" x14ac:dyDescent="0.55000000000000004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3.2" hidden="1" x14ac:dyDescent="0.55000000000000004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3.2" hidden="1" x14ac:dyDescent="0.55000000000000004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3.2" hidden="1" x14ac:dyDescent="0.55000000000000004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3.2" hidden="1" x14ac:dyDescent="0.55000000000000004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3.2" hidden="1" x14ac:dyDescent="0.55000000000000004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3.2" hidden="1" x14ac:dyDescent="0.55000000000000004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3.2" hidden="1" x14ac:dyDescent="0.55000000000000004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3.2" hidden="1" x14ac:dyDescent="0.55000000000000004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3.2" hidden="1" x14ac:dyDescent="0.55000000000000004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3.2" hidden="1" x14ac:dyDescent="0.55000000000000004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3.2" hidden="1" x14ac:dyDescent="0.55000000000000004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3.2" hidden="1" x14ac:dyDescent="0.55000000000000004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3.2" hidden="1" x14ac:dyDescent="0.55000000000000004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55000000000000004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28.8" hidden="1" x14ac:dyDescent="0.55000000000000004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3.2" hidden="1" x14ac:dyDescent="0.55000000000000004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57.6" hidden="1" x14ac:dyDescent="0.55000000000000004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3.2" hidden="1" x14ac:dyDescent="0.55000000000000004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43.2" hidden="1" x14ac:dyDescent="0.55000000000000004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3.2" hidden="1" x14ac:dyDescent="0.55000000000000004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43.2" hidden="1" x14ac:dyDescent="0.55000000000000004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3.2" hidden="1" x14ac:dyDescent="0.55000000000000004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3.2" hidden="1" x14ac:dyDescent="0.55000000000000004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55000000000000004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3.2" hidden="1" x14ac:dyDescent="0.55000000000000004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28.8" hidden="1" x14ac:dyDescent="0.55000000000000004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idden="1" x14ac:dyDescent="0.55000000000000004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3.2" hidden="1" x14ac:dyDescent="0.55000000000000004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3.2" hidden="1" x14ac:dyDescent="0.55000000000000004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3.2" hidden="1" x14ac:dyDescent="0.55000000000000004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3.2" hidden="1" x14ac:dyDescent="0.55000000000000004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3.2" hidden="1" x14ac:dyDescent="0.55000000000000004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43.2" hidden="1" x14ac:dyDescent="0.55000000000000004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3.2" hidden="1" x14ac:dyDescent="0.55000000000000004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3.2" hidden="1" x14ac:dyDescent="0.55000000000000004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3.2" hidden="1" x14ac:dyDescent="0.55000000000000004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3.2" hidden="1" x14ac:dyDescent="0.55000000000000004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28.8" hidden="1" x14ac:dyDescent="0.55000000000000004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43.2" hidden="1" x14ac:dyDescent="0.55000000000000004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28.8" hidden="1" x14ac:dyDescent="0.55000000000000004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3.2" hidden="1" x14ac:dyDescent="0.55000000000000004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3.2" hidden="1" x14ac:dyDescent="0.55000000000000004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43.2" hidden="1" x14ac:dyDescent="0.55000000000000004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3.2" hidden="1" x14ac:dyDescent="0.55000000000000004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3.2" hidden="1" x14ac:dyDescent="0.55000000000000004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3.2" hidden="1" x14ac:dyDescent="0.55000000000000004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28.8" hidden="1" x14ac:dyDescent="0.55000000000000004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43.2" hidden="1" x14ac:dyDescent="0.55000000000000004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55000000000000004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28.8" hidden="1" x14ac:dyDescent="0.55000000000000004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55000000000000004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3.2" hidden="1" x14ac:dyDescent="0.55000000000000004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28.8" hidden="1" x14ac:dyDescent="0.55000000000000004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28.8" hidden="1" x14ac:dyDescent="0.55000000000000004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3.2" hidden="1" x14ac:dyDescent="0.55000000000000004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3.2" hidden="1" x14ac:dyDescent="0.55000000000000004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57.6" hidden="1" x14ac:dyDescent="0.55000000000000004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3.2" hidden="1" x14ac:dyDescent="0.55000000000000004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3.2" hidden="1" x14ac:dyDescent="0.55000000000000004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3.2" hidden="1" x14ac:dyDescent="0.55000000000000004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3.2" hidden="1" x14ac:dyDescent="0.55000000000000004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3.2" hidden="1" x14ac:dyDescent="0.55000000000000004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28.8" hidden="1" x14ac:dyDescent="0.55000000000000004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43.2" hidden="1" x14ac:dyDescent="0.55000000000000004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3.2" hidden="1" x14ac:dyDescent="0.55000000000000004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28.8" hidden="1" x14ac:dyDescent="0.55000000000000004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3.2" hidden="1" x14ac:dyDescent="0.55000000000000004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3.2" hidden="1" x14ac:dyDescent="0.55000000000000004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3.2" hidden="1" x14ac:dyDescent="0.55000000000000004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43.2" hidden="1" x14ac:dyDescent="0.55000000000000004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3.2" hidden="1" x14ac:dyDescent="0.55000000000000004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57.6" hidden="1" x14ac:dyDescent="0.55000000000000004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43.2" hidden="1" x14ac:dyDescent="0.55000000000000004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3.2" hidden="1" x14ac:dyDescent="0.55000000000000004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3.2" hidden="1" x14ac:dyDescent="0.55000000000000004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3.2" hidden="1" x14ac:dyDescent="0.55000000000000004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3.2" hidden="1" x14ac:dyDescent="0.55000000000000004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3.2" hidden="1" x14ac:dyDescent="0.55000000000000004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3.2" hidden="1" x14ac:dyDescent="0.55000000000000004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3.2" hidden="1" x14ac:dyDescent="0.55000000000000004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28.8" hidden="1" x14ac:dyDescent="0.55000000000000004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3.2" hidden="1" x14ac:dyDescent="0.55000000000000004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3.2" hidden="1" x14ac:dyDescent="0.55000000000000004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43.2" hidden="1" x14ac:dyDescent="0.55000000000000004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28.8" hidden="1" x14ac:dyDescent="0.55000000000000004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3.2" hidden="1" x14ac:dyDescent="0.55000000000000004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43.2" hidden="1" x14ac:dyDescent="0.55000000000000004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3.2" hidden="1" x14ac:dyDescent="0.55000000000000004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3.2" hidden="1" x14ac:dyDescent="0.55000000000000004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3.2" hidden="1" x14ac:dyDescent="0.55000000000000004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3.2" hidden="1" x14ac:dyDescent="0.55000000000000004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57.6" hidden="1" x14ac:dyDescent="0.55000000000000004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55000000000000004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3.2" hidden="1" x14ac:dyDescent="0.55000000000000004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3.2" hidden="1" x14ac:dyDescent="0.55000000000000004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3.2" hidden="1" x14ac:dyDescent="0.55000000000000004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3.2" hidden="1" x14ac:dyDescent="0.55000000000000004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3.2" hidden="1" x14ac:dyDescent="0.55000000000000004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3.2" hidden="1" x14ac:dyDescent="0.55000000000000004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57.6" hidden="1" x14ac:dyDescent="0.55000000000000004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3.2" hidden="1" x14ac:dyDescent="0.55000000000000004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3.2" hidden="1" x14ac:dyDescent="0.55000000000000004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3.2" hidden="1" x14ac:dyDescent="0.55000000000000004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3.2" hidden="1" x14ac:dyDescent="0.55000000000000004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3.2" hidden="1" x14ac:dyDescent="0.55000000000000004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55000000000000004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3.2" hidden="1" x14ac:dyDescent="0.55000000000000004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3.2" hidden="1" x14ac:dyDescent="0.55000000000000004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3.2" hidden="1" x14ac:dyDescent="0.55000000000000004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3.2" hidden="1" x14ac:dyDescent="0.55000000000000004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3.2" hidden="1" x14ac:dyDescent="0.55000000000000004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3.2" hidden="1" x14ac:dyDescent="0.55000000000000004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28.8" hidden="1" x14ac:dyDescent="0.55000000000000004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28.8" hidden="1" x14ac:dyDescent="0.55000000000000004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28.8" hidden="1" x14ac:dyDescent="0.55000000000000004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43.2" hidden="1" x14ac:dyDescent="0.55000000000000004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55000000000000004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28.8" hidden="1" x14ac:dyDescent="0.55000000000000004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3.2" hidden="1" x14ac:dyDescent="0.55000000000000004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3.2" hidden="1" x14ac:dyDescent="0.55000000000000004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3.2" hidden="1" x14ac:dyDescent="0.55000000000000004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3.2" hidden="1" x14ac:dyDescent="0.55000000000000004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3.2" hidden="1" x14ac:dyDescent="0.55000000000000004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3.2" hidden="1" x14ac:dyDescent="0.55000000000000004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3.2" hidden="1" x14ac:dyDescent="0.55000000000000004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3.2" hidden="1" x14ac:dyDescent="0.55000000000000004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43.2" hidden="1" x14ac:dyDescent="0.55000000000000004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3.2" hidden="1" x14ac:dyDescent="0.55000000000000004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57.6" hidden="1" x14ac:dyDescent="0.55000000000000004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3.2" hidden="1" x14ac:dyDescent="0.55000000000000004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3.2" hidden="1" x14ac:dyDescent="0.55000000000000004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3.2" hidden="1" x14ac:dyDescent="0.55000000000000004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3.2" hidden="1" x14ac:dyDescent="0.55000000000000004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3.2" hidden="1" x14ac:dyDescent="0.55000000000000004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3.2" hidden="1" x14ac:dyDescent="0.55000000000000004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28.8" hidden="1" x14ac:dyDescent="0.55000000000000004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idden="1" x14ac:dyDescent="0.55000000000000004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3.2" hidden="1" x14ac:dyDescent="0.55000000000000004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3.2" hidden="1" x14ac:dyDescent="0.55000000000000004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3.2" hidden="1" x14ac:dyDescent="0.55000000000000004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57.6" hidden="1" x14ac:dyDescent="0.55000000000000004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3.2" hidden="1" x14ac:dyDescent="0.55000000000000004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3.2" hidden="1" x14ac:dyDescent="0.55000000000000004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3.2" hidden="1" x14ac:dyDescent="0.55000000000000004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28.8" hidden="1" x14ac:dyDescent="0.55000000000000004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idden="1" x14ac:dyDescent="0.55000000000000004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43.2" hidden="1" x14ac:dyDescent="0.55000000000000004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3.2" hidden="1" x14ac:dyDescent="0.55000000000000004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3.2" hidden="1" x14ac:dyDescent="0.55000000000000004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57.6" hidden="1" x14ac:dyDescent="0.55000000000000004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3.2" hidden="1" x14ac:dyDescent="0.55000000000000004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3.2" hidden="1" x14ac:dyDescent="0.55000000000000004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3.2" hidden="1" x14ac:dyDescent="0.55000000000000004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3.2" hidden="1" x14ac:dyDescent="0.55000000000000004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28.8" hidden="1" x14ac:dyDescent="0.55000000000000004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3.2" hidden="1" x14ac:dyDescent="0.55000000000000004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28.8" hidden="1" x14ac:dyDescent="0.55000000000000004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43.2" hidden="1" x14ac:dyDescent="0.55000000000000004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3.2" hidden="1" x14ac:dyDescent="0.55000000000000004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57.6" hidden="1" x14ac:dyDescent="0.55000000000000004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28.8" hidden="1" x14ac:dyDescent="0.55000000000000004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43.2" hidden="1" x14ac:dyDescent="0.55000000000000004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3.2" hidden="1" x14ac:dyDescent="0.55000000000000004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3.2" hidden="1" x14ac:dyDescent="0.55000000000000004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3.2" hidden="1" x14ac:dyDescent="0.55000000000000004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3.2" hidden="1" x14ac:dyDescent="0.55000000000000004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3.2" hidden="1" x14ac:dyDescent="0.55000000000000004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3.2" hidden="1" x14ac:dyDescent="0.55000000000000004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3.2" hidden="1" x14ac:dyDescent="0.55000000000000004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3.2" hidden="1" x14ac:dyDescent="0.55000000000000004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3.2" hidden="1" x14ac:dyDescent="0.55000000000000004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28.8" hidden="1" x14ac:dyDescent="0.55000000000000004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3.2" hidden="1" x14ac:dyDescent="0.55000000000000004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3.2" hidden="1" x14ac:dyDescent="0.55000000000000004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28.8" hidden="1" x14ac:dyDescent="0.55000000000000004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3.2" hidden="1" x14ac:dyDescent="0.55000000000000004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43.2" hidden="1" x14ac:dyDescent="0.55000000000000004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43.2" hidden="1" x14ac:dyDescent="0.55000000000000004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43.2" hidden="1" x14ac:dyDescent="0.55000000000000004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3.2" hidden="1" x14ac:dyDescent="0.55000000000000004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28.8" hidden="1" x14ac:dyDescent="0.55000000000000004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3.2" hidden="1" x14ac:dyDescent="0.55000000000000004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3.2" hidden="1" x14ac:dyDescent="0.55000000000000004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28.8" hidden="1" x14ac:dyDescent="0.55000000000000004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3.2" hidden="1" x14ac:dyDescent="0.55000000000000004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3.2" hidden="1" x14ac:dyDescent="0.55000000000000004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28.8" hidden="1" x14ac:dyDescent="0.55000000000000004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28.8" hidden="1" x14ac:dyDescent="0.55000000000000004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28.8" hidden="1" x14ac:dyDescent="0.55000000000000004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3.2" hidden="1" x14ac:dyDescent="0.55000000000000004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3.2" hidden="1" x14ac:dyDescent="0.55000000000000004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3.2" hidden="1" x14ac:dyDescent="0.55000000000000004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3.2" hidden="1" x14ac:dyDescent="0.55000000000000004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43.2" hidden="1" x14ac:dyDescent="0.55000000000000004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3.2" hidden="1" x14ac:dyDescent="0.55000000000000004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3.2" hidden="1" x14ac:dyDescent="0.55000000000000004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3.2" hidden="1" x14ac:dyDescent="0.55000000000000004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3.2" hidden="1" x14ac:dyDescent="0.55000000000000004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3.2" hidden="1" x14ac:dyDescent="0.55000000000000004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3.2" hidden="1" x14ac:dyDescent="0.55000000000000004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idden="1" x14ac:dyDescent="0.55000000000000004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3.2" hidden="1" x14ac:dyDescent="0.55000000000000004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43.2" hidden="1" x14ac:dyDescent="0.55000000000000004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28.8" hidden="1" x14ac:dyDescent="0.55000000000000004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28.8" hidden="1" x14ac:dyDescent="0.55000000000000004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43.2" hidden="1" x14ac:dyDescent="0.55000000000000004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3.2" hidden="1" x14ac:dyDescent="0.55000000000000004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3.2" hidden="1" x14ac:dyDescent="0.55000000000000004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3.2" hidden="1" x14ac:dyDescent="0.55000000000000004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3.2" hidden="1" x14ac:dyDescent="0.55000000000000004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3.2" hidden="1" x14ac:dyDescent="0.55000000000000004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28.8" hidden="1" x14ac:dyDescent="0.55000000000000004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28.8" hidden="1" x14ac:dyDescent="0.55000000000000004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3.2" hidden="1" x14ac:dyDescent="0.55000000000000004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43.2" hidden="1" x14ac:dyDescent="0.55000000000000004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28.8" hidden="1" x14ac:dyDescent="0.55000000000000004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3.2" hidden="1" x14ac:dyDescent="0.55000000000000004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3.2" hidden="1" x14ac:dyDescent="0.55000000000000004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3.2" hidden="1" x14ac:dyDescent="0.55000000000000004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3.2" hidden="1" x14ac:dyDescent="0.55000000000000004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3.2" hidden="1" x14ac:dyDescent="0.55000000000000004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3.2" hidden="1" x14ac:dyDescent="0.55000000000000004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3.2" hidden="1" x14ac:dyDescent="0.55000000000000004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28.8" hidden="1" x14ac:dyDescent="0.55000000000000004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3.2" hidden="1" x14ac:dyDescent="0.55000000000000004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28.8" hidden="1" x14ac:dyDescent="0.55000000000000004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3.2" hidden="1" x14ac:dyDescent="0.55000000000000004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28.8" hidden="1" x14ac:dyDescent="0.55000000000000004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3.2" hidden="1" x14ac:dyDescent="0.55000000000000004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57.6" hidden="1" x14ac:dyDescent="0.55000000000000004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28.8" hidden="1" x14ac:dyDescent="0.55000000000000004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3.2" hidden="1" x14ac:dyDescent="0.55000000000000004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28.8" hidden="1" x14ac:dyDescent="0.55000000000000004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3.2" hidden="1" x14ac:dyDescent="0.55000000000000004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28.8" hidden="1" x14ac:dyDescent="0.55000000000000004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3.2" hidden="1" x14ac:dyDescent="0.55000000000000004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57.6" hidden="1" x14ac:dyDescent="0.55000000000000004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28.8" hidden="1" x14ac:dyDescent="0.55000000000000004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3.2" hidden="1" x14ac:dyDescent="0.55000000000000004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3.2" hidden="1" x14ac:dyDescent="0.55000000000000004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28.8" hidden="1" x14ac:dyDescent="0.55000000000000004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3.2" hidden="1" x14ac:dyDescent="0.55000000000000004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3.2" hidden="1" x14ac:dyDescent="0.55000000000000004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3.2" hidden="1" x14ac:dyDescent="0.55000000000000004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3.2" hidden="1" x14ac:dyDescent="0.55000000000000004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3.2" hidden="1" x14ac:dyDescent="0.55000000000000004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3.2" hidden="1" x14ac:dyDescent="0.55000000000000004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3.2" hidden="1" x14ac:dyDescent="0.55000000000000004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3.2" hidden="1" x14ac:dyDescent="0.55000000000000004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3.2" hidden="1" x14ac:dyDescent="0.55000000000000004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3.2" hidden="1" x14ac:dyDescent="0.55000000000000004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57.6" hidden="1" x14ac:dyDescent="0.55000000000000004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3.2" hidden="1" x14ac:dyDescent="0.55000000000000004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3.2" hidden="1" x14ac:dyDescent="0.55000000000000004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28.8" hidden="1" x14ac:dyDescent="0.55000000000000004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3.2" hidden="1" x14ac:dyDescent="0.55000000000000004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43.2" hidden="1" x14ac:dyDescent="0.55000000000000004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43.2" hidden="1" x14ac:dyDescent="0.55000000000000004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3.2" hidden="1" x14ac:dyDescent="0.55000000000000004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3.2" hidden="1" x14ac:dyDescent="0.55000000000000004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57.6" hidden="1" x14ac:dyDescent="0.55000000000000004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3.2" hidden="1" x14ac:dyDescent="0.55000000000000004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3.2" hidden="1" x14ac:dyDescent="0.55000000000000004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3.2" hidden="1" x14ac:dyDescent="0.55000000000000004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3.2" hidden="1" x14ac:dyDescent="0.55000000000000004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3.2" hidden="1" x14ac:dyDescent="0.55000000000000004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3.2" hidden="1" x14ac:dyDescent="0.55000000000000004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28.8" hidden="1" x14ac:dyDescent="0.55000000000000004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3.2" hidden="1" x14ac:dyDescent="0.55000000000000004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3.2" hidden="1" x14ac:dyDescent="0.55000000000000004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57.6" hidden="1" x14ac:dyDescent="0.55000000000000004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28.8" hidden="1" x14ac:dyDescent="0.55000000000000004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28.8" hidden="1" x14ac:dyDescent="0.55000000000000004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3.2" hidden="1" x14ac:dyDescent="0.55000000000000004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3.2" hidden="1" x14ac:dyDescent="0.55000000000000004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43.2" hidden="1" x14ac:dyDescent="0.55000000000000004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3.2" hidden="1" x14ac:dyDescent="0.55000000000000004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3.2" hidden="1" x14ac:dyDescent="0.55000000000000004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3.2" hidden="1" x14ac:dyDescent="0.55000000000000004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28.8" hidden="1" x14ac:dyDescent="0.55000000000000004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3.2" hidden="1" x14ac:dyDescent="0.55000000000000004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57.6" hidden="1" x14ac:dyDescent="0.55000000000000004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3.2" hidden="1" x14ac:dyDescent="0.55000000000000004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3.2" hidden="1" x14ac:dyDescent="0.55000000000000004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3.2" hidden="1" x14ac:dyDescent="0.55000000000000004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43.2" hidden="1" x14ac:dyDescent="0.55000000000000004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3.2" hidden="1" x14ac:dyDescent="0.55000000000000004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3.2" hidden="1" x14ac:dyDescent="0.55000000000000004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3.2" hidden="1" x14ac:dyDescent="0.55000000000000004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3.2" hidden="1" x14ac:dyDescent="0.55000000000000004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3.2" hidden="1" x14ac:dyDescent="0.55000000000000004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3.2" hidden="1" x14ac:dyDescent="0.55000000000000004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43.2" hidden="1" x14ac:dyDescent="0.55000000000000004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3.2" hidden="1" x14ac:dyDescent="0.55000000000000004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3.2" hidden="1" x14ac:dyDescent="0.55000000000000004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3.2" hidden="1" x14ac:dyDescent="0.55000000000000004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3.2" hidden="1" x14ac:dyDescent="0.55000000000000004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3.2" hidden="1" x14ac:dyDescent="0.55000000000000004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3.2" hidden="1" x14ac:dyDescent="0.55000000000000004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43.2" hidden="1" x14ac:dyDescent="0.55000000000000004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3.2" hidden="1" x14ac:dyDescent="0.55000000000000004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3.2" hidden="1" x14ac:dyDescent="0.55000000000000004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43.2" hidden="1" x14ac:dyDescent="0.55000000000000004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28.8" hidden="1" x14ac:dyDescent="0.55000000000000004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3.2" hidden="1" x14ac:dyDescent="0.55000000000000004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43.2" hidden="1" x14ac:dyDescent="0.55000000000000004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3.2" hidden="1" x14ac:dyDescent="0.55000000000000004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43.2" hidden="1" x14ac:dyDescent="0.55000000000000004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3.2" hidden="1" x14ac:dyDescent="0.55000000000000004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3.2" hidden="1" x14ac:dyDescent="0.55000000000000004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3.2" hidden="1" x14ac:dyDescent="0.55000000000000004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3.2" hidden="1" x14ac:dyDescent="0.55000000000000004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3.2" hidden="1" x14ac:dyDescent="0.55000000000000004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3.2" hidden="1" x14ac:dyDescent="0.55000000000000004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3.2" hidden="1" x14ac:dyDescent="0.55000000000000004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28.8" hidden="1" x14ac:dyDescent="0.55000000000000004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3.2" hidden="1" x14ac:dyDescent="0.55000000000000004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28.8" hidden="1" x14ac:dyDescent="0.55000000000000004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3.2" hidden="1" x14ac:dyDescent="0.55000000000000004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57.6" hidden="1" x14ac:dyDescent="0.55000000000000004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3.2" hidden="1" x14ac:dyDescent="0.55000000000000004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3.2" hidden="1" x14ac:dyDescent="0.55000000000000004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3.2" hidden="1" x14ac:dyDescent="0.55000000000000004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3.2" hidden="1" x14ac:dyDescent="0.55000000000000004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28.8" hidden="1" x14ac:dyDescent="0.55000000000000004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3.2" hidden="1" x14ac:dyDescent="0.55000000000000004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28.8" hidden="1" x14ac:dyDescent="0.55000000000000004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3.2" hidden="1" x14ac:dyDescent="0.55000000000000004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43.2" hidden="1" x14ac:dyDescent="0.55000000000000004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3.2" hidden="1" x14ac:dyDescent="0.55000000000000004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55000000000000004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3.2" hidden="1" x14ac:dyDescent="0.55000000000000004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3.2" hidden="1" x14ac:dyDescent="0.55000000000000004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3.2" hidden="1" x14ac:dyDescent="0.55000000000000004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28.8" hidden="1" x14ac:dyDescent="0.55000000000000004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3.2" hidden="1" x14ac:dyDescent="0.55000000000000004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idden="1" x14ac:dyDescent="0.55000000000000004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28.8" hidden="1" x14ac:dyDescent="0.55000000000000004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3.2" hidden="1" x14ac:dyDescent="0.55000000000000004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43.2" hidden="1" x14ac:dyDescent="0.55000000000000004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28.8" hidden="1" x14ac:dyDescent="0.55000000000000004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3.2" hidden="1" x14ac:dyDescent="0.55000000000000004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55000000000000004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28.8" hidden="1" x14ac:dyDescent="0.55000000000000004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28.8" hidden="1" x14ac:dyDescent="0.55000000000000004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43.2" hidden="1" x14ac:dyDescent="0.55000000000000004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3.2" hidden="1" x14ac:dyDescent="0.55000000000000004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3.2" hidden="1" x14ac:dyDescent="0.55000000000000004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3.2" hidden="1" x14ac:dyDescent="0.55000000000000004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3.2" hidden="1" x14ac:dyDescent="0.55000000000000004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28.8" hidden="1" x14ac:dyDescent="0.55000000000000004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3.2" hidden="1" x14ac:dyDescent="0.55000000000000004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3.2" hidden="1" x14ac:dyDescent="0.55000000000000004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28.8" hidden="1" x14ac:dyDescent="0.55000000000000004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3.2" hidden="1" x14ac:dyDescent="0.55000000000000004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3.2" hidden="1" x14ac:dyDescent="0.55000000000000004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3.2" hidden="1" x14ac:dyDescent="0.55000000000000004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idden="1" x14ac:dyDescent="0.55000000000000004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3.2" hidden="1" x14ac:dyDescent="0.55000000000000004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idden="1" x14ac:dyDescent="0.55000000000000004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3.2" hidden="1" x14ac:dyDescent="0.55000000000000004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3.2" hidden="1" x14ac:dyDescent="0.55000000000000004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3.2" hidden="1" x14ac:dyDescent="0.55000000000000004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3.2" hidden="1" x14ac:dyDescent="0.55000000000000004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3.2" hidden="1" x14ac:dyDescent="0.55000000000000004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43.2" hidden="1" x14ac:dyDescent="0.55000000000000004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3.2" hidden="1" x14ac:dyDescent="0.55000000000000004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3.2" hidden="1" x14ac:dyDescent="0.55000000000000004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3.2" hidden="1" x14ac:dyDescent="0.55000000000000004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28.8" hidden="1" x14ac:dyDescent="0.55000000000000004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idden="1" x14ac:dyDescent="0.55000000000000004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3.2" hidden="1" x14ac:dyDescent="0.55000000000000004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3.2" hidden="1" x14ac:dyDescent="0.55000000000000004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3.2" hidden="1" x14ac:dyDescent="0.55000000000000004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3.2" hidden="1" x14ac:dyDescent="0.55000000000000004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43.2" hidden="1" x14ac:dyDescent="0.55000000000000004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28.8" hidden="1" x14ac:dyDescent="0.55000000000000004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57.6" hidden="1" x14ac:dyDescent="0.55000000000000004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3.2" hidden="1" x14ac:dyDescent="0.55000000000000004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3.2" hidden="1" x14ac:dyDescent="0.55000000000000004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3.2" hidden="1" x14ac:dyDescent="0.55000000000000004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3.2" hidden="1" x14ac:dyDescent="0.55000000000000004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57.6" hidden="1" x14ac:dyDescent="0.55000000000000004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43.2" hidden="1" x14ac:dyDescent="0.55000000000000004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28.8" hidden="1" x14ac:dyDescent="0.55000000000000004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43.2" hidden="1" x14ac:dyDescent="0.55000000000000004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3.2" hidden="1" x14ac:dyDescent="0.55000000000000004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3.2" hidden="1" x14ac:dyDescent="0.55000000000000004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3.2" hidden="1" x14ac:dyDescent="0.55000000000000004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3.2" hidden="1" x14ac:dyDescent="0.55000000000000004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3.2" hidden="1" x14ac:dyDescent="0.55000000000000004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43.2" hidden="1" x14ac:dyDescent="0.55000000000000004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3.2" hidden="1" x14ac:dyDescent="0.55000000000000004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3.2" hidden="1" x14ac:dyDescent="0.55000000000000004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3.2" hidden="1" x14ac:dyDescent="0.55000000000000004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43.2" hidden="1" x14ac:dyDescent="0.55000000000000004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3.2" hidden="1" x14ac:dyDescent="0.55000000000000004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3.2" hidden="1" x14ac:dyDescent="0.55000000000000004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3.2" hidden="1" x14ac:dyDescent="0.55000000000000004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28.8" hidden="1" x14ac:dyDescent="0.55000000000000004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3.2" hidden="1" x14ac:dyDescent="0.55000000000000004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57.6" hidden="1" x14ac:dyDescent="0.55000000000000004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3.2" hidden="1" x14ac:dyDescent="0.55000000000000004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3.2" hidden="1" x14ac:dyDescent="0.55000000000000004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3.2" hidden="1" x14ac:dyDescent="0.55000000000000004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3.2" hidden="1" x14ac:dyDescent="0.55000000000000004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3.2" hidden="1" x14ac:dyDescent="0.55000000000000004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3.2" hidden="1" x14ac:dyDescent="0.55000000000000004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3.2" hidden="1" x14ac:dyDescent="0.55000000000000004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3.2" hidden="1" x14ac:dyDescent="0.55000000000000004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3.2" hidden="1" x14ac:dyDescent="0.55000000000000004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28.8" hidden="1" x14ac:dyDescent="0.55000000000000004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43.2" hidden="1" x14ac:dyDescent="0.55000000000000004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3.2" hidden="1" x14ac:dyDescent="0.55000000000000004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43.2" hidden="1" x14ac:dyDescent="0.55000000000000004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28.8" hidden="1" x14ac:dyDescent="0.55000000000000004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28.8" hidden="1" x14ac:dyDescent="0.55000000000000004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3.2" hidden="1" x14ac:dyDescent="0.55000000000000004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3.2" hidden="1" x14ac:dyDescent="0.55000000000000004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3.2" hidden="1" x14ac:dyDescent="0.55000000000000004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idden="1" x14ac:dyDescent="0.55000000000000004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28.8" hidden="1" x14ac:dyDescent="0.55000000000000004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43.2" hidden="1" x14ac:dyDescent="0.55000000000000004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3.2" hidden="1" x14ac:dyDescent="0.55000000000000004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3.2" hidden="1" x14ac:dyDescent="0.55000000000000004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28.8" hidden="1" x14ac:dyDescent="0.55000000000000004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28.8" hidden="1" x14ac:dyDescent="0.55000000000000004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3.2" hidden="1" x14ac:dyDescent="0.55000000000000004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55000000000000004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3.2" hidden="1" x14ac:dyDescent="0.55000000000000004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3.2" hidden="1" x14ac:dyDescent="0.55000000000000004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28.8" hidden="1" x14ac:dyDescent="0.55000000000000004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3.2" hidden="1" x14ac:dyDescent="0.55000000000000004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28.8" hidden="1" x14ac:dyDescent="0.55000000000000004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43.2" hidden="1" x14ac:dyDescent="0.55000000000000004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3.2" hidden="1" x14ac:dyDescent="0.55000000000000004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43.2" hidden="1" x14ac:dyDescent="0.55000000000000004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idden="1" x14ac:dyDescent="0.55000000000000004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3.2" hidden="1" x14ac:dyDescent="0.55000000000000004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3.2" hidden="1" x14ac:dyDescent="0.55000000000000004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28.8" hidden="1" x14ac:dyDescent="0.55000000000000004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3.2" hidden="1" x14ac:dyDescent="0.55000000000000004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3.2" hidden="1" x14ac:dyDescent="0.55000000000000004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3.2" hidden="1" x14ac:dyDescent="0.55000000000000004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3.2" hidden="1" x14ac:dyDescent="0.55000000000000004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3.2" hidden="1" x14ac:dyDescent="0.55000000000000004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3.2" hidden="1" x14ac:dyDescent="0.55000000000000004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3.2" hidden="1" x14ac:dyDescent="0.55000000000000004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55000000000000004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3.2" hidden="1" x14ac:dyDescent="0.55000000000000004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43.2" hidden="1" x14ac:dyDescent="0.55000000000000004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3.2" hidden="1" x14ac:dyDescent="0.55000000000000004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3.2" hidden="1" x14ac:dyDescent="0.55000000000000004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3.2" hidden="1" x14ac:dyDescent="0.55000000000000004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3.2" hidden="1" x14ac:dyDescent="0.55000000000000004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3.2" hidden="1" x14ac:dyDescent="0.55000000000000004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43.2" hidden="1" x14ac:dyDescent="0.55000000000000004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28.8" hidden="1" x14ac:dyDescent="0.55000000000000004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43.2" hidden="1" x14ac:dyDescent="0.55000000000000004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28.8" hidden="1" x14ac:dyDescent="0.55000000000000004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3.2" hidden="1" x14ac:dyDescent="0.55000000000000004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3.2" hidden="1" x14ac:dyDescent="0.55000000000000004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3.2" hidden="1" x14ac:dyDescent="0.55000000000000004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43.2" hidden="1" x14ac:dyDescent="0.55000000000000004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3.2" hidden="1" x14ac:dyDescent="0.55000000000000004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28.8" hidden="1" x14ac:dyDescent="0.55000000000000004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3.2" hidden="1" x14ac:dyDescent="0.55000000000000004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3.2" hidden="1" x14ac:dyDescent="0.55000000000000004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28.8" hidden="1" x14ac:dyDescent="0.55000000000000004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57.6" hidden="1" x14ac:dyDescent="0.55000000000000004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3.2" hidden="1" x14ac:dyDescent="0.55000000000000004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43.2" hidden="1" x14ac:dyDescent="0.55000000000000004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3.2" hidden="1" x14ac:dyDescent="0.55000000000000004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3.2" hidden="1" x14ac:dyDescent="0.55000000000000004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3.2" hidden="1" x14ac:dyDescent="0.55000000000000004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43.2" hidden="1" x14ac:dyDescent="0.55000000000000004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3.2" hidden="1" x14ac:dyDescent="0.55000000000000004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3.2" hidden="1" x14ac:dyDescent="0.55000000000000004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3.2" hidden="1" x14ac:dyDescent="0.55000000000000004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3.2" hidden="1" x14ac:dyDescent="0.55000000000000004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3.2" hidden="1" x14ac:dyDescent="0.55000000000000004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3.2" hidden="1" x14ac:dyDescent="0.55000000000000004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28.8" hidden="1" x14ac:dyDescent="0.55000000000000004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3.2" hidden="1" x14ac:dyDescent="0.55000000000000004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28.8" hidden="1" x14ac:dyDescent="0.55000000000000004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3.2" hidden="1" x14ac:dyDescent="0.55000000000000004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43.2" hidden="1" x14ac:dyDescent="0.55000000000000004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3.2" hidden="1" x14ac:dyDescent="0.55000000000000004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3.2" hidden="1" x14ac:dyDescent="0.55000000000000004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3.2" hidden="1" x14ac:dyDescent="0.55000000000000004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3.2" hidden="1" x14ac:dyDescent="0.55000000000000004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3.2" hidden="1" x14ac:dyDescent="0.55000000000000004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28.8" hidden="1" x14ac:dyDescent="0.55000000000000004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28.8" hidden="1" x14ac:dyDescent="0.55000000000000004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43.2" hidden="1" x14ac:dyDescent="0.55000000000000004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43.2" hidden="1" x14ac:dyDescent="0.55000000000000004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3.2" hidden="1" x14ac:dyDescent="0.55000000000000004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28.8" hidden="1" x14ac:dyDescent="0.55000000000000004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3.2" hidden="1" x14ac:dyDescent="0.55000000000000004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3.2" hidden="1" x14ac:dyDescent="0.55000000000000004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43.2" hidden="1" x14ac:dyDescent="0.55000000000000004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3.2" hidden="1" x14ac:dyDescent="0.55000000000000004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3.2" hidden="1" x14ac:dyDescent="0.55000000000000004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3.2" hidden="1" x14ac:dyDescent="0.55000000000000004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3.2" hidden="1" x14ac:dyDescent="0.55000000000000004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3.2" hidden="1" x14ac:dyDescent="0.55000000000000004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43.2" hidden="1" x14ac:dyDescent="0.55000000000000004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3.2" hidden="1" x14ac:dyDescent="0.55000000000000004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3.2" hidden="1" x14ac:dyDescent="0.55000000000000004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3.2" hidden="1" x14ac:dyDescent="0.55000000000000004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3.2" hidden="1" x14ac:dyDescent="0.55000000000000004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3.2" hidden="1" x14ac:dyDescent="0.55000000000000004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28.8" hidden="1" x14ac:dyDescent="0.55000000000000004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3.2" hidden="1" x14ac:dyDescent="0.55000000000000004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43.2" hidden="1" x14ac:dyDescent="0.55000000000000004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3.2" hidden="1" x14ac:dyDescent="0.55000000000000004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3.2" hidden="1" x14ac:dyDescent="0.55000000000000004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3.2" hidden="1" x14ac:dyDescent="0.55000000000000004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57.6" hidden="1" x14ac:dyDescent="0.55000000000000004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3.2" hidden="1" x14ac:dyDescent="0.55000000000000004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3.2" hidden="1" x14ac:dyDescent="0.55000000000000004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3.2" hidden="1" x14ac:dyDescent="0.55000000000000004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28.8" hidden="1" x14ac:dyDescent="0.55000000000000004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28.8" hidden="1" x14ac:dyDescent="0.55000000000000004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3.2" hidden="1" x14ac:dyDescent="0.55000000000000004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3.2" hidden="1" x14ac:dyDescent="0.55000000000000004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43.2" hidden="1" x14ac:dyDescent="0.55000000000000004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3.2" hidden="1" x14ac:dyDescent="0.55000000000000004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3.2" hidden="1" x14ac:dyDescent="0.55000000000000004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3.2" hidden="1" x14ac:dyDescent="0.55000000000000004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3.2" hidden="1" x14ac:dyDescent="0.55000000000000004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3.2" hidden="1" x14ac:dyDescent="0.55000000000000004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3.2" hidden="1" x14ac:dyDescent="0.55000000000000004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55000000000000004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28.8" hidden="1" x14ac:dyDescent="0.55000000000000004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43.2" hidden="1" x14ac:dyDescent="0.55000000000000004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3.2" hidden="1" x14ac:dyDescent="0.55000000000000004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3.2" hidden="1" x14ac:dyDescent="0.55000000000000004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3.2" hidden="1" x14ac:dyDescent="0.55000000000000004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3.2" hidden="1" x14ac:dyDescent="0.55000000000000004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28.8" hidden="1" x14ac:dyDescent="0.55000000000000004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3.2" hidden="1" x14ac:dyDescent="0.55000000000000004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57.6" hidden="1" x14ac:dyDescent="0.55000000000000004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28.8" hidden="1" x14ac:dyDescent="0.55000000000000004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3.2" hidden="1" x14ac:dyDescent="0.55000000000000004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3.2" hidden="1" x14ac:dyDescent="0.55000000000000004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28.8" hidden="1" x14ac:dyDescent="0.55000000000000004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43.2" hidden="1" x14ac:dyDescent="0.55000000000000004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3.2" hidden="1" x14ac:dyDescent="0.55000000000000004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43.2" hidden="1" x14ac:dyDescent="0.55000000000000004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28.8" hidden="1" x14ac:dyDescent="0.55000000000000004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43.2" hidden="1" x14ac:dyDescent="0.55000000000000004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28.8" hidden="1" x14ac:dyDescent="0.55000000000000004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3.2" hidden="1" x14ac:dyDescent="0.55000000000000004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55000000000000004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43.2" hidden="1" x14ac:dyDescent="0.55000000000000004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28.8" hidden="1" x14ac:dyDescent="0.55000000000000004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28.8" hidden="1" x14ac:dyDescent="0.55000000000000004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28.8" hidden="1" x14ac:dyDescent="0.55000000000000004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3.2" hidden="1" x14ac:dyDescent="0.55000000000000004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28.8" hidden="1" x14ac:dyDescent="0.55000000000000004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3.2" hidden="1" x14ac:dyDescent="0.55000000000000004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43.2" hidden="1" x14ac:dyDescent="0.55000000000000004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3.2" hidden="1" x14ac:dyDescent="0.55000000000000004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3.2" hidden="1" x14ac:dyDescent="0.55000000000000004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3.2" hidden="1" x14ac:dyDescent="0.55000000000000004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3.2" hidden="1" x14ac:dyDescent="0.55000000000000004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28.8" hidden="1" x14ac:dyDescent="0.55000000000000004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3.2" hidden="1" x14ac:dyDescent="0.55000000000000004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3.2" hidden="1" x14ac:dyDescent="0.55000000000000004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3.2" hidden="1" x14ac:dyDescent="0.55000000000000004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3.2" hidden="1" x14ac:dyDescent="0.55000000000000004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28.8" hidden="1" x14ac:dyDescent="0.55000000000000004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3.2" hidden="1" x14ac:dyDescent="0.55000000000000004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28.8" hidden="1" x14ac:dyDescent="0.55000000000000004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55000000000000004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28.8" hidden="1" x14ac:dyDescent="0.55000000000000004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3.2" hidden="1" x14ac:dyDescent="0.55000000000000004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3.2" hidden="1" x14ac:dyDescent="0.55000000000000004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3.2" hidden="1" x14ac:dyDescent="0.55000000000000004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3.2" hidden="1" x14ac:dyDescent="0.55000000000000004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28.8" hidden="1" x14ac:dyDescent="0.55000000000000004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28.8" hidden="1" x14ac:dyDescent="0.55000000000000004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3.2" hidden="1" x14ac:dyDescent="0.55000000000000004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28.8" hidden="1" x14ac:dyDescent="0.55000000000000004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3.2" hidden="1" x14ac:dyDescent="0.55000000000000004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3.2" hidden="1" x14ac:dyDescent="0.55000000000000004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3.2" hidden="1" x14ac:dyDescent="0.55000000000000004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28.8" hidden="1" x14ac:dyDescent="0.55000000000000004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43.2" hidden="1" x14ac:dyDescent="0.55000000000000004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3.2" hidden="1" x14ac:dyDescent="0.55000000000000004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3.2" hidden="1" x14ac:dyDescent="0.55000000000000004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28.8" hidden="1" x14ac:dyDescent="0.55000000000000004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28.8" hidden="1" x14ac:dyDescent="0.55000000000000004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3.2" hidden="1" x14ac:dyDescent="0.55000000000000004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3.2" hidden="1" x14ac:dyDescent="0.55000000000000004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3.2" hidden="1" x14ac:dyDescent="0.55000000000000004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3.2" hidden="1" x14ac:dyDescent="0.55000000000000004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28.8" hidden="1" x14ac:dyDescent="0.55000000000000004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43.2" hidden="1" x14ac:dyDescent="0.55000000000000004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3.2" hidden="1" x14ac:dyDescent="0.55000000000000004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3.2" hidden="1" x14ac:dyDescent="0.55000000000000004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28.8" hidden="1" x14ac:dyDescent="0.55000000000000004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3.2" hidden="1" x14ac:dyDescent="0.55000000000000004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3.2" hidden="1" x14ac:dyDescent="0.55000000000000004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28.8" hidden="1" x14ac:dyDescent="0.55000000000000004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3.2" hidden="1" x14ac:dyDescent="0.55000000000000004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28.8" hidden="1" x14ac:dyDescent="0.55000000000000004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3.2" hidden="1" x14ac:dyDescent="0.55000000000000004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3.2" hidden="1" x14ac:dyDescent="0.55000000000000004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43.2" hidden="1" x14ac:dyDescent="0.55000000000000004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3.2" hidden="1" x14ac:dyDescent="0.55000000000000004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3.2" hidden="1" x14ac:dyDescent="0.55000000000000004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3.2" hidden="1" x14ac:dyDescent="0.55000000000000004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28.8" hidden="1" x14ac:dyDescent="0.55000000000000004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3.2" hidden="1" x14ac:dyDescent="0.55000000000000004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3.2" hidden="1" x14ac:dyDescent="0.55000000000000004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3.2" hidden="1" x14ac:dyDescent="0.55000000000000004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3.2" hidden="1" x14ac:dyDescent="0.55000000000000004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28.8" hidden="1" x14ac:dyDescent="0.55000000000000004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57.6" hidden="1" x14ac:dyDescent="0.55000000000000004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43.2" hidden="1" x14ac:dyDescent="0.55000000000000004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3.2" hidden="1" x14ac:dyDescent="0.55000000000000004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3.2" hidden="1" x14ac:dyDescent="0.55000000000000004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43.2" hidden="1" x14ac:dyDescent="0.55000000000000004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57.6" hidden="1" x14ac:dyDescent="0.55000000000000004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43.2" hidden="1" x14ac:dyDescent="0.55000000000000004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28.8" hidden="1" x14ac:dyDescent="0.55000000000000004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3.2" hidden="1" x14ac:dyDescent="0.55000000000000004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3.2" hidden="1" x14ac:dyDescent="0.55000000000000004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3.2" hidden="1" x14ac:dyDescent="0.55000000000000004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3.2" hidden="1" x14ac:dyDescent="0.55000000000000004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3.2" hidden="1" x14ac:dyDescent="0.55000000000000004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43.2" hidden="1" x14ac:dyDescent="0.55000000000000004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57.6" hidden="1" x14ac:dyDescent="0.55000000000000004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28.8" hidden="1" x14ac:dyDescent="0.55000000000000004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28.8" hidden="1" x14ac:dyDescent="0.55000000000000004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3.2" hidden="1" x14ac:dyDescent="0.55000000000000004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3.2" hidden="1" x14ac:dyDescent="0.55000000000000004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28.8" hidden="1" x14ac:dyDescent="0.55000000000000004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28.8" hidden="1" x14ac:dyDescent="0.55000000000000004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3.2" hidden="1" x14ac:dyDescent="0.55000000000000004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3.2" hidden="1" x14ac:dyDescent="0.55000000000000004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57.6" hidden="1" x14ac:dyDescent="0.55000000000000004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28.8" hidden="1" x14ac:dyDescent="0.55000000000000004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3.2" hidden="1" x14ac:dyDescent="0.55000000000000004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28.8" hidden="1" x14ac:dyDescent="0.55000000000000004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3.2" hidden="1" x14ac:dyDescent="0.55000000000000004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28.8" hidden="1" x14ac:dyDescent="0.55000000000000004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3.2" hidden="1" x14ac:dyDescent="0.55000000000000004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3.2" hidden="1" x14ac:dyDescent="0.55000000000000004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3.2" hidden="1" x14ac:dyDescent="0.55000000000000004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57.6" hidden="1" x14ac:dyDescent="0.55000000000000004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idden="1" x14ac:dyDescent="0.55000000000000004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3.2" hidden="1" x14ac:dyDescent="0.55000000000000004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3.2" hidden="1" x14ac:dyDescent="0.55000000000000004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3.2" hidden="1" x14ac:dyDescent="0.55000000000000004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3.2" hidden="1" x14ac:dyDescent="0.55000000000000004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3.2" hidden="1" x14ac:dyDescent="0.55000000000000004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43.2" hidden="1" x14ac:dyDescent="0.55000000000000004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3.2" hidden="1" x14ac:dyDescent="0.55000000000000004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3.2" hidden="1" x14ac:dyDescent="0.55000000000000004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2" hidden="1" x14ac:dyDescent="0.55000000000000004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3.2" hidden="1" x14ac:dyDescent="0.55000000000000004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3.2" hidden="1" x14ac:dyDescent="0.55000000000000004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3.2" hidden="1" x14ac:dyDescent="0.55000000000000004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idden="1" x14ac:dyDescent="0.55000000000000004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3.2" hidden="1" x14ac:dyDescent="0.55000000000000004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28.8" hidden="1" x14ac:dyDescent="0.55000000000000004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3.2" hidden="1" x14ac:dyDescent="0.55000000000000004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3.2" hidden="1" x14ac:dyDescent="0.55000000000000004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3.2" hidden="1" x14ac:dyDescent="0.55000000000000004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43.2" hidden="1" x14ac:dyDescent="0.55000000000000004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3.2" hidden="1" x14ac:dyDescent="0.55000000000000004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28.8" hidden="1" x14ac:dyDescent="0.55000000000000004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3.2" hidden="1" x14ac:dyDescent="0.55000000000000004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43.2" hidden="1" x14ac:dyDescent="0.55000000000000004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57.6" hidden="1" x14ac:dyDescent="0.55000000000000004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3.2" hidden="1" x14ac:dyDescent="0.55000000000000004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3.2" hidden="1" x14ac:dyDescent="0.55000000000000004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3.2" hidden="1" x14ac:dyDescent="0.55000000000000004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3.2" hidden="1" x14ac:dyDescent="0.55000000000000004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55000000000000004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3.2" hidden="1" x14ac:dyDescent="0.55000000000000004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3.2" hidden="1" x14ac:dyDescent="0.55000000000000004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3.2" hidden="1" x14ac:dyDescent="0.55000000000000004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3.2" hidden="1" x14ac:dyDescent="0.55000000000000004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43.2" hidden="1" x14ac:dyDescent="0.55000000000000004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3.2" hidden="1" x14ac:dyDescent="0.55000000000000004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3.2" hidden="1" x14ac:dyDescent="0.55000000000000004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28.8" hidden="1" x14ac:dyDescent="0.55000000000000004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3.2" hidden="1" x14ac:dyDescent="0.55000000000000004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3.2" hidden="1" x14ac:dyDescent="0.55000000000000004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3.2" hidden="1" x14ac:dyDescent="0.55000000000000004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3.2" hidden="1" x14ac:dyDescent="0.55000000000000004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28.8" hidden="1" x14ac:dyDescent="0.55000000000000004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3.2" hidden="1" x14ac:dyDescent="0.55000000000000004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3.2" hidden="1" x14ac:dyDescent="0.55000000000000004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3.2" hidden="1" x14ac:dyDescent="0.55000000000000004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3.2" hidden="1" x14ac:dyDescent="0.55000000000000004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28.8" hidden="1" x14ac:dyDescent="0.55000000000000004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3.2" hidden="1" x14ac:dyDescent="0.55000000000000004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28.8" hidden="1" x14ac:dyDescent="0.55000000000000004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3.2" hidden="1" x14ac:dyDescent="0.55000000000000004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3.2" hidden="1" x14ac:dyDescent="0.55000000000000004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28.8" hidden="1" x14ac:dyDescent="0.55000000000000004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3.2" hidden="1" x14ac:dyDescent="0.55000000000000004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3.2" hidden="1" x14ac:dyDescent="0.55000000000000004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3.2" hidden="1" x14ac:dyDescent="0.55000000000000004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3.2" hidden="1" x14ac:dyDescent="0.55000000000000004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43.2" hidden="1" x14ac:dyDescent="0.55000000000000004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3.2" hidden="1" x14ac:dyDescent="0.55000000000000004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28.8" hidden="1" x14ac:dyDescent="0.55000000000000004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28.8" hidden="1" x14ac:dyDescent="0.55000000000000004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3.2" hidden="1" x14ac:dyDescent="0.55000000000000004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28.8" hidden="1" x14ac:dyDescent="0.55000000000000004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28.8" hidden="1" x14ac:dyDescent="0.55000000000000004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3.2" hidden="1" x14ac:dyDescent="0.55000000000000004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3.2" hidden="1" x14ac:dyDescent="0.55000000000000004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3.2" hidden="1" x14ac:dyDescent="0.55000000000000004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3.2" hidden="1" x14ac:dyDescent="0.55000000000000004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28.8" hidden="1" x14ac:dyDescent="0.55000000000000004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43.2" hidden="1" x14ac:dyDescent="0.55000000000000004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28.8" hidden="1" x14ac:dyDescent="0.55000000000000004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3.2" hidden="1" x14ac:dyDescent="0.55000000000000004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28.8" hidden="1" x14ac:dyDescent="0.55000000000000004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idden="1" x14ac:dyDescent="0.55000000000000004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43.2" hidden="1" x14ac:dyDescent="0.55000000000000004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3.2" hidden="1" x14ac:dyDescent="0.55000000000000004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3.2" hidden="1" x14ac:dyDescent="0.55000000000000004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28.8" hidden="1" x14ac:dyDescent="0.55000000000000004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28.8" hidden="1" x14ac:dyDescent="0.55000000000000004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3.2" hidden="1" x14ac:dyDescent="0.55000000000000004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3.2" hidden="1" x14ac:dyDescent="0.55000000000000004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3.2" hidden="1" x14ac:dyDescent="0.55000000000000004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3.2" hidden="1" x14ac:dyDescent="0.55000000000000004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28.8" hidden="1" x14ac:dyDescent="0.55000000000000004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3.2" hidden="1" x14ac:dyDescent="0.55000000000000004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3.2" hidden="1" x14ac:dyDescent="0.55000000000000004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3.2" hidden="1" x14ac:dyDescent="0.55000000000000004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3.2" hidden="1" x14ac:dyDescent="0.55000000000000004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3.2" hidden="1" x14ac:dyDescent="0.55000000000000004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3.2" hidden="1" x14ac:dyDescent="0.55000000000000004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3.2" hidden="1" x14ac:dyDescent="0.55000000000000004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3.2" hidden="1" x14ac:dyDescent="0.55000000000000004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3.2" hidden="1" x14ac:dyDescent="0.55000000000000004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43.2" hidden="1" x14ac:dyDescent="0.55000000000000004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3.2" hidden="1" x14ac:dyDescent="0.55000000000000004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3.2" hidden="1" x14ac:dyDescent="0.55000000000000004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3.2" hidden="1" x14ac:dyDescent="0.55000000000000004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3.2" hidden="1" x14ac:dyDescent="0.55000000000000004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3.2" hidden="1" x14ac:dyDescent="0.55000000000000004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3.2" hidden="1" x14ac:dyDescent="0.55000000000000004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3.2" hidden="1" x14ac:dyDescent="0.55000000000000004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3.2" hidden="1" x14ac:dyDescent="0.55000000000000004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28.8" hidden="1" x14ac:dyDescent="0.55000000000000004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28.8" hidden="1" x14ac:dyDescent="0.55000000000000004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3.2" hidden="1" x14ac:dyDescent="0.55000000000000004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3.2" hidden="1" x14ac:dyDescent="0.55000000000000004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3.2" hidden="1" x14ac:dyDescent="0.55000000000000004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43.2" hidden="1" x14ac:dyDescent="0.55000000000000004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3.2" hidden="1" x14ac:dyDescent="0.55000000000000004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3.2" hidden="1" x14ac:dyDescent="0.55000000000000004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28.8" hidden="1" x14ac:dyDescent="0.55000000000000004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3.2" hidden="1" x14ac:dyDescent="0.55000000000000004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3.2" hidden="1" x14ac:dyDescent="0.55000000000000004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28.8" hidden="1" x14ac:dyDescent="0.55000000000000004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3.2" hidden="1" x14ac:dyDescent="0.55000000000000004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3.2" hidden="1" x14ac:dyDescent="0.55000000000000004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3.2" hidden="1" x14ac:dyDescent="0.55000000000000004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3.2" hidden="1" x14ac:dyDescent="0.55000000000000004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28.8" hidden="1" x14ac:dyDescent="0.55000000000000004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3.2" hidden="1" x14ac:dyDescent="0.55000000000000004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3.2" hidden="1" x14ac:dyDescent="0.55000000000000004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3.2" hidden="1" x14ac:dyDescent="0.55000000000000004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3.2" hidden="1" x14ac:dyDescent="0.55000000000000004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3.2" hidden="1" x14ac:dyDescent="0.55000000000000004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3.2" hidden="1" x14ac:dyDescent="0.55000000000000004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3.2" hidden="1" x14ac:dyDescent="0.55000000000000004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43.2" hidden="1" x14ac:dyDescent="0.55000000000000004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3.2" hidden="1" x14ac:dyDescent="0.55000000000000004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28.8" hidden="1" x14ac:dyDescent="0.55000000000000004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28.8" hidden="1" x14ac:dyDescent="0.55000000000000004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3.2" hidden="1" x14ac:dyDescent="0.55000000000000004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43.2" hidden="1" x14ac:dyDescent="0.55000000000000004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3.2" hidden="1" x14ac:dyDescent="0.55000000000000004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28.8" hidden="1" x14ac:dyDescent="0.55000000000000004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3.2" hidden="1" x14ac:dyDescent="0.55000000000000004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55000000000000004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3.2" hidden="1" x14ac:dyDescent="0.55000000000000004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28.8" hidden="1" x14ac:dyDescent="0.55000000000000004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3.2" hidden="1" x14ac:dyDescent="0.55000000000000004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43.2" hidden="1" x14ac:dyDescent="0.55000000000000004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3.2" hidden="1" x14ac:dyDescent="0.55000000000000004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3.2" hidden="1" x14ac:dyDescent="0.55000000000000004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3.2" hidden="1" x14ac:dyDescent="0.55000000000000004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3.2" hidden="1" x14ac:dyDescent="0.55000000000000004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3.2" hidden="1" x14ac:dyDescent="0.55000000000000004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28.8" hidden="1" x14ac:dyDescent="0.55000000000000004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57.6" hidden="1" x14ac:dyDescent="0.55000000000000004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idden="1" x14ac:dyDescent="0.55000000000000004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43.2" hidden="1" x14ac:dyDescent="0.55000000000000004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3.2" hidden="1" x14ac:dyDescent="0.55000000000000004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3.2" hidden="1" x14ac:dyDescent="0.55000000000000004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3.2" hidden="1" x14ac:dyDescent="0.55000000000000004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28.8" hidden="1" x14ac:dyDescent="0.55000000000000004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3.2" hidden="1" x14ac:dyDescent="0.55000000000000004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43.2" hidden="1" x14ac:dyDescent="0.55000000000000004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3.2" hidden="1" x14ac:dyDescent="0.55000000000000004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86.4" hidden="1" x14ac:dyDescent="0.55000000000000004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3.2" hidden="1" x14ac:dyDescent="0.55000000000000004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43.2" hidden="1" x14ac:dyDescent="0.55000000000000004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3.2" hidden="1" x14ac:dyDescent="0.55000000000000004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28.8" hidden="1" x14ac:dyDescent="0.55000000000000004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3.2" hidden="1" x14ac:dyDescent="0.55000000000000004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3.2" hidden="1" x14ac:dyDescent="0.55000000000000004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43.2" hidden="1" x14ac:dyDescent="0.55000000000000004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3.2" hidden="1" x14ac:dyDescent="0.55000000000000004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3.2" hidden="1" x14ac:dyDescent="0.55000000000000004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3.2" hidden="1" x14ac:dyDescent="0.55000000000000004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43.2" hidden="1" x14ac:dyDescent="0.55000000000000004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3.2" hidden="1" x14ac:dyDescent="0.55000000000000004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43.2" hidden="1" x14ac:dyDescent="0.55000000000000004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28.8" hidden="1" x14ac:dyDescent="0.55000000000000004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3.2" hidden="1" x14ac:dyDescent="0.55000000000000004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3.2" hidden="1" x14ac:dyDescent="0.55000000000000004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3.2" hidden="1" x14ac:dyDescent="0.55000000000000004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3.2" hidden="1" x14ac:dyDescent="0.55000000000000004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3.2" hidden="1" x14ac:dyDescent="0.55000000000000004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43.2" hidden="1" x14ac:dyDescent="0.55000000000000004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3.2" hidden="1" x14ac:dyDescent="0.55000000000000004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3.2" hidden="1" x14ac:dyDescent="0.55000000000000004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3.2" hidden="1" x14ac:dyDescent="0.55000000000000004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3.2" hidden="1" x14ac:dyDescent="0.55000000000000004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3.2" hidden="1" x14ac:dyDescent="0.55000000000000004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3.2" hidden="1" x14ac:dyDescent="0.55000000000000004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3.2" hidden="1" x14ac:dyDescent="0.55000000000000004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3.2" hidden="1" x14ac:dyDescent="0.55000000000000004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57.6" hidden="1" x14ac:dyDescent="0.55000000000000004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28.8" hidden="1" x14ac:dyDescent="0.55000000000000004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3.2" hidden="1" x14ac:dyDescent="0.55000000000000004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28.8" hidden="1" x14ac:dyDescent="0.55000000000000004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43.2" hidden="1" x14ac:dyDescent="0.55000000000000004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3.2" hidden="1" x14ac:dyDescent="0.55000000000000004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28.8" hidden="1" x14ac:dyDescent="0.55000000000000004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3.2" hidden="1" x14ac:dyDescent="0.55000000000000004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3.2" hidden="1" x14ac:dyDescent="0.55000000000000004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3.2" hidden="1" x14ac:dyDescent="0.55000000000000004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3.2" hidden="1" x14ac:dyDescent="0.55000000000000004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3.2" hidden="1" x14ac:dyDescent="0.55000000000000004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3.2" hidden="1" x14ac:dyDescent="0.55000000000000004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3.2" hidden="1" x14ac:dyDescent="0.55000000000000004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43.2" hidden="1" x14ac:dyDescent="0.55000000000000004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3.2" hidden="1" x14ac:dyDescent="0.55000000000000004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3.2" hidden="1" x14ac:dyDescent="0.55000000000000004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57.6" hidden="1" x14ac:dyDescent="0.55000000000000004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3.2" hidden="1" x14ac:dyDescent="0.55000000000000004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3.2" hidden="1" x14ac:dyDescent="0.55000000000000004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28.8" hidden="1" x14ac:dyDescent="0.55000000000000004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43.2" hidden="1" x14ac:dyDescent="0.55000000000000004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3.2" hidden="1" x14ac:dyDescent="0.55000000000000004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3.2" hidden="1" x14ac:dyDescent="0.55000000000000004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3.2" hidden="1" x14ac:dyDescent="0.55000000000000004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3.2" hidden="1" x14ac:dyDescent="0.55000000000000004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43.2" hidden="1" x14ac:dyDescent="0.55000000000000004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3.2" hidden="1" x14ac:dyDescent="0.55000000000000004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3.2" hidden="1" x14ac:dyDescent="0.55000000000000004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3.2" hidden="1" x14ac:dyDescent="0.55000000000000004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3.2" hidden="1" x14ac:dyDescent="0.55000000000000004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43.2" hidden="1" x14ac:dyDescent="0.55000000000000004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3.2" hidden="1" x14ac:dyDescent="0.55000000000000004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3.2" hidden="1" x14ac:dyDescent="0.55000000000000004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3.2" hidden="1" x14ac:dyDescent="0.55000000000000004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3.2" hidden="1" x14ac:dyDescent="0.55000000000000004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3.2" hidden="1" x14ac:dyDescent="0.55000000000000004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43.2" hidden="1" x14ac:dyDescent="0.55000000000000004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3.2" hidden="1" x14ac:dyDescent="0.55000000000000004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28.8" hidden="1" x14ac:dyDescent="0.55000000000000004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3.2" hidden="1" x14ac:dyDescent="0.55000000000000004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3.2" hidden="1" x14ac:dyDescent="0.55000000000000004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28.8" hidden="1" x14ac:dyDescent="0.55000000000000004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28.8" hidden="1" x14ac:dyDescent="0.55000000000000004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3.2" hidden="1" x14ac:dyDescent="0.55000000000000004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3.2" hidden="1" x14ac:dyDescent="0.55000000000000004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3.2" hidden="1" x14ac:dyDescent="0.55000000000000004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28.8" hidden="1" x14ac:dyDescent="0.55000000000000004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3.2" hidden="1" x14ac:dyDescent="0.55000000000000004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3.2" hidden="1" x14ac:dyDescent="0.55000000000000004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57.6" hidden="1" x14ac:dyDescent="0.55000000000000004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28.8" hidden="1" x14ac:dyDescent="0.55000000000000004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57.6" hidden="1" x14ac:dyDescent="0.55000000000000004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55000000000000004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28.8" hidden="1" x14ac:dyDescent="0.55000000000000004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3.2" hidden="1" x14ac:dyDescent="0.55000000000000004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28.8" hidden="1" x14ac:dyDescent="0.55000000000000004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28.8" hidden="1" x14ac:dyDescent="0.55000000000000004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43.2" hidden="1" x14ac:dyDescent="0.55000000000000004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3.2" hidden="1" x14ac:dyDescent="0.55000000000000004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3.2" hidden="1" x14ac:dyDescent="0.55000000000000004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3.2" hidden="1" x14ac:dyDescent="0.55000000000000004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3.2" hidden="1" x14ac:dyDescent="0.55000000000000004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3.2" hidden="1" x14ac:dyDescent="0.55000000000000004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3.2" hidden="1" x14ac:dyDescent="0.55000000000000004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43.2" hidden="1" x14ac:dyDescent="0.55000000000000004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3.2" hidden="1" x14ac:dyDescent="0.55000000000000004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3.2" hidden="1" x14ac:dyDescent="0.55000000000000004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3.2" hidden="1" x14ac:dyDescent="0.55000000000000004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3.2" hidden="1" x14ac:dyDescent="0.55000000000000004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43.2" hidden="1" x14ac:dyDescent="0.55000000000000004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3.2" hidden="1" x14ac:dyDescent="0.55000000000000004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43.2" hidden="1" x14ac:dyDescent="0.55000000000000004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57.6" hidden="1" x14ac:dyDescent="0.55000000000000004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28.8" hidden="1" x14ac:dyDescent="0.55000000000000004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3.2" hidden="1" x14ac:dyDescent="0.55000000000000004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3.2" hidden="1" x14ac:dyDescent="0.55000000000000004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3.2" hidden="1" x14ac:dyDescent="0.55000000000000004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3.2" hidden="1" x14ac:dyDescent="0.55000000000000004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3.2" hidden="1" x14ac:dyDescent="0.55000000000000004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28.8" hidden="1" x14ac:dyDescent="0.55000000000000004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3.2" hidden="1" x14ac:dyDescent="0.55000000000000004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3.2" hidden="1" x14ac:dyDescent="0.55000000000000004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28.8" hidden="1" x14ac:dyDescent="0.55000000000000004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3.2" hidden="1" x14ac:dyDescent="0.55000000000000004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43.2" hidden="1" x14ac:dyDescent="0.55000000000000004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3.2" hidden="1" x14ac:dyDescent="0.55000000000000004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3.2" hidden="1" x14ac:dyDescent="0.55000000000000004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3.2" hidden="1" x14ac:dyDescent="0.55000000000000004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3.2" hidden="1" x14ac:dyDescent="0.55000000000000004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3.2" hidden="1" x14ac:dyDescent="0.55000000000000004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3.2" hidden="1" x14ac:dyDescent="0.55000000000000004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3.2" hidden="1" x14ac:dyDescent="0.55000000000000004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3.2" hidden="1" x14ac:dyDescent="0.55000000000000004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28.8" hidden="1" x14ac:dyDescent="0.55000000000000004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3.2" hidden="1" x14ac:dyDescent="0.55000000000000004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3.2" hidden="1" x14ac:dyDescent="0.55000000000000004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3.2" hidden="1" x14ac:dyDescent="0.55000000000000004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3.2" hidden="1" x14ac:dyDescent="0.55000000000000004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3.2" hidden="1" x14ac:dyDescent="0.55000000000000004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3.2" hidden="1" x14ac:dyDescent="0.55000000000000004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28.8" hidden="1" x14ac:dyDescent="0.55000000000000004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28.8" hidden="1" x14ac:dyDescent="0.55000000000000004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3.2" hidden="1" x14ac:dyDescent="0.55000000000000004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3.2" hidden="1" x14ac:dyDescent="0.55000000000000004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3.2" hidden="1" x14ac:dyDescent="0.55000000000000004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28.8" hidden="1" x14ac:dyDescent="0.55000000000000004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3.2" hidden="1" x14ac:dyDescent="0.55000000000000004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3.2" hidden="1" x14ac:dyDescent="0.55000000000000004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3.2" hidden="1" x14ac:dyDescent="0.55000000000000004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57.6" hidden="1" x14ac:dyDescent="0.55000000000000004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3.2" hidden="1" x14ac:dyDescent="0.55000000000000004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3.2" hidden="1" x14ac:dyDescent="0.55000000000000004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28.8" hidden="1" x14ac:dyDescent="0.55000000000000004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55000000000000004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3.2" hidden="1" x14ac:dyDescent="0.55000000000000004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3.2" hidden="1" x14ac:dyDescent="0.55000000000000004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28.8" hidden="1" x14ac:dyDescent="0.55000000000000004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28.8" hidden="1" x14ac:dyDescent="0.55000000000000004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3.2" hidden="1" x14ac:dyDescent="0.55000000000000004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43.2" hidden="1" x14ac:dyDescent="0.55000000000000004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3.2" hidden="1" x14ac:dyDescent="0.55000000000000004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43.2" hidden="1" x14ac:dyDescent="0.55000000000000004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3.2" hidden="1" x14ac:dyDescent="0.55000000000000004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3.2" hidden="1" x14ac:dyDescent="0.55000000000000004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3.2" hidden="1" x14ac:dyDescent="0.55000000000000004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3.2" hidden="1" x14ac:dyDescent="0.55000000000000004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28.8" hidden="1" x14ac:dyDescent="0.55000000000000004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3.2" hidden="1" x14ac:dyDescent="0.55000000000000004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57.6" hidden="1" x14ac:dyDescent="0.55000000000000004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3.2" hidden="1" x14ac:dyDescent="0.55000000000000004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3.2" hidden="1" x14ac:dyDescent="0.55000000000000004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57.6" hidden="1" x14ac:dyDescent="0.55000000000000004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43.2" hidden="1" x14ac:dyDescent="0.55000000000000004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3.2" hidden="1" x14ac:dyDescent="0.55000000000000004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3.2" hidden="1" x14ac:dyDescent="0.55000000000000004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28.8" hidden="1" x14ac:dyDescent="0.55000000000000004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3.2" hidden="1" x14ac:dyDescent="0.55000000000000004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3.2" hidden="1" x14ac:dyDescent="0.55000000000000004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43.2" hidden="1" x14ac:dyDescent="0.55000000000000004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3.2" hidden="1" x14ac:dyDescent="0.55000000000000004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3.2" hidden="1" x14ac:dyDescent="0.55000000000000004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28.8" hidden="1" x14ac:dyDescent="0.55000000000000004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3.2" hidden="1" x14ac:dyDescent="0.55000000000000004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3.2" hidden="1" x14ac:dyDescent="0.55000000000000004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43.2" hidden="1" x14ac:dyDescent="0.55000000000000004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3.2" hidden="1" x14ac:dyDescent="0.55000000000000004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3.2" hidden="1" x14ac:dyDescent="0.55000000000000004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3.2" hidden="1" x14ac:dyDescent="0.55000000000000004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43.2" hidden="1" x14ac:dyDescent="0.55000000000000004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3.2" hidden="1" x14ac:dyDescent="0.55000000000000004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3.2" hidden="1" x14ac:dyDescent="0.55000000000000004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28.8" hidden="1" x14ac:dyDescent="0.55000000000000004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3.2" hidden="1" x14ac:dyDescent="0.55000000000000004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28.8" hidden="1" x14ac:dyDescent="0.55000000000000004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3.2" hidden="1" x14ac:dyDescent="0.55000000000000004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3.2" hidden="1" x14ac:dyDescent="0.55000000000000004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28.8" hidden="1" x14ac:dyDescent="0.55000000000000004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3.2" hidden="1" x14ac:dyDescent="0.55000000000000004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3.2" hidden="1" x14ac:dyDescent="0.55000000000000004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43.2" hidden="1" x14ac:dyDescent="0.55000000000000004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3.2" hidden="1" x14ac:dyDescent="0.55000000000000004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3.2" hidden="1" x14ac:dyDescent="0.55000000000000004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3.2" hidden="1" x14ac:dyDescent="0.55000000000000004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3.2" hidden="1" x14ac:dyDescent="0.55000000000000004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28.8" hidden="1" x14ac:dyDescent="0.55000000000000004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28.8" hidden="1" x14ac:dyDescent="0.55000000000000004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3.2" hidden="1" x14ac:dyDescent="0.55000000000000004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3.2" hidden="1" x14ac:dyDescent="0.55000000000000004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3.2" hidden="1" x14ac:dyDescent="0.55000000000000004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3.2" hidden="1" x14ac:dyDescent="0.55000000000000004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3.2" hidden="1" x14ac:dyDescent="0.55000000000000004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3.2" hidden="1" x14ac:dyDescent="0.55000000000000004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3.2" hidden="1" x14ac:dyDescent="0.55000000000000004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3.2" hidden="1" x14ac:dyDescent="0.55000000000000004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idden="1" x14ac:dyDescent="0.55000000000000004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3.2" hidden="1" x14ac:dyDescent="0.55000000000000004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3.2" hidden="1" x14ac:dyDescent="0.55000000000000004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3.2" hidden="1" x14ac:dyDescent="0.55000000000000004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3.2" hidden="1" x14ac:dyDescent="0.55000000000000004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3.2" hidden="1" x14ac:dyDescent="0.55000000000000004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3.2" hidden="1" x14ac:dyDescent="0.55000000000000004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3.2" hidden="1" x14ac:dyDescent="0.55000000000000004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43.2" hidden="1" x14ac:dyDescent="0.55000000000000004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28.8" hidden="1" x14ac:dyDescent="0.55000000000000004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3.2" hidden="1" x14ac:dyDescent="0.55000000000000004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3.2" hidden="1" x14ac:dyDescent="0.55000000000000004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3.2" hidden="1" x14ac:dyDescent="0.55000000000000004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43.2" hidden="1" x14ac:dyDescent="0.55000000000000004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28.8" hidden="1" x14ac:dyDescent="0.55000000000000004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3.2" hidden="1" x14ac:dyDescent="0.55000000000000004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3.2" hidden="1" x14ac:dyDescent="0.55000000000000004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3.2" hidden="1" x14ac:dyDescent="0.55000000000000004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3.2" hidden="1" x14ac:dyDescent="0.55000000000000004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3.2" hidden="1" x14ac:dyDescent="0.55000000000000004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43.2" hidden="1" x14ac:dyDescent="0.55000000000000004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3.2" hidden="1" x14ac:dyDescent="0.55000000000000004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3.2" hidden="1" x14ac:dyDescent="0.55000000000000004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43.2" hidden="1" x14ac:dyDescent="0.55000000000000004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3.2" hidden="1" x14ac:dyDescent="0.55000000000000004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28.8" hidden="1" x14ac:dyDescent="0.55000000000000004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3.2" hidden="1" x14ac:dyDescent="0.55000000000000004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28.8" hidden="1" x14ac:dyDescent="0.55000000000000004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3.2" hidden="1" x14ac:dyDescent="0.55000000000000004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3.2" hidden="1" x14ac:dyDescent="0.55000000000000004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43.2" hidden="1" x14ac:dyDescent="0.55000000000000004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3.2" hidden="1" x14ac:dyDescent="0.55000000000000004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3.2" hidden="1" x14ac:dyDescent="0.55000000000000004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3.2" hidden="1" x14ac:dyDescent="0.55000000000000004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3.2" hidden="1" x14ac:dyDescent="0.55000000000000004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3.2" hidden="1" x14ac:dyDescent="0.55000000000000004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43.2" hidden="1" x14ac:dyDescent="0.55000000000000004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3.2" hidden="1" x14ac:dyDescent="0.55000000000000004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43.2" hidden="1" x14ac:dyDescent="0.55000000000000004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3.2" hidden="1" x14ac:dyDescent="0.55000000000000004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28.8" hidden="1" x14ac:dyDescent="0.55000000000000004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3.2" hidden="1" x14ac:dyDescent="0.55000000000000004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43.2" hidden="1" x14ac:dyDescent="0.55000000000000004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3.2" hidden="1" x14ac:dyDescent="0.55000000000000004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3.2" hidden="1" x14ac:dyDescent="0.55000000000000004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43.2" hidden="1" x14ac:dyDescent="0.55000000000000004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3.2" hidden="1" x14ac:dyDescent="0.55000000000000004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3.2" hidden="1" x14ac:dyDescent="0.55000000000000004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3.2" hidden="1" x14ac:dyDescent="0.55000000000000004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3.2" hidden="1" x14ac:dyDescent="0.55000000000000004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55000000000000004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3.2" hidden="1" x14ac:dyDescent="0.55000000000000004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3.2" hidden="1" x14ac:dyDescent="0.55000000000000004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3.2" hidden="1" x14ac:dyDescent="0.55000000000000004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28.8" hidden="1" x14ac:dyDescent="0.55000000000000004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3.2" hidden="1" x14ac:dyDescent="0.55000000000000004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28.8" hidden="1" x14ac:dyDescent="0.55000000000000004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3.2" hidden="1" x14ac:dyDescent="0.55000000000000004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3.2" hidden="1" x14ac:dyDescent="0.55000000000000004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43.2" hidden="1" x14ac:dyDescent="0.55000000000000004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28.8" hidden="1" x14ac:dyDescent="0.55000000000000004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28.8" hidden="1" x14ac:dyDescent="0.55000000000000004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3.2" hidden="1" x14ac:dyDescent="0.55000000000000004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3.2" hidden="1" x14ac:dyDescent="0.55000000000000004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28.8" hidden="1" x14ac:dyDescent="0.55000000000000004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3.2" hidden="1" x14ac:dyDescent="0.55000000000000004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3.2" hidden="1" x14ac:dyDescent="0.55000000000000004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3.2" hidden="1" x14ac:dyDescent="0.55000000000000004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3.2" hidden="1" x14ac:dyDescent="0.55000000000000004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28.8" hidden="1" x14ac:dyDescent="0.55000000000000004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3.2" hidden="1" x14ac:dyDescent="0.55000000000000004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3.2" hidden="1" x14ac:dyDescent="0.55000000000000004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28.8" hidden="1" x14ac:dyDescent="0.55000000000000004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3.2" hidden="1" x14ac:dyDescent="0.55000000000000004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57.6" hidden="1" x14ac:dyDescent="0.55000000000000004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43.2" hidden="1" x14ac:dyDescent="0.55000000000000004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3.2" hidden="1" x14ac:dyDescent="0.55000000000000004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3.2" hidden="1" x14ac:dyDescent="0.55000000000000004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28.8" hidden="1" x14ac:dyDescent="0.55000000000000004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3.2" hidden="1" x14ac:dyDescent="0.55000000000000004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3.2" hidden="1" x14ac:dyDescent="0.55000000000000004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28.8" hidden="1" x14ac:dyDescent="0.55000000000000004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3.2" hidden="1" x14ac:dyDescent="0.55000000000000004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3.2" hidden="1" x14ac:dyDescent="0.55000000000000004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3.2" hidden="1" x14ac:dyDescent="0.55000000000000004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3.2" hidden="1" x14ac:dyDescent="0.55000000000000004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3.2" hidden="1" x14ac:dyDescent="0.55000000000000004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3.2" hidden="1" x14ac:dyDescent="0.55000000000000004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3.2" hidden="1" x14ac:dyDescent="0.55000000000000004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28.8" hidden="1" x14ac:dyDescent="0.55000000000000004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3.2" hidden="1" x14ac:dyDescent="0.55000000000000004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3.2" hidden="1" x14ac:dyDescent="0.55000000000000004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3.2" hidden="1" x14ac:dyDescent="0.55000000000000004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3.2" hidden="1" x14ac:dyDescent="0.55000000000000004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3.2" hidden="1" x14ac:dyDescent="0.55000000000000004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28.8" hidden="1" x14ac:dyDescent="0.55000000000000004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3.2" hidden="1" x14ac:dyDescent="0.55000000000000004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3.2" hidden="1" x14ac:dyDescent="0.55000000000000004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55000000000000004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3.2" hidden="1" x14ac:dyDescent="0.55000000000000004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43.2" hidden="1" x14ac:dyDescent="0.55000000000000004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55000000000000004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3.2" hidden="1" x14ac:dyDescent="0.55000000000000004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3.2" hidden="1" x14ac:dyDescent="0.55000000000000004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3.2" hidden="1" x14ac:dyDescent="0.55000000000000004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28.8" hidden="1" x14ac:dyDescent="0.55000000000000004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3.2" hidden="1" x14ac:dyDescent="0.55000000000000004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3.2" hidden="1" x14ac:dyDescent="0.55000000000000004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28.8" hidden="1" x14ac:dyDescent="0.55000000000000004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3.2" hidden="1" x14ac:dyDescent="0.55000000000000004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57.6" hidden="1" x14ac:dyDescent="0.55000000000000004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3.2" hidden="1" x14ac:dyDescent="0.55000000000000004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28.8" hidden="1" x14ac:dyDescent="0.55000000000000004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3.2" hidden="1" x14ac:dyDescent="0.55000000000000004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3.2" hidden="1" x14ac:dyDescent="0.55000000000000004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28.8" hidden="1" x14ac:dyDescent="0.55000000000000004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3.2" hidden="1" x14ac:dyDescent="0.55000000000000004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57.6" hidden="1" x14ac:dyDescent="0.55000000000000004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28.8" hidden="1" x14ac:dyDescent="0.55000000000000004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28.8" hidden="1" x14ac:dyDescent="0.55000000000000004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43.2" hidden="1" x14ac:dyDescent="0.55000000000000004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3.2" hidden="1" x14ac:dyDescent="0.55000000000000004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3.2" hidden="1" x14ac:dyDescent="0.55000000000000004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3.2" hidden="1" x14ac:dyDescent="0.55000000000000004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3.2" hidden="1" x14ac:dyDescent="0.55000000000000004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43.2" hidden="1" x14ac:dyDescent="0.55000000000000004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3.2" hidden="1" x14ac:dyDescent="0.55000000000000004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3.2" hidden="1" x14ac:dyDescent="0.55000000000000004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57.6" hidden="1" x14ac:dyDescent="0.55000000000000004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3.2" hidden="1" x14ac:dyDescent="0.55000000000000004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28.8" hidden="1" x14ac:dyDescent="0.55000000000000004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28.8" hidden="1" x14ac:dyDescent="0.55000000000000004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43.2" hidden="1" x14ac:dyDescent="0.55000000000000004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3.2" hidden="1" x14ac:dyDescent="0.55000000000000004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3.2" hidden="1" x14ac:dyDescent="0.55000000000000004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43.2" hidden="1" x14ac:dyDescent="0.55000000000000004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3.2" hidden="1" x14ac:dyDescent="0.55000000000000004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28.8" hidden="1" x14ac:dyDescent="0.55000000000000004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3.2" hidden="1" x14ac:dyDescent="0.55000000000000004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3.2" hidden="1" x14ac:dyDescent="0.55000000000000004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3.2" hidden="1" x14ac:dyDescent="0.55000000000000004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3.2" hidden="1" x14ac:dyDescent="0.55000000000000004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3.2" hidden="1" x14ac:dyDescent="0.55000000000000004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3.2" hidden="1" x14ac:dyDescent="0.55000000000000004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43.2" hidden="1" x14ac:dyDescent="0.55000000000000004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43.2" hidden="1" x14ac:dyDescent="0.55000000000000004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28.8" hidden="1" x14ac:dyDescent="0.55000000000000004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28.8" hidden="1" x14ac:dyDescent="0.55000000000000004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3.2" hidden="1" x14ac:dyDescent="0.55000000000000004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3.2" hidden="1" x14ac:dyDescent="0.55000000000000004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28.8" hidden="1" x14ac:dyDescent="0.55000000000000004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3.2" hidden="1" x14ac:dyDescent="0.55000000000000004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3.2" hidden="1" x14ac:dyDescent="0.55000000000000004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28.8" hidden="1" x14ac:dyDescent="0.55000000000000004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3.2" hidden="1" x14ac:dyDescent="0.55000000000000004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3.2" hidden="1" x14ac:dyDescent="0.55000000000000004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3.2" hidden="1" x14ac:dyDescent="0.55000000000000004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3.2" hidden="1" x14ac:dyDescent="0.55000000000000004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3.2" hidden="1" x14ac:dyDescent="0.55000000000000004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3.2" hidden="1" x14ac:dyDescent="0.55000000000000004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28.8" hidden="1" x14ac:dyDescent="0.55000000000000004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3.2" hidden="1" x14ac:dyDescent="0.55000000000000004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43.2" hidden="1" x14ac:dyDescent="0.55000000000000004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3.2" hidden="1" x14ac:dyDescent="0.55000000000000004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57.6" hidden="1" x14ac:dyDescent="0.55000000000000004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3.2" hidden="1" x14ac:dyDescent="0.55000000000000004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28.8" hidden="1" x14ac:dyDescent="0.55000000000000004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3.2" hidden="1" x14ac:dyDescent="0.55000000000000004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3.2" hidden="1" x14ac:dyDescent="0.55000000000000004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3.2" hidden="1" x14ac:dyDescent="0.55000000000000004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3.2" hidden="1" x14ac:dyDescent="0.55000000000000004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3.2" hidden="1" x14ac:dyDescent="0.55000000000000004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3.2" hidden="1" x14ac:dyDescent="0.55000000000000004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3.2" hidden="1" x14ac:dyDescent="0.55000000000000004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43.2" hidden="1" x14ac:dyDescent="0.55000000000000004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3.2" hidden="1" x14ac:dyDescent="0.55000000000000004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3.2" hidden="1" x14ac:dyDescent="0.55000000000000004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3.2" hidden="1" x14ac:dyDescent="0.55000000000000004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3.2" hidden="1" x14ac:dyDescent="0.55000000000000004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43.2" hidden="1" x14ac:dyDescent="0.55000000000000004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3.2" hidden="1" x14ac:dyDescent="0.55000000000000004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3.2" hidden="1" x14ac:dyDescent="0.55000000000000004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3.2" hidden="1" x14ac:dyDescent="0.55000000000000004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3.2" hidden="1" x14ac:dyDescent="0.55000000000000004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3.2" hidden="1" x14ac:dyDescent="0.55000000000000004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3.2" hidden="1" x14ac:dyDescent="0.55000000000000004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28.8" hidden="1" x14ac:dyDescent="0.55000000000000004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3.2" hidden="1" x14ac:dyDescent="0.55000000000000004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3.2" hidden="1" x14ac:dyDescent="0.55000000000000004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28.8" hidden="1" x14ac:dyDescent="0.55000000000000004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28.8" hidden="1" x14ac:dyDescent="0.55000000000000004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3.2" hidden="1" x14ac:dyDescent="0.55000000000000004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3.2" hidden="1" x14ac:dyDescent="0.55000000000000004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28.8" hidden="1" x14ac:dyDescent="0.55000000000000004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3.2" hidden="1" x14ac:dyDescent="0.55000000000000004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3.2" hidden="1" x14ac:dyDescent="0.55000000000000004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3.2" hidden="1" x14ac:dyDescent="0.55000000000000004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3.2" hidden="1" x14ac:dyDescent="0.55000000000000004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28.8" hidden="1" x14ac:dyDescent="0.55000000000000004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3.2" hidden="1" x14ac:dyDescent="0.55000000000000004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3.2" hidden="1" x14ac:dyDescent="0.55000000000000004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3.2" hidden="1" x14ac:dyDescent="0.55000000000000004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3.2" hidden="1" x14ac:dyDescent="0.55000000000000004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3.2" hidden="1" x14ac:dyDescent="0.55000000000000004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3.2" hidden="1" x14ac:dyDescent="0.55000000000000004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28.8" hidden="1" x14ac:dyDescent="0.55000000000000004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28.8" hidden="1" x14ac:dyDescent="0.55000000000000004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3.2" hidden="1" x14ac:dyDescent="0.55000000000000004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43.2" hidden="1" x14ac:dyDescent="0.55000000000000004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28.8" hidden="1" x14ac:dyDescent="0.55000000000000004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3.2" hidden="1" x14ac:dyDescent="0.55000000000000004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3.2" hidden="1" x14ac:dyDescent="0.55000000000000004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3.2" hidden="1" x14ac:dyDescent="0.55000000000000004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28.8" hidden="1" x14ac:dyDescent="0.55000000000000004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3.2" hidden="1" x14ac:dyDescent="0.55000000000000004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43.2" hidden="1" x14ac:dyDescent="0.55000000000000004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3.2" hidden="1" x14ac:dyDescent="0.55000000000000004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3.2" hidden="1" x14ac:dyDescent="0.55000000000000004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3.2" hidden="1" x14ac:dyDescent="0.55000000000000004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3.2" hidden="1" x14ac:dyDescent="0.55000000000000004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3.2" hidden="1" x14ac:dyDescent="0.55000000000000004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3.2" hidden="1" x14ac:dyDescent="0.55000000000000004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3.2" hidden="1" x14ac:dyDescent="0.55000000000000004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3.2" hidden="1" x14ac:dyDescent="0.55000000000000004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3.2" hidden="1" x14ac:dyDescent="0.55000000000000004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57.6" hidden="1" x14ac:dyDescent="0.55000000000000004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3.2" hidden="1" x14ac:dyDescent="0.55000000000000004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43.2" hidden="1" x14ac:dyDescent="0.55000000000000004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3.2" hidden="1" x14ac:dyDescent="0.55000000000000004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28.8" hidden="1" x14ac:dyDescent="0.55000000000000004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43.2" hidden="1" x14ac:dyDescent="0.55000000000000004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57.6" hidden="1" x14ac:dyDescent="0.55000000000000004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3.2" hidden="1" x14ac:dyDescent="0.55000000000000004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28.8" hidden="1" x14ac:dyDescent="0.55000000000000004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3.2" hidden="1" x14ac:dyDescent="0.55000000000000004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28.8" hidden="1" x14ac:dyDescent="0.55000000000000004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3.2" hidden="1" x14ac:dyDescent="0.55000000000000004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3.2" hidden="1" x14ac:dyDescent="0.55000000000000004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3.2" hidden="1" x14ac:dyDescent="0.55000000000000004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3.2" hidden="1" x14ac:dyDescent="0.55000000000000004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3.2" hidden="1" x14ac:dyDescent="0.55000000000000004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3.2" hidden="1" x14ac:dyDescent="0.55000000000000004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3.2" hidden="1" x14ac:dyDescent="0.55000000000000004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3.2" hidden="1" x14ac:dyDescent="0.55000000000000004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28.8" hidden="1" x14ac:dyDescent="0.55000000000000004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3.2" hidden="1" x14ac:dyDescent="0.55000000000000004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43.2" hidden="1" x14ac:dyDescent="0.55000000000000004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3.2" hidden="1" x14ac:dyDescent="0.55000000000000004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28.8" hidden="1" x14ac:dyDescent="0.55000000000000004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3.2" hidden="1" x14ac:dyDescent="0.55000000000000004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3.2" hidden="1" x14ac:dyDescent="0.55000000000000004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3.2" hidden="1" x14ac:dyDescent="0.55000000000000004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28.8" hidden="1" x14ac:dyDescent="0.55000000000000004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3.2" hidden="1" x14ac:dyDescent="0.55000000000000004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43.2" hidden="1" x14ac:dyDescent="0.55000000000000004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3.2" hidden="1" x14ac:dyDescent="0.55000000000000004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3.2" hidden="1" x14ac:dyDescent="0.55000000000000004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3.2" hidden="1" x14ac:dyDescent="0.55000000000000004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3.2" hidden="1" x14ac:dyDescent="0.55000000000000004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3.2" hidden="1" x14ac:dyDescent="0.55000000000000004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3.2" hidden="1" x14ac:dyDescent="0.55000000000000004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43.2" hidden="1" x14ac:dyDescent="0.55000000000000004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3.2" hidden="1" x14ac:dyDescent="0.55000000000000004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3.2" hidden="1" x14ac:dyDescent="0.55000000000000004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28.8" hidden="1" x14ac:dyDescent="0.55000000000000004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3.2" hidden="1" x14ac:dyDescent="0.55000000000000004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28.8" hidden="1" x14ac:dyDescent="0.55000000000000004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57.6" hidden="1" x14ac:dyDescent="0.55000000000000004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3.2" hidden="1" x14ac:dyDescent="0.55000000000000004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57.6" hidden="1" x14ac:dyDescent="0.55000000000000004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3.2" hidden="1" x14ac:dyDescent="0.55000000000000004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43.2" hidden="1" x14ac:dyDescent="0.55000000000000004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3.2" hidden="1" x14ac:dyDescent="0.55000000000000004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3.2" hidden="1" x14ac:dyDescent="0.55000000000000004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3.2" hidden="1" x14ac:dyDescent="0.55000000000000004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28.8" hidden="1" x14ac:dyDescent="0.55000000000000004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3.2" hidden="1" x14ac:dyDescent="0.55000000000000004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3.2" hidden="1" x14ac:dyDescent="0.55000000000000004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28.8" hidden="1" x14ac:dyDescent="0.55000000000000004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57.6" hidden="1" x14ac:dyDescent="0.55000000000000004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3.2" hidden="1" x14ac:dyDescent="0.55000000000000004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3.2" hidden="1" x14ac:dyDescent="0.55000000000000004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3.2" hidden="1" x14ac:dyDescent="0.55000000000000004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3.2" hidden="1" x14ac:dyDescent="0.55000000000000004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3.2" hidden="1" x14ac:dyDescent="0.55000000000000004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3.2" hidden="1" x14ac:dyDescent="0.55000000000000004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3.2" hidden="1" x14ac:dyDescent="0.55000000000000004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3.2" hidden="1" x14ac:dyDescent="0.55000000000000004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28.8" hidden="1" x14ac:dyDescent="0.55000000000000004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3.2" hidden="1" x14ac:dyDescent="0.55000000000000004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3.2" hidden="1" x14ac:dyDescent="0.55000000000000004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3.2" hidden="1" x14ac:dyDescent="0.55000000000000004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3.2" hidden="1" x14ac:dyDescent="0.55000000000000004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3.2" hidden="1" x14ac:dyDescent="0.55000000000000004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3.2" hidden="1" x14ac:dyDescent="0.55000000000000004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3.2" hidden="1" x14ac:dyDescent="0.55000000000000004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3.2" hidden="1" x14ac:dyDescent="0.55000000000000004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3.2" hidden="1" x14ac:dyDescent="0.55000000000000004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3.2" hidden="1" x14ac:dyDescent="0.55000000000000004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3.2" hidden="1" x14ac:dyDescent="0.55000000000000004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3.2" hidden="1" x14ac:dyDescent="0.55000000000000004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3.2" hidden="1" x14ac:dyDescent="0.55000000000000004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28.8" hidden="1" x14ac:dyDescent="0.55000000000000004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3.2" hidden="1" x14ac:dyDescent="0.55000000000000004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3.2" hidden="1" x14ac:dyDescent="0.55000000000000004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3.2" hidden="1" x14ac:dyDescent="0.55000000000000004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3.2" hidden="1" x14ac:dyDescent="0.55000000000000004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28.8" hidden="1" x14ac:dyDescent="0.55000000000000004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28.8" hidden="1" x14ac:dyDescent="0.55000000000000004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3.2" hidden="1" x14ac:dyDescent="0.55000000000000004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3.2" hidden="1" x14ac:dyDescent="0.55000000000000004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3.2" hidden="1" x14ac:dyDescent="0.55000000000000004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3.2" hidden="1" x14ac:dyDescent="0.55000000000000004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3.2" hidden="1" x14ac:dyDescent="0.55000000000000004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3.2" hidden="1" x14ac:dyDescent="0.55000000000000004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28.8" hidden="1" x14ac:dyDescent="0.55000000000000004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3.2" hidden="1" x14ac:dyDescent="0.55000000000000004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3.2" hidden="1" x14ac:dyDescent="0.55000000000000004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3.2" hidden="1" x14ac:dyDescent="0.55000000000000004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3.2" hidden="1" x14ac:dyDescent="0.55000000000000004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3.2" hidden="1" x14ac:dyDescent="0.55000000000000004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3.2" hidden="1" x14ac:dyDescent="0.55000000000000004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3.2" hidden="1" x14ac:dyDescent="0.55000000000000004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3.2" hidden="1" x14ac:dyDescent="0.55000000000000004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28.8" hidden="1" x14ac:dyDescent="0.55000000000000004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3.2" hidden="1" x14ac:dyDescent="0.55000000000000004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3.2" hidden="1" x14ac:dyDescent="0.55000000000000004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3.2" hidden="1" x14ac:dyDescent="0.55000000000000004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3.2" hidden="1" x14ac:dyDescent="0.55000000000000004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28.8" hidden="1" x14ac:dyDescent="0.55000000000000004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28.8" hidden="1" x14ac:dyDescent="0.55000000000000004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3.2" hidden="1" x14ac:dyDescent="0.55000000000000004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3.2" hidden="1" x14ac:dyDescent="0.55000000000000004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57.6" hidden="1" x14ac:dyDescent="0.55000000000000004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3.2" hidden="1" x14ac:dyDescent="0.55000000000000004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43.2" hidden="1" x14ac:dyDescent="0.55000000000000004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3.2" hidden="1" x14ac:dyDescent="0.55000000000000004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3.2" hidden="1" x14ac:dyDescent="0.55000000000000004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43.2" hidden="1" x14ac:dyDescent="0.55000000000000004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3.2" hidden="1" x14ac:dyDescent="0.55000000000000004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57.6" hidden="1" x14ac:dyDescent="0.55000000000000004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3.2" hidden="1" x14ac:dyDescent="0.55000000000000004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28.8" hidden="1" x14ac:dyDescent="0.55000000000000004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43.2" hidden="1" x14ac:dyDescent="0.55000000000000004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3.2" hidden="1" x14ac:dyDescent="0.55000000000000004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3.2" hidden="1" x14ac:dyDescent="0.55000000000000004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3.2" hidden="1" x14ac:dyDescent="0.55000000000000004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3.2" hidden="1" x14ac:dyDescent="0.55000000000000004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3.2" hidden="1" x14ac:dyDescent="0.55000000000000004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3.2" hidden="1" x14ac:dyDescent="0.55000000000000004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3.2" hidden="1" x14ac:dyDescent="0.55000000000000004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3.2" hidden="1" x14ac:dyDescent="0.55000000000000004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3.2" hidden="1" x14ac:dyDescent="0.55000000000000004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idden="1" x14ac:dyDescent="0.55000000000000004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3.2" hidden="1" x14ac:dyDescent="0.55000000000000004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3.2" hidden="1" x14ac:dyDescent="0.55000000000000004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3.2" hidden="1" x14ac:dyDescent="0.55000000000000004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3.2" hidden="1" x14ac:dyDescent="0.55000000000000004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57.6" hidden="1" x14ac:dyDescent="0.55000000000000004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28.8" hidden="1" x14ac:dyDescent="0.55000000000000004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28.8" hidden="1" x14ac:dyDescent="0.55000000000000004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57.6" hidden="1" x14ac:dyDescent="0.55000000000000004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43.2" hidden="1" x14ac:dyDescent="0.55000000000000004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43.2" hidden="1" x14ac:dyDescent="0.55000000000000004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3.2" hidden="1" x14ac:dyDescent="0.55000000000000004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3.2" hidden="1" x14ac:dyDescent="0.55000000000000004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3.2" hidden="1" x14ac:dyDescent="0.55000000000000004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3.2" hidden="1" x14ac:dyDescent="0.55000000000000004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3.2" hidden="1" x14ac:dyDescent="0.55000000000000004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55000000000000004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3.2" hidden="1" x14ac:dyDescent="0.55000000000000004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3.2" hidden="1" x14ac:dyDescent="0.55000000000000004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28.8" hidden="1" x14ac:dyDescent="0.55000000000000004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28.8" hidden="1" x14ac:dyDescent="0.55000000000000004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3.2" hidden="1" x14ac:dyDescent="0.55000000000000004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28.8" hidden="1" x14ac:dyDescent="0.55000000000000004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43.2" hidden="1" x14ac:dyDescent="0.55000000000000004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3.2" hidden="1" x14ac:dyDescent="0.55000000000000004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28.8" hidden="1" x14ac:dyDescent="0.55000000000000004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28.8" hidden="1" x14ac:dyDescent="0.55000000000000004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3.2" hidden="1" x14ac:dyDescent="0.55000000000000004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43.2" hidden="1" x14ac:dyDescent="0.55000000000000004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28.8" hidden="1" x14ac:dyDescent="0.55000000000000004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3.2" hidden="1" x14ac:dyDescent="0.55000000000000004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43.2" hidden="1" x14ac:dyDescent="0.55000000000000004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3.2" hidden="1" x14ac:dyDescent="0.55000000000000004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3.2" hidden="1" x14ac:dyDescent="0.55000000000000004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43.2" hidden="1" x14ac:dyDescent="0.55000000000000004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3.2" hidden="1" x14ac:dyDescent="0.55000000000000004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3.2" hidden="1" x14ac:dyDescent="0.55000000000000004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43.2" hidden="1" x14ac:dyDescent="0.55000000000000004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28.8" hidden="1" x14ac:dyDescent="0.55000000000000004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28.8" hidden="1" x14ac:dyDescent="0.55000000000000004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28.8" hidden="1" x14ac:dyDescent="0.55000000000000004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3.2" hidden="1" x14ac:dyDescent="0.55000000000000004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3.2" hidden="1" x14ac:dyDescent="0.55000000000000004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57.6" hidden="1" x14ac:dyDescent="0.55000000000000004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43.2" hidden="1" x14ac:dyDescent="0.55000000000000004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43.2" hidden="1" x14ac:dyDescent="0.55000000000000004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3.2" hidden="1" x14ac:dyDescent="0.55000000000000004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3.2" hidden="1" x14ac:dyDescent="0.55000000000000004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3.2" hidden="1" x14ac:dyDescent="0.55000000000000004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3.2" hidden="1" x14ac:dyDescent="0.55000000000000004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3.2" hidden="1" x14ac:dyDescent="0.55000000000000004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3.2" hidden="1" x14ac:dyDescent="0.55000000000000004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3.2" hidden="1" x14ac:dyDescent="0.55000000000000004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3.2" hidden="1" x14ac:dyDescent="0.55000000000000004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3.2" hidden="1" x14ac:dyDescent="0.55000000000000004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3.2" hidden="1" x14ac:dyDescent="0.55000000000000004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43.2" hidden="1" x14ac:dyDescent="0.55000000000000004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43.2" hidden="1" x14ac:dyDescent="0.55000000000000004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3.2" hidden="1" x14ac:dyDescent="0.55000000000000004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3.2" hidden="1" x14ac:dyDescent="0.55000000000000004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3.2" hidden="1" x14ac:dyDescent="0.55000000000000004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idden="1" x14ac:dyDescent="0.55000000000000004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3.2" hidden="1" x14ac:dyDescent="0.55000000000000004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28.8" hidden="1" x14ac:dyDescent="0.55000000000000004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3.2" hidden="1" x14ac:dyDescent="0.55000000000000004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3.2" hidden="1" x14ac:dyDescent="0.55000000000000004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28.8" hidden="1" x14ac:dyDescent="0.55000000000000004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3.2" hidden="1" x14ac:dyDescent="0.55000000000000004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3.2" hidden="1" x14ac:dyDescent="0.55000000000000004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43.2" hidden="1" x14ac:dyDescent="0.55000000000000004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57.6" hidden="1" x14ac:dyDescent="0.55000000000000004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3.2" hidden="1" x14ac:dyDescent="0.55000000000000004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57.6" hidden="1" x14ac:dyDescent="0.55000000000000004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28.8" hidden="1" x14ac:dyDescent="0.55000000000000004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3.2" hidden="1" x14ac:dyDescent="0.55000000000000004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28.8" hidden="1" x14ac:dyDescent="0.55000000000000004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3.2" hidden="1" x14ac:dyDescent="0.55000000000000004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28.8" hidden="1" x14ac:dyDescent="0.55000000000000004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3.2" hidden="1" x14ac:dyDescent="0.55000000000000004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3.2" hidden="1" x14ac:dyDescent="0.55000000000000004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3.2" hidden="1" x14ac:dyDescent="0.55000000000000004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28.8" hidden="1" x14ac:dyDescent="0.55000000000000004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43.2" hidden="1" x14ac:dyDescent="0.55000000000000004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3.2" hidden="1" x14ac:dyDescent="0.55000000000000004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3.2" hidden="1" x14ac:dyDescent="0.55000000000000004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3.2" hidden="1" x14ac:dyDescent="0.55000000000000004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43.2" hidden="1" x14ac:dyDescent="0.55000000000000004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3.2" hidden="1" x14ac:dyDescent="0.55000000000000004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3.2" hidden="1" x14ac:dyDescent="0.55000000000000004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3.2" hidden="1" x14ac:dyDescent="0.55000000000000004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28.8" hidden="1" x14ac:dyDescent="0.55000000000000004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3.2" hidden="1" x14ac:dyDescent="0.55000000000000004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3.2" hidden="1" x14ac:dyDescent="0.55000000000000004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3.2" hidden="1" x14ac:dyDescent="0.55000000000000004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28.8" hidden="1" x14ac:dyDescent="0.55000000000000004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3.2" hidden="1" x14ac:dyDescent="0.55000000000000004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3.2" hidden="1" x14ac:dyDescent="0.55000000000000004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3.2" hidden="1" x14ac:dyDescent="0.55000000000000004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3.2" hidden="1" x14ac:dyDescent="0.55000000000000004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3.2" hidden="1" x14ac:dyDescent="0.55000000000000004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43.2" hidden="1" x14ac:dyDescent="0.55000000000000004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3.2" hidden="1" x14ac:dyDescent="0.55000000000000004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28.8" hidden="1" x14ac:dyDescent="0.55000000000000004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57.6" hidden="1" x14ac:dyDescent="0.55000000000000004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3.2" hidden="1" x14ac:dyDescent="0.55000000000000004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55000000000000004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3.2" hidden="1" x14ac:dyDescent="0.55000000000000004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3.2" hidden="1" x14ac:dyDescent="0.55000000000000004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3.2" hidden="1" x14ac:dyDescent="0.55000000000000004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3.2" hidden="1" x14ac:dyDescent="0.55000000000000004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3.2" hidden="1" x14ac:dyDescent="0.55000000000000004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43.2" hidden="1" x14ac:dyDescent="0.55000000000000004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3.2" hidden="1" x14ac:dyDescent="0.55000000000000004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3.2" hidden="1" x14ac:dyDescent="0.55000000000000004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3.2" hidden="1" x14ac:dyDescent="0.55000000000000004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3.2" hidden="1" x14ac:dyDescent="0.55000000000000004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3.2" hidden="1" x14ac:dyDescent="0.55000000000000004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28.8" hidden="1" x14ac:dyDescent="0.55000000000000004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3.2" hidden="1" x14ac:dyDescent="0.55000000000000004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57.6" hidden="1" x14ac:dyDescent="0.55000000000000004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3.2" hidden="1" x14ac:dyDescent="0.55000000000000004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3.2" hidden="1" x14ac:dyDescent="0.55000000000000004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28.8" hidden="1" x14ac:dyDescent="0.55000000000000004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3.2" hidden="1" x14ac:dyDescent="0.55000000000000004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3.2" hidden="1" x14ac:dyDescent="0.55000000000000004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3.2" hidden="1" x14ac:dyDescent="0.55000000000000004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3.2" hidden="1" x14ac:dyDescent="0.55000000000000004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28.8" hidden="1" x14ac:dyDescent="0.55000000000000004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3.2" hidden="1" x14ac:dyDescent="0.55000000000000004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43.2" hidden="1" x14ac:dyDescent="0.55000000000000004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3.2" hidden="1" x14ac:dyDescent="0.55000000000000004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3.2" hidden="1" x14ac:dyDescent="0.55000000000000004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57.6" hidden="1" x14ac:dyDescent="0.55000000000000004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55000000000000004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3.2" hidden="1" x14ac:dyDescent="0.55000000000000004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3.2" hidden="1" x14ac:dyDescent="0.55000000000000004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28.8" hidden="1" x14ac:dyDescent="0.55000000000000004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3.2" hidden="1" x14ac:dyDescent="0.55000000000000004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43.2" hidden="1" x14ac:dyDescent="0.55000000000000004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57.6" hidden="1" x14ac:dyDescent="0.55000000000000004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3.2" hidden="1" x14ac:dyDescent="0.55000000000000004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3.2" hidden="1" x14ac:dyDescent="0.55000000000000004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3.2" hidden="1" x14ac:dyDescent="0.55000000000000004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3.2" hidden="1" x14ac:dyDescent="0.55000000000000004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3.2" hidden="1" x14ac:dyDescent="0.55000000000000004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3.2" hidden="1" x14ac:dyDescent="0.55000000000000004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3.2" hidden="1" x14ac:dyDescent="0.55000000000000004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3.2" hidden="1" x14ac:dyDescent="0.55000000000000004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43.2" hidden="1" x14ac:dyDescent="0.55000000000000004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3.2" hidden="1" x14ac:dyDescent="0.55000000000000004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3.2" hidden="1" x14ac:dyDescent="0.55000000000000004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3.2" hidden="1" x14ac:dyDescent="0.55000000000000004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43.2" hidden="1" x14ac:dyDescent="0.55000000000000004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43.2" hidden="1" x14ac:dyDescent="0.55000000000000004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3.2" hidden="1" x14ac:dyDescent="0.55000000000000004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28.8" hidden="1" x14ac:dyDescent="0.55000000000000004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28.8" hidden="1" x14ac:dyDescent="0.55000000000000004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3.2" hidden="1" x14ac:dyDescent="0.55000000000000004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3.2" hidden="1" x14ac:dyDescent="0.55000000000000004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3.2" hidden="1" x14ac:dyDescent="0.55000000000000004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57.6" hidden="1" x14ac:dyDescent="0.55000000000000004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28.8" hidden="1" x14ac:dyDescent="0.55000000000000004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3.2" hidden="1" x14ac:dyDescent="0.55000000000000004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3.2" hidden="1" x14ac:dyDescent="0.55000000000000004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3.2" hidden="1" x14ac:dyDescent="0.55000000000000004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3.2" hidden="1" x14ac:dyDescent="0.55000000000000004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3.2" hidden="1" x14ac:dyDescent="0.55000000000000004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3.2" hidden="1" x14ac:dyDescent="0.55000000000000004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3.2" hidden="1" x14ac:dyDescent="0.55000000000000004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3.2" hidden="1" x14ac:dyDescent="0.55000000000000004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3.2" hidden="1" x14ac:dyDescent="0.55000000000000004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43.2" hidden="1" x14ac:dyDescent="0.55000000000000004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3.2" hidden="1" x14ac:dyDescent="0.55000000000000004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3.2" hidden="1" x14ac:dyDescent="0.55000000000000004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28.8" hidden="1" x14ac:dyDescent="0.55000000000000004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3.2" hidden="1" x14ac:dyDescent="0.55000000000000004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43.2" hidden="1" x14ac:dyDescent="0.55000000000000004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3.2" hidden="1" x14ac:dyDescent="0.55000000000000004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3.2" hidden="1" x14ac:dyDescent="0.55000000000000004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3.2" hidden="1" x14ac:dyDescent="0.55000000000000004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28.8" hidden="1" x14ac:dyDescent="0.55000000000000004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3.2" hidden="1" x14ac:dyDescent="0.55000000000000004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28.8" hidden="1" x14ac:dyDescent="0.55000000000000004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3.2" hidden="1" x14ac:dyDescent="0.55000000000000004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28.8" hidden="1" x14ac:dyDescent="0.55000000000000004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3.2" hidden="1" x14ac:dyDescent="0.55000000000000004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43.2" hidden="1" x14ac:dyDescent="0.55000000000000004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3.2" hidden="1" x14ac:dyDescent="0.55000000000000004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3.2" hidden="1" x14ac:dyDescent="0.55000000000000004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3.2" hidden="1" x14ac:dyDescent="0.55000000000000004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43.2" hidden="1" x14ac:dyDescent="0.55000000000000004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3.2" hidden="1" x14ac:dyDescent="0.55000000000000004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3.2" hidden="1" x14ac:dyDescent="0.55000000000000004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28.8" hidden="1" x14ac:dyDescent="0.55000000000000004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3.2" hidden="1" x14ac:dyDescent="0.55000000000000004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3.2" hidden="1" x14ac:dyDescent="0.55000000000000004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3.2" hidden="1" x14ac:dyDescent="0.55000000000000004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28.8" hidden="1" x14ac:dyDescent="0.55000000000000004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28.8" hidden="1" x14ac:dyDescent="0.55000000000000004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43.2" hidden="1" x14ac:dyDescent="0.55000000000000004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3.2" hidden="1" x14ac:dyDescent="0.55000000000000004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28.8" hidden="1" x14ac:dyDescent="0.55000000000000004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3.2" hidden="1" x14ac:dyDescent="0.55000000000000004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3.2" hidden="1" x14ac:dyDescent="0.55000000000000004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57.6" hidden="1" x14ac:dyDescent="0.55000000000000004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3.2" hidden="1" x14ac:dyDescent="0.55000000000000004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3.2" hidden="1" x14ac:dyDescent="0.55000000000000004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43.2" hidden="1" x14ac:dyDescent="0.55000000000000004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28.8" hidden="1" x14ac:dyDescent="0.55000000000000004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43.2" hidden="1" x14ac:dyDescent="0.55000000000000004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3.2" hidden="1" x14ac:dyDescent="0.55000000000000004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3.2" hidden="1" x14ac:dyDescent="0.55000000000000004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3.2" hidden="1" x14ac:dyDescent="0.55000000000000004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3.2" hidden="1" x14ac:dyDescent="0.55000000000000004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3.2" hidden="1" x14ac:dyDescent="0.55000000000000004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3.2" hidden="1" x14ac:dyDescent="0.55000000000000004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28.8" hidden="1" x14ac:dyDescent="0.55000000000000004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3.2" hidden="1" x14ac:dyDescent="0.55000000000000004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3.2" hidden="1" x14ac:dyDescent="0.55000000000000004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3.2" hidden="1" x14ac:dyDescent="0.55000000000000004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3.2" hidden="1" x14ac:dyDescent="0.55000000000000004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3.2" hidden="1" x14ac:dyDescent="0.55000000000000004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3.2" hidden="1" x14ac:dyDescent="0.55000000000000004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43.2" hidden="1" x14ac:dyDescent="0.55000000000000004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3.2" hidden="1" x14ac:dyDescent="0.55000000000000004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3.2" hidden="1" x14ac:dyDescent="0.55000000000000004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28.8" hidden="1" x14ac:dyDescent="0.55000000000000004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28.8" hidden="1" x14ac:dyDescent="0.55000000000000004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3.2" hidden="1" x14ac:dyDescent="0.55000000000000004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3.2" hidden="1" x14ac:dyDescent="0.55000000000000004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3.2" hidden="1" x14ac:dyDescent="0.55000000000000004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3.2" hidden="1" x14ac:dyDescent="0.55000000000000004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3.2" hidden="1" x14ac:dyDescent="0.55000000000000004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3.2" hidden="1" x14ac:dyDescent="0.55000000000000004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43.2" hidden="1" x14ac:dyDescent="0.55000000000000004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28.8" hidden="1" x14ac:dyDescent="0.55000000000000004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3.2" hidden="1" x14ac:dyDescent="0.55000000000000004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3.2" hidden="1" x14ac:dyDescent="0.55000000000000004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57.6" hidden="1" x14ac:dyDescent="0.55000000000000004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28.8" hidden="1" x14ac:dyDescent="0.55000000000000004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57.6" hidden="1" x14ac:dyDescent="0.55000000000000004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43.2" hidden="1" x14ac:dyDescent="0.55000000000000004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3.2" hidden="1" x14ac:dyDescent="0.55000000000000004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3.2" hidden="1" x14ac:dyDescent="0.55000000000000004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3.2" hidden="1" x14ac:dyDescent="0.55000000000000004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3.2" hidden="1" x14ac:dyDescent="0.55000000000000004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43.2" hidden="1" x14ac:dyDescent="0.55000000000000004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28.8" hidden="1" x14ac:dyDescent="0.55000000000000004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43.2" hidden="1" x14ac:dyDescent="0.55000000000000004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3.2" hidden="1" x14ac:dyDescent="0.55000000000000004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3.2" hidden="1" x14ac:dyDescent="0.55000000000000004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3.2" hidden="1" x14ac:dyDescent="0.55000000000000004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3.2" hidden="1" x14ac:dyDescent="0.55000000000000004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55000000000000004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28.8" hidden="1" x14ac:dyDescent="0.55000000000000004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3.2" hidden="1" x14ac:dyDescent="0.55000000000000004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3.2" hidden="1" x14ac:dyDescent="0.55000000000000004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55000000000000004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43.2" hidden="1" x14ac:dyDescent="0.55000000000000004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3.2" hidden="1" x14ac:dyDescent="0.55000000000000004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3.2" hidden="1" x14ac:dyDescent="0.55000000000000004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3.2" hidden="1" x14ac:dyDescent="0.55000000000000004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3.2" hidden="1" x14ac:dyDescent="0.55000000000000004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3.2" hidden="1" x14ac:dyDescent="0.55000000000000004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3.2" hidden="1" x14ac:dyDescent="0.55000000000000004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43.2" hidden="1" x14ac:dyDescent="0.55000000000000004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28.8" hidden="1" x14ac:dyDescent="0.55000000000000004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3.2" hidden="1" x14ac:dyDescent="0.55000000000000004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3.2" hidden="1" x14ac:dyDescent="0.55000000000000004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3.2" hidden="1" x14ac:dyDescent="0.55000000000000004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3.2" hidden="1" x14ac:dyDescent="0.55000000000000004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3.2" hidden="1" x14ac:dyDescent="0.55000000000000004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57.6" hidden="1" x14ac:dyDescent="0.55000000000000004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43.2" hidden="1" x14ac:dyDescent="0.55000000000000004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3.2" hidden="1" x14ac:dyDescent="0.55000000000000004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3.2" hidden="1" x14ac:dyDescent="0.55000000000000004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3.2" hidden="1" x14ac:dyDescent="0.55000000000000004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43.2" hidden="1" x14ac:dyDescent="0.55000000000000004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55000000000000004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3.2" hidden="1" x14ac:dyDescent="0.55000000000000004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3.2" hidden="1" x14ac:dyDescent="0.55000000000000004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3.2" hidden="1" x14ac:dyDescent="0.55000000000000004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3.2" hidden="1" x14ac:dyDescent="0.55000000000000004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3.2" hidden="1" x14ac:dyDescent="0.55000000000000004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3.2" hidden="1" x14ac:dyDescent="0.55000000000000004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3.2" hidden="1" x14ac:dyDescent="0.55000000000000004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28.8" hidden="1" x14ac:dyDescent="0.55000000000000004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3.2" hidden="1" x14ac:dyDescent="0.55000000000000004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43.2" hidden="1" x14ac:dyDescent="0.55000000000000004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28.8" hidden="1" x14ac:dyDescent="0.55000000000000004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3.2" hidden="1" x14ac:dyDescent="0.55000000000000004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3.2" hidden="1" x14ac:dyDescent="0.55000000000000004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43.2" hidden="1" x14ac:dyDescent="0.55000000000000004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28.8" hidden="1" x14ac:dyDescent="0.55000000000000004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43.2" hidden="1" x14ac:dyDescent="0.55000000000000004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3.2" hidden="1" x14ac:dyDescent="0.55000000000000004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3.2" hidden="1" x14ac:dyDescent="0.55000000000000004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3.2" hidden="1" x14ac:dyDescent="0.55000000000000004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3.2" hidden="1" x14ac:dyDescent="0.55000000000000004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3.2" hidden="1" x14ac:dyDescent="0.55000000000000004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3.2" hidden="1" x14ac:dyDescent="0.55000000000000004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28.8" hidden="1" x14ac:dyDescent="0.55000000000000004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3.2" hidden="1" x14ac:dyDescent="0.55000000000000004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28.8" hidden="1" x14ac:dyDescent="0.55000000000000004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3.2" hidden="1" x14ac:dyDescent="0.55000000000000004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3.2" hidden="1" x14ac:dyDescent="0.55000000000000004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3.2" hidden="1" x14ac:dyDescent="0.55000000000000004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3.2" hidden="1" x14ac:dyDescent="0.55000000000000004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28.8" hidden="1" x14ac:dyDescent="0.55000000000000004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3.2" hidden="1" x14ac:dyDescent="0.55000000000000004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3.2" hidden="1" x14ac:dyDescent="0.55000000000000004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3.2" hidden="1" x14ac:dyDescent="0.55000000000000004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28.8" hidden="1" x14ac:dyDescent="0.55000000000000004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3.2" hidden="1" x14ac:dyDescent="0.55000000000000004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57.6" hidden="1" x14ac:dyDescent="0.55000000000000004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3.2" hidden="1" x14ac:dyDescent="0.55000000000000004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3.2" hidden="1" x14ac:dyDescent="0.55000000000000004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3.2" hidden="1" x14ac:dyDescent="0.55000000000000004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3.2" hidden="1" x14ac:dyDescent="0.55000000000000004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3.2" hidden="1" x14ac:dyDescent="0.55000000000000004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3.2" hidden="1" x14ac:dyDescent="0.55000000000000004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3.2" hidden="1" x14ac:dyDescent="0.55000000000000004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3.2" hidden="1" x14ac:dyDescent="0.55000000000000004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28.8" hidden="1" x14ac:dyDescent="0.55000000000000004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55000000000000004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3.2" hidden="1" x14ac:dyDescent="0.55000000000000004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28.8" hidden="1" x14ac:dyDescent="0.55000000000000004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28.8" hidden="1" x14ac:dyDescent="0.55000000000000004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28.8" hidden="1" x14ac:dyDescent="0.55000000000000004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43.2" hidden="1" x14ac:dyDescent="0.55000000000000004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3.2" hidden="1" x14ac:dyDescent="0.55000000000000004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43.2" hidden="1" x14ac:dyDescent="0.55000000000000004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3.2" hidden="1" x14ac:dyDescent="0.55000000000000004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3.2" hidden="1" x14ac:dyDescent="0.55000000000000004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57.6" hidden="1" x14ac:dyDescent="0.55000000000000004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3.2" hidden="1" x14ac:dyDescent="0.55000000000000004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3.2" hidden="1" x14ac:dyDescent="0.55000000000000004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3.2" hidden="1" x14ac:dyDescent="0.55000000000000004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28.8" hidden="1" x14ac:dyDescent="0.55000000000000004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28.8" hidden="1" x14ac:dyDescent="0.55000000000000004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3.2" hidden="1" x14ac:dyDescent="0.55000000000000004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57.6" hidden="1" x14ac:dyDescent="0.55000000000000004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3.2" hidden="1" x14ac:dyDescent="0.55000000000000004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3.2" hidden="1" x14ac:dyDescent="0.55000000000000004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3.2" hidden="1" x14ac:dyDescent="0.55000000000000004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3.2" hidden="1" x14ac:dyDescent="0.55000000000000004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3.2" hidden="1" x14ac:dyDescent="0.55000000000000004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28.8" hidden="1" x14ac:dyDescent="0.55000000000000004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3.2" hidden="1" x14ac:dyDescent="0.55000000000000004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3.2" hidden="1" x14ac:dyDescent="0.55000000000000004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3.2" hidden="1" x14ac:dyDescent="0.55000000000000004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3.2" hidden="1" x14ac:dyDescent="0.55000000000000004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3.2" hidden="1" x14ac:dyDescent="0.55000000000000004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3.2" hidden="1" x14ac:dyDescent="0.55000000000000004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3.2" hidden="1" x14ac:dyDescent="0.55000000000000004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28.8" hidden="1" x14ac:dyDescent="0.55000000000000004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43.2" hidden="1" x14ac:dyDescent="0.55000000000000004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3.2" hidden="1" x14ac:dyDescent="0.55000000000000004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3.2" hidden="1" x14ac:dyDescent="0.55000000000000004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28.8" hidden="1" x14ac:dyDescent="0.55000000000000004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3.2" hidden="1" x14ac:dyDescent="0.55000000000000004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28.8" hidden="1" x14ac:dyDescent="0.55000000000000004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3.2" hidden="1" x14ac:dyDescent="0.55000000000000004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3.2" hidden="1" x14ac:dyDescent="0.55000000000000004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3.2" hidden="1" x14ac:dyDescent="0.55000000000000004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3.2" hidden="1" x14ac:dyDescent="0.55000000000000004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3.2" hidden="1" x14ac:dyDescent="0.55000000000000004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3.2" hidden="1" x14ac:dyDescent="0.55000000000000004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3.2" hidden="1" x14ac:dyDescent="0.55000000000000004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3.2" hidden="1" x14ac:dyDescent="0.55000000000000004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3.2" hidden="1" x14ac:dyDescent="0.55000000000000004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3.2" hidden="1" x14ac:dyDescent="0.55000000000000004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3.2" hidden="1" x14ac:dyDescent="0.55000000000000004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3.2" hidden="1" x14ac:dyDescent="0.55000000000000004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57.6" hidden="1" x14ac:dyDescent="0.55000000000000004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3.2" hidden="1" x14ac:dyDescent="0.55000000000000004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57.6" hidden="1" x14ac:dyDescent="0.55000000000000004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3.2" hidden="1" x14ac:dyDescent="0.55000000000000004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28.8" hidden="1" x14ac:dyDescent="0.55000000000000004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28.8" hidden="1" x14ac:dyDescent="0.55000000000000004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28.8" hidden="1" x14ac:dyDescent="0.55000000000000004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3.2" hidden="1" x14ac:dyDescent="0.55000000000000004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3.2" hidden="1" x14ac:dyDescent="0.55000000000000004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3.2" hidden="1" x14ac:dyDescent="0.55000000000000004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28.8" hidden="1" x14ac:dyDescent="0.55000000000000004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3.2" hidden="1" x14ac:dyDescent="0.55000000000000004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3.2" hidden="1" x14ac:dyDescent="0.55000000000000004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28.8" hidden="1" x14ac:dyDescent="0.55000000000000004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3.2" hidden="1" x14ac:dyDescent="0.55000000000000004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43.2" hidden="1" x14ac:dyDescent="0.55000000000000004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3.2" hidden="1" x14ac:dyDescent="0.55000000000000004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57.6" hidden="1" x14ac:dyDescent="0.55000000000000004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57.6" hidden="1" x14ac:dyDescent="0.55000000000000004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3.2" hidden="1" x14ac:dyDescent="0.55000000000000004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3.2" hidden="1" x14ac:dyDescent="0.55000000000000004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3.2" hidden="1" x14ac:dyDescent="0.55000000000000004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3.2" hidden="1" x14ac:dyDescent="0.55000000000000004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43.2" hidden="1" x14ac:dyDescent="0.55000000000000004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3.2" hidden="1" x14ac:dyDescent="0.55000000000000004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3.2" hidden="1" x14ac:dyDescent="0.55000000000000004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3.2" hidden="1" x14ac:dyDescent="0.55000000000000004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3.2" hidden="1" x14ac:dyDescent="0.55000000000000004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3.2" hidden="1" x14ac:dyDescent="0.55000000000000004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57.6" hidden="1" x14ac:dyDescent="0.55000000000000004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3.2" hidden="1" x14ac:dyDescent="0.55000000000000004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idden="1" x14ac:dyDescent="0.55000000000000004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3.2" hidden="1" x14ac:dyDescent="0.55000000000000004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3.2" hidden="1" x14ac:dyDescent="0.55000000000000004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3.2" hidden="1" x14ac:dyDescent="0.55000000000000004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3.2" hidden="1" x14ac:dyDescent="0.55000000000000004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3.2" hidden="1" x14ac:dyDescent="0.55000000000000004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3.2" hidden="1" x14ac:dyDescent="0.55000000000000004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3.2" hidden="1" x14ac:dyDescent="0.55000000000000004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3.2" hidden="1" x14ac:dyDescent="0.55000000000000004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3.2" hidden="1" x14ac:dyDescent="0.55000000000000004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43.2" hidden="1" x14ac:dyDescent="0.55000000000000004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3.2" hidden="1" x14ac:dyDescent="0.55000000000000004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3.2" hidden="1" x14ac:dyDescent="0.55000000000000004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3.2" hidden="1" x14ac:dyDescent="0.55000000000000004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43.2" hidden="1" x14ac:dyDescent="0.55000000000000004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43.2" hidden="1" x14ac:dyDescent="0.55000000000000004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43.2" hidden="1" x14ac:dyDescent="0.55000000000000004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28.8" hidden="1" x14ac:dyDescent="0.55000000000000004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43.2" hidden="1" x14ac:dyDescent="0.55000000000000004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43.2" hidden="1" x14ac:dyDescent="0.55000000000000004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43.2" hidden="1" x14ac:dyDescent="0.55000000000000004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3.2" hidden="1" x14ac:dyDescent="0.55000000000000004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3.2" hidden="1" x14ac:dyDescent="0.55000000000000004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28.8" hidden="1" x14ac:dyDescent="0.55000000000000004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28.8" hidden="1" x14ac:dyDescent="0.55000000000000004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3.2" hidden="1" x14ac:dyDescent="0.55000000000000004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idden="1" x14ac:dyDescent="0.55000000000000004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3.2" hidden="1" x14ac:dyDescent="0.55000000000000004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3.2" hidden="1" x14ac:dyDescent="0.55000000000000004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43.2" hidden="1" x14ac:dyDescent="0.55000000000000004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57.6" hidden="1" x14ac:dyDescent="0.55000000000000004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3.2" hidden="1" x14ac:dyDescent="0.55000000000000004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3.2" hidden="1" x14ac:dyDescent="0.55000000000000004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57.6" hidden="1" x14ac:dyDescent="0.55000000000000004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3.2" hidden="1" x14ac:dyDescent="0.55000000000000004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3.2" hidden="1" x14ac:dyDescent="0.55000000000000004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3.2" hidden="1" x14ac:dyDescent="0.55000000000000004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3.2" hidden="1" x14ac:dyDescent="0.55000000000000004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3.2" hidden="1" x14ac:dyDescent="0.55000000000000004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43.2" hidden="1" x14ac:dyDescent="0.55000000000000004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3.2" hidden="1" x14ac:dyDescent="0.55000000000000004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57.6" hidden="1" x14ac:dyDescent="0.55000000000000004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3.2" hidden="1" x14ac:dyDescent="0.55000000000000004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3.2" hidden="1" x14ac:dyDescent="0.55000000000000004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3.2" hidden="1" x14ac:dyDescent="0.55000000000000004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3.2" hidden="1" x14ac:dyDescent="0.55000000000000004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3.2" hidden="1" x14ac:dyDescent="0.55000000000000004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3.2" hidden="1" x14ac:dyDescent="0.55000000000000004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43.2" hidden="1" x14ac:dyDescent="0.55000000000000004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3.2" hidden="1" x14ac:dyDescent="0.55000000000000004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57.6" hidden="1" x14ac:dyDescent="0.55000000000000004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3.2" hidden="1" x14ac:dyDescent="0.55000000000000004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28.8" hidden="1" x14ac:dyDescent="0.55000000000000004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43.2" hidden="1" x14ac:dyDescent="0.55000000000000004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3.2" hidden="1" x14ac:dyDescent="0.55000000000000004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3.2" hidden="1" x14ac:dyDescent="0.55000000000000004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3.2" hidden="1" x14ac:dyDescent="0.55000000000000004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idden="1" x14ac:dyDescent="0.55000000000000004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3.2" hidden="1" x14ac:dyDescent="0.55000000000000004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3.2" hidden="1" x14ac:dyDescent="0.55000000000000004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43.2" hidden="1" x14ac:dyDescent="0.55000000000000004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43.2" hidden="1" x14ac:dyDescent="0.55000000000000004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57.6" hidden="1" x14ac:dyDescent="0.55000000000000004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43.2" hidden="1" x14ac:dyDescent="0.55000000000000004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3.2" hidden="1" x14ac:dyDescent="0.55000000000000004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28.8" hidden="1" x14ac:dyDescent="0.55000000000000004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43.2" hidden="1" x14ac:dyDescent="0.55000000000000004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3.2" hidden="1" x14ac:dyDescent="0.55000000000000004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3.2" hidden="1" x14ac:dyDescent="0.55000000000000004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3.2" hidden="1" x14ac:dyDescent="0.55000000000000004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3.2" hidden="1" x14ac:dyDescent="0.55000000000000004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3.2" hidden="1" x14ac:dyDescent="0.55000000000000004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3.2" hidden="1" x14ac:dyDescent="0.55000000000000004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3.2" hidden="1" x14ac:dyDescent="0.55000000000000004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3.2" hidden="1" x14ac:dyDescent="0.55000000000000004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3.2" hidden="1" x14ac:dyDescent="0.55000000000000004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43.2" hidden="1" x14ac:dyDescent="0.55000000000000004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28.8" hidden="1" x14ac:dyDescent="0.55000000000000004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28.8" hidden="1" x14ac:dyDescent="0.55000000000000004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3.2" hidden="1" x14ac:dyDescent="0.55000000000000004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3.2" hidden="1" x14ac:dyDescent="0.55000000000000004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3.2" hidden="1" x14ac:dyDescent="0.55000000000000004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3.2" hidden="1" x14ac:dyDescent="0.55000000000000004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3.2" hidden="1" x14ac:dyDescent="0.55000000000000004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3.2" hidden="1" x14ac:dyDescent="0.55000000000000004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3.2" hidden="1" x14ac:dyDescent="0.55000000000000004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idden="1" x14ac:dyDescent="0.55000000000000004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28.8" hidden="1" x14ac:dyDescent="0.55000000000000004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3.2" hidden="1" x14ac:dyDescent="0.55000000000000004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3.2" hidden="1" x14ac:dyDescent="0.55000000000000004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3.2" hidden="1" x14ac:dyDescent="0.55000000000000004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3.2" hidden="1" x14ac:dyDescent="0.55000000000000004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3.2" hidden="1" x14ac:dyDescent="0.55000000000000004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57.6" hidden="1" x14ac:dyDescent="0.55000000000000004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3.2" hidden="1" x14ac:dyDescent="0.55000000000000004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3.2" hidden="1" x14ac:dyDescent="0.55000000000000004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3.2" hidden="1" x14ac:dyDescent="0.55000000000000004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3.2" hidden="1" x14ac:dyDescent="0.55000000000000004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3.2" hidden="1" x14ac:dyDescent="0.55000000000000004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43.2" hidden="1" x14ac:dyDescent="0.55000000000000004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3.2" hidden="1" x14ac:dyDescent="0.55000000000000004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57.6" hidden="1" x14ac:dyDescent="0.55000000000000004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43.2" hidden="1" x14ac:dyDescent="0.55000000000000004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3.2" hidden="1" x14ac:dyDescent="0.55000000000000004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43.2" hidden="1" x14ac:dyDescent="0.55000000000000004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3.2" hidden="1" x14ac:dyDescent="0.55000000000000004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3.2" hidden="1" x14ac:dyDescent="0.55000000000000004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28.8" hidden="1" x14ac:dyDescent="0.55000000000000004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3.2" hidden="1" x14ac:dyDescent="0.55000000000000004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28.8" hidden="1" x14ac:dyDescent="0.55000000000000004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3.2" hidden="1" x14ac:dyDescent="0.55000000000000004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3.2" hidden="1" x14ac:dyDescent="0.55000000000000004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3.2" hidden="1" x14ac:dyDescent="0.55000000000000004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3.2" hidden="1" x14ac:dyDescent="0.55000000000000004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28.8" hidden="1" x14ac:dyDescent="0.55000000000000004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3.2" hidden="1" x14ac:dyDescent="0.55000000000000004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3.2" hidden="1" x14ac:dyDescent="0.55000000000000004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3.2" hidden="1" x14ac:dyDescent="0.55000000000000004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3.2" hidden="1" x14ac:dyDescent="0.55000000000000004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3.2" hidden="1" x14ac:dyDescent="0.55000000000000004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28.8" hidden="1" x14ac:dyDescent="0.55000000000000004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3.2" hidden="1" x14ac:dyDescent="0.55000000000000004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43.2" hidden="1" x14ac:dyDescent="0.55000000000000004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3.2" hidden="1" x14ac:dyDescent="0.55000000000000004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3.2" hidden="1" x14ac:dyDescent="0.55000000000000004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3.2" hidden="1" x14ac:dyDescent="0.55000000000000004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3.2" hidden="1" x14ac:dyDescent="0.55000000000000004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3.2" hidden="1" x14ac:dyDescent="0.55000000000000004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3.2" hidden="1" x14ac:dyDescent="0.55000000000000004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3.2" hidden="1" x14ac:dyDescent="0.55000000000000004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3.2" hidden="1" x14ac:dyDescent="0.55000000000000004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3.2" hidden="1" x14ac:dyDescent="0.55000000000000004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3.2" hidden="1" x14ac:dyDescent="0.55000000000000004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3.2" hidden="1" x14ac:dyDescent="0.55000000000000004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3.2" hidden="1" x14ac:dyDescent="0.55000000000000004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43.2" hidden="1" x14ac:dyDescent="0.55000000000000004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3.2" hidden="1" x14ac:dyDescent="0.55000000000000004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43.2" hidden="1" x14ac:dyDescent="0.55000000000000004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43.2" hidden="1" x14ac:dyDescent="0.55000000000000004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3.2" hidden="1" x14ac:dyDescent="0.55000000000000004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3.2" hidden="1" x14ac:dyDescent="0.55000000000000004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57.6" hidden="1" x14ac:dyDescent="0.55000000000000004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3.2" hidden="1" x14ac:dyDescent="0.55000000000000004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3.2" hidden="1" x14ac:dyDescent="0.55000000000000004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3.2" hidden="1" x14ac:dyDescent="0.55000000000000004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28.8" hidden="1" x14ac:dyDescent="0.55000000000000004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3.2" hidden="1" x14ac:dyDescent="0.55000000000000004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3.2" hidden="1" x14ac:dyDescent="0.55000000000000004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3.2" hidden="1" x14ac:dyDescent="0.55000000000000004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3.2" hidden="1" x14ac:dyDescent="0.55000000000000004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3.2" hidden="1" x14ac:dyDescent="0.55000000000000004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3.2" hidden="1" x14ac:dyDescent="0.55000000000000004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3.2" hidden="1" x14ac:dyDescent="0.55000000000000004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57.6" hidden="1" x14ac:dyDescent="0.55000000000000004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3.2" hidden="1" x14ac:dyDescent="0.55000000000000004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43.2" hidden="1" x14ac:dyDescent="0.55000000000000004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3.2" hidden="1" x14ac:dyDescent="0.55000000000000004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3.2" hidden="1" x14ac:dyDescent="0.55000000000000004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28.8" hidden="1" x14ac:dyDescent="0.55000000000000004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3.2" hidden="1" x14ac:dyDescent="0.55000000000000004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3.2" hidden="1" x14ac:dyDescent="0.55000000000000004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3.2" hidden="1" x14ac:dyDescent="0.55000000000000004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28.8" hidden="1" x14ac:dyDescent="0.55000000000000004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3.2" hidden="1" x14ac:dyDescent="0.55000000000000004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43.2" hidden="1" x14ac:dyDescent="0.55000000000000004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3.2" hidden="1" x14ac:dyDescent="0.55000000000000004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3.2" hidden="1" x14ac:dyDescent="0.55000000000000004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57.6" hidden="1" x14ac:dyDescent="0.55000000000000004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43.2" hidden="1" x14ac:dyDescent="0.55000000000000004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3.2" hidden="1" x14ac:dyDescent="0.55000000000000004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3.2" hidden="1" x14ac:dyDescent="0.55000000000000004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43.2" hidden="1" x14ac:dyDescent="0.55000000000000004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28.8" hidden="1" x14ac:dyDescent="0.55000000000000004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3.2" hidden="1" x14ac:dyDescent="0.55000000000000004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43.2" hidden="1" x14ac:dyDescent="0.55000000000000004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43.2" hidden="1" x14ac:dyDescent="0.55000000000000004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3.2" hidden="1" x14ac:dyDescent="0.55000000000000004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43.2" hidden="1" x14ac:dyDescent="0.55000000000000004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3.2" hidden="1" x14ac:dyDescent="0.55000000000000004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idden="1" x14ac:dyDescent="0.55000000000000004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3.2" hidden="1" x14ac:dyDescent="0.55000000000000004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3.2" hidden="1" x14ac:dyDescent="0.55000000000000004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3.2" hidden="1" x14ac:dyDescent="0.55000000000000004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idden="1" x14ac:dyDescent="0.55000000000000004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3.2" hidden="1" x14ac:dyDescent="0.55000000000000004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3.2" hidden="1" x14ac:dyDescent="0.55000000000000004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28.8" hidden="1" x14ac:dyDescent="0.55000000000000004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3.2" hidden="1" x14ac:dyDescent="0.55000000000000004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3.2" hidden="1" x14ac:dyDescent="0.55000000000000004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3.2" hidden="1" x14ac:dyDescent="0.55000000000000004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3.2" hidden="1" x14ac:dyDescent="0.55000000000000004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3.2" hidden="1" x14ac:dyDescent="0.55000000000000004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28.8" hidden="1" x14ac:dyDescent="0.55000000000000004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3.2" hidden="1" x14ac:dyDescent="0.55000000000000004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43.2" hidden="1" x14ac:dyDescent="0.55000000000000004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43.2" hidden="1" x14ac:dyDescent="0.55000000000000004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28.8" hidden="1" x14ac:dyDescent="0.55000000000000004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28.8" hidden="1" x14ac:dyDescent="0.55000000000000004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3.2" hidden="1" x14ac:dyDescent="0.55000000000000004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3.2" hidden="1" x14ac:dyDescent="0.55000000000000004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3.2" hidden="1" x14ac:dyDescent="0.55000000000000004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3.2" hidden="1" x14ac:dyDescent="0.55000000000000004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3.2" hidden="1" x14ac:dyDescent="0.55000000000000004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3.2" hidden="1" x14ac:dyDescent="0.55000000000000004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3.2" hidden="1" x14ac:dyDescent="0.55000000000000004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3.2" hidden="1" x14ac:dyDescent="0.55000000000000004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43.2" hidden="1" x14ac:dyDescent="0.55000000000000004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3.2" hidden="1" x14ac:dyDescent="0.55000000000000004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3.2" hidden="1" x14ac:dyDescent="0.55000000000000004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3.2" hidden="1" x14ac:dyDescent="0.55000000000000004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43.2" hidden="1" x14ac:dyDescent="0.55000000000000004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3.2" hidden="1" x14ac:dyDescent="0.55000000000000004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3.2" hidden="1" x14ac:dyDescent="0.55000000000000004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43.2" hidden="1" x14ac:dyDescent="0.55000000000000004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3.2" hidden="1" x14ac:dyDescent="0.55000000000000004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3.2" hidden="1" x14ac:dyDescent="0.55000000000000004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43.2" hidden="1" x14ac:dyDescent="0.55000000000000004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3.2" hidden="1" x14ac:dyDescent="0.55000000000000004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28.8" hidden="1" x14ac:dyDescent="0.55000000000000004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3.2" hidden="1" x14ac:dyDescent="0.55000000000000004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3.2" hidden="1" x14ac:dyDescent="0.55000000000000004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2" hidden="1" x14ac:dyDescent="0.55000000000000004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3.2" hidden="1" x14ac:dyDescent="0.55000000000000004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3.2" hidden="1" x14ac:dyDescent="0.55000000000000004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57.6" hidden="1" x14ac:dyDescent="0.55000000000000004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28.8" hidden="1" x14ac:dyDescent="0.55000000000000004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3.2" hidden="1" x14ac:dyDescent="0.55000000000000004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57.6" hidden="1" x14ac:dyDescent="0.55000000000000004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3.2" hidden="1" x14ac:dyDescent="0.55000000000000004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3.2" hidden="1" x14ac:dyDescent="0.55000000000000004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3.2" hidden="1" x14ac:dyDescent="0.55000000000000004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28.8" hidden="1" x14ac:dyDescent="0.55000000000000004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43.2" hidden="1" x14ac:dyDescent="0.55000000000000004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3.2" hidden="1" x14ac:dyDescent="0.55000000000000004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3.2" hidden="1" x14ac:dyDescent="0.55000000000000004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43.2" hidden="1" x14ac:dyDescent="0.55000000000000004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43.2" hidden="1" x14ac:dyDescent="0.55000000000000004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3.2" hidden="1" x14ac:dyDescent="0.55000000000000004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3.2" hidden="1" x14ac:dyDescent="0.55000000000000004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43.2" hidden="1" x14ac:dyDescent="0.55000000000000004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28.8" hidden="1" x14ac:dyDescent="0.55000000000000004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43.2" hidden="1" x14ac:dyDescent="0.55000000000000004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28.8" hidden="1" x14ac:dyDescent="0.55000000000000004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43.2" hidden="1" x14ac:dyDescent="0.55000000000000004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43.2" hidden="1" x14ac:dyDescent="0.55000000000000004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3.2" hidden="1" x14ac:dyDescent="0.55000000000000004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43.2" hidden="1" x14ac:dyDescent="0.55000000000000004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3.2" hidden="1" x14ac:dyDescent="0.55000000000000004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43.2" hidden="1" x14ac:dyDescent="0.55000000000000004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3.2" hidden="1" x14ac:dyDescent="0.55000000000000004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28.8" hidden="1" x14ac:dyDescent="0.55000000000000004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idden="1" x14ac:dyDescent="0.55000000000000004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3.2" hidden="1" x14ac:dyDescent="0.55000000000000004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3.2" hidden="1" x14ac:dyDescent="0.55000000000000004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28.8" hidden="1" x14ac:dyDescent="0.55000000000000004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3.2" hidden="1" x14ac:dyDescent="0.55000000000000004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3.2" hidden="1" x14ac:dyDescent="0.55000000000000004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3.2" hidden="1" x14ac:dyDescent="0.55000000000000004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43.2" hidden="1" x14ac:dyDescent="0.55000000000000004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3.2" hidden="1" x14ac:dyDescent="0.55000000000000004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3.2" hidden="1" x14ac:dyDescent="0.55000000000000004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3.2" hidden="1" x14ac:dyDescent="0.55000000000000004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43.2" hidden="1" x14ac:dyDescent="0.55000000000000004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3.2" hidden="1" x14ac:dyDescent="0.55000000000000004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57.6" hidden="1" x14ac:dyDescent="0.55000000000000004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3.2" hidden="1" x14ac:dyDescent="0.55000000000000004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28.8" hidden="1" x14ac:dyDescent="0.55000000000000004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3.2" hidden="1" x14ac:dyDescent="0.55000000000000004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3.2" hidden="1" x14ac:dyDescent="0.55000000000000004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3.2" hidden="1" x14ac:dyDescent="0.55000000000000004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3.2" hidden="1" x14ac:dyDescent="0.55000000000000004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3.2" hidden="1" x14ac:dyDescent="0.55000000000000004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3.2" hidden="1" x14ac:dyDescent="0.55000000000000004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57.6" hidden="1" x14ac:dyDescent="0.55000000000000004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43.2" hidden="1" x14ac:dyDescent="0.55000000000000004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3.2" hidden="1" x14ac:dyDescent="0.55000000000000004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43.2" hidden="1" x14ac:dyDescent="0.55000000000000004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3.2" hidden="1" x14ac:dyDescent="0.55000000000000004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28.8" hidden="1" x14ac:dyDescent="0.55000000000000004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3.2" hidden="1" x14ac:dyDescent="0.55000000000000004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3.2" hidden="1" x14ac:dyDescent="0.55000000000000004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43.2" hidden="1" x14ac:dyDescent="0.55000000000000004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3.2" hidden="1" x14ac:dyDescent="0.55000000000000004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43.2" hidden="1" x14ac:dyDescent="0.55000000000000004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28.8" hidden="1" x14ac:dyDescent="0.55000000000000004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3.2" hidden="1" x14ac:dyDescent="0.55000000000000004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3.2" hidden="1" x14ac:dyDescent="0.55000000000000004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3.2" hidden="1" x14ac:dyDescent="0.55000000000000004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43.2" hidden="1" x14ac:dyDescent="0.55000000000000004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3.2" hidden="1" x14ac:dyDescent="0.55000000000000004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3.2" hidden="1" x14ac:dyDescent="0.55000000000000004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57.6" hidden="1" x14ac:dyDescent="0.55000000000000004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43.2" hidden="1" x14ac:dyDescent="0.55000000000000004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28.8" hidden="1" x14ac:dyDescent="0.55000000000000004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3.2" hidden="1" x14ac:dyDescent="0.55000000000000004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3.2" hidden="1" x14ac:dyDescent="0.55000000000000004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43.2" hidden="1" x14ac:dyDescent="0.55000000000000004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3.2" hidden="1" x14ac:dyDescent="0.55000000000000004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idden="1" x14ac:dyDescent="0.55000000000000004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3.2" hidden="1" x14ac:dyDescent="0.55000000000000004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3.2" hidden="1" x14ac:dyDescent="0.55000000000000004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28.8" hidden="1" x14ac:dyDescent="0.55000000000000004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3.2" hidden="1" x14ac:dyDescent="0.55000000000000004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3.2" hidden="1" x14ac:dyDescent="0.55000000000000004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3.2" hidden="1" x14ac:dyDescent="0.55000000000000004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3.2" hidden="1" x14ac:dyDescent="0.55000000000000004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3.2" hidden="1" x14ac:dyDescent="0.55000000000000004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3.2" hidden="1" x14ac:dyDescent="0.55000000000000004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28.8" hidden="1" x14ac:dyDescent="0.55000000000000004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43.2" hidden="1" x14ac:dyDescent="0.55000000000000004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3.2" hidden="1" x14ac:dyDescent="0.55000000000000004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28.8" hidden="1" x14ac:dyDescent="0.55000000000000004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idden="1" x14ac:dyDescent="0.55000000000000004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3.2" hidden="1" x14ac:dyDescent="0.55000000000000004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28.8" hidden="1" x14ac:dyDescent="0.55000000000000004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idden="1" x14ac:dyDescent="0.55000000000000004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72" hidden="1" x14ac:dyDescent="0.55000000000000004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3.2" hidden="1" x14ac:dyDescent="0.55000000000000004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3.2" hidden="1" x14ac:dyDescent="0.55000000000000004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43.2" hidden="1" x14ac:dyDescent="0.55000000000000004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3.2" hidden="1" x14ac:dyDescent="0.55000000000000004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28.8" hidden="1" x14ac:dyDescent="0.55000000000000004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28.8" hidden="1" x14ac:dyDescent="0.55000000000000004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3.2" hidden="1" x14ac:dyDescent="0.55000000000000004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43.2" hidden="1" x14ac:dyDescent="0.55000000000000004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3.2" hidden="1" x14ac:dyDescent="0.55000000000000004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3.2" hidden="1" x14ac:dyDescent="0.55000000000000004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28.8" hidden="1" x14ac:dyDescent="0.55000000000000004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57.6" hidden="1" x14ac:dyDescent="0.55000000000000004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3.2" hidden="1" x14ac:dyDescent="0.55000000000000004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43.2" hidden="1" x14ac:dyDescent="0.55000000000000004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57.6" hidden="1" x14ac:dyDescent="0.55000000000000004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3.2" hidden="1" x14ac:dyDescent="0.55000000000000004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57.6" hidden="1" x14ac:dyDescent="0.55000000000000004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57.6" hidden="1" x14ac:dyDescent="0.55000000000000004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3.2" hidden="1" x14ac:dyDescent="0.55000000000000004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28.8" hidden="1" x14ac:dyDescent="0.55000000000000004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3.2" hidden="1" x14ac:dyDescent="0.55000000000000004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28.8" hidden="1" x14ac:dyDescent="0.55000000000000004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3.2" hidden="1" x14ac:dyDescent="0.55000000000000004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57.6" hidden="1" x14ac:dyDescent="0.55000000000000004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3.2" hidden="1" x14ac:dyDescent="0.55000000000000004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3.2" hidden="1" x14ac:dyDescent="0.55000000000000004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3.2" hidden="1" x14ac:dyDescent="0.55000000000000004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3.2" hidden="1" x14ac:dyDescent="0.55000000000000004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3.2" hidden="1" x14ac:dyDescent="0.55000000000000004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3.2" hidden="1" x14ac:dyDescent="0.55000000000000004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28.8" hidden="1" x14ac:dyDescent="0.55000000000000004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28.8" hidden="1" x14ac:dyDescent="0.55000000000000004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28.8" hidden="1" x14ac:dyDescent="0.55000000000000004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3.2" hidden="1" x14ac:dyDescent="0.55000000000000004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43.2" hidden="1" x14ac:dyDescent="0.55000000000000004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43.2" hidden="1" x14ac:dyDescent="0.55000000000000004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3.2" hidden="1" x14ac:dyDescent="0.55000000000000004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43.2" hidden="1" x14ac:dyDescent="0.55000000000000004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43.2" hidden="1" x14ac:dyDescent="0.55000000000000004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3.2" hidden="1" x14ac:dyDescent="0.55000000000000004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28.8" hidden="1" x14ac:dyDescent="0.55000000000000004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3.2" hidden="1" x14ac:dyDescent="0.55000000000000004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28.8" hidden="1" x14ac:dyDescent="0.55000000000000004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28.8" hidden="1" x14ac:dyDescent="0.55000000000000004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43.2" hidden="1" x14ac:dyDescent="0.55000000000000004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3.2" hidden="1" x14ac:dyDescent="0.55000000000000004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3.2" hidden="1" x14ac:dyDescent="0.55000000000000004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43.2" hidden="1" x14ac:dyDescent="0.55000000000000004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57.6" hidden="1" x14ac:dyDescent="0.55000000000000004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43.2" hidden="1" x14ac:dyDescent="0.55000000000000004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3.2" hidden="1" x14ac:dyDescent="0.55000000000000004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43.2" hidden="1" x14ac:dyDescent="0.55000000000000004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28.8" hidden="1" x14ac:dyDescent="0.55000000000000004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3.2" hidden="1" x14ac:dyDescent="0.55000000000000004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3.2" hidden="1" x14ac:dyDescent="0.55000000000000004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57.6" hidden="1" x14ac:dyDescent="0.55000000000000004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3.2" hidden="1" x14ac:dyDescent="0.55000000000000004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3.2" hidden="1" x14ac:dyDescent="0.55000000000000004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43.2" hidden="1" x14ac:dyDescent="0.55000000000000004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43.2" hidden="1" x14ac:dyDescent="0.55000000000000004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43.2" hidden="1" x14ac:dyDescent="0.55000000000000004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43.2" hidden="1" x14ac:dyDescent="0.55000000000000004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3.2" hidden="1" x14ac:dyDescent="0.55000000000000004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3.2" hidden="1" x14ac:dyDescent="0.55000000000000004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43.2" hidden="1" x14ac:dyDescent="0.55000000000000004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43.2" hidden="1" x14ac:dyDescent="0.55000000000000004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3.2" hidden="1" x14ac:dyDescent="0.55000000000000004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28.8" hidden="1" x14ac:dyDescent="0.55000000000000004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43.2" hidden="1" x14ac:dyDescent="0.55000000000000004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3.2" hidden="1" x14ac:dyDescent="0.55000000000000004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43.2" hidden="1" x14ac:dyDescent="0.55000000000000004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3.2" hidden="1" x14ac:dyDescent="0.55000000000000004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43.2" hidden="1" x14ac:dyDescent="0.55000000000000004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43.2" hidden="1" x14ac:dyDescent="0.55000000000000004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43.2" hidden="1" x14ac:dyDescent="0.55000000000000004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43.2" hidden="1" x14ac:dyDescent="0.55000000000000004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3.2" hidden="1" x14ac:dyDescent="0.55000000000000004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3.2" hidden="1" x14ac:dyDescent="0.55000000000000004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43.2" hidden="1" x14ac:dyDescent="0.55000000000000004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43.2" hidden="1" x14ac:dyDescent="0.55000000000000004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28.8" hidden="1" x14ac:dyDescent="0.55000000000000004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43.2" hidden="1" x14ac:dyDescent="0.55000000000000004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43.2" hidden="1" x14ac:dyDescent="0.55000000000000004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57.6" hidden="1" x14ac:dyDescent="0.55000000000000004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43.2" hidden="1" x14ac:dyDescent="0.55000000000000004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28.8" hidden="1" x14ac:dyDescent="0.55000000000000004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43.2" hidden="1" x14ac:dyDescent="0.55000000000000004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28.8" hidden="1" x14ac:dyDescent="0.55000000000000004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28.8" hidden="1" x14ac:dyDescent="0.55000000000000004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57.6" hidden="1" x14ac:dyDescent="0.55000000000000004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28.8" hidden="1" x14ac:dyDescent="0.55000000000000004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28.8" hidden="1" x14ac:dyDescent="0.55000000000000004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43.2" hidden="1" x14ac:dyDescent="0.55000000000000004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3.2" hidden="1" x14ac:dyDescent="0.55000000000000004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3.2" hidden="1" x14ac:dyDescent="0.55000000000000004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43.2" hidden="1" x14ac:dyDescent="0.55000000000000004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28.8" hidden="1" x14ac:dyDescent="0.55000000000000004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3.2" hidden="1" x14ac:dyDescent="0.55000000000000004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43.2" hidden="1" x14ac:dyDescent="0.55000000000000004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3.2" hidden="1" x14ac:dyDescent="0.55000000000000004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3.2" hidden="1" x14ac:dyDescent="0.55000000000000004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3.2" hidden="1" x14ac:dyDescent="0.55000000000000004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43.2" hidden="1" x14ac:dyDescent="0.55000000000000004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43.2" hidden="1" x14ac:dyDescent="0.55000000000000004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43.2" hidden="1" x14ac:dyDescent="0.55000000000000004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28.8" hidden="1" x14ac:dyDescent="0.55000000000000004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43.2" hidden="1" x14ac:dyDescent="0.55000000000000004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43.2" hidden="1" x14ac:dyDescent="0.55000000000000004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43.2" hidden="1" x14ac:dyDescent="0.55000000000000004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57.6" hidden="1" x14ac:dyDescent="0.55000000000000004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28.8" hidden="1" x14ac:dyDescent="0.55000000000000004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3.2" hidden="1" x14ac:dyDescent="0.55000000000000004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3.2" hidden="1" x14ac:dyDescent="0.55000000000000004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3.2" hidden="1" x14ac:dyDescent="0.55000000000000004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3.2" hidden="1" x14ac:dyDescent="0.55000000000000004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43.2" hidden="1" x14ac:dyDescent="0.55000000000000004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28.8" hidden="1" x14ac:dyDescent="0.55000000000000004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3.2" hidden="1" x14ac:dyDescent="0.55000000000000004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43.2" hidden="1" x14ac:dyDescent="0.55000000000000004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43.2" hidden="1" x14ac:dyDescent="0.55000000000000004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28.8" hidden="1" x14ac:dyDescent="0.55000000000000004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3.2" hidden="1" x14ac:dyDescent="0.55000000000000004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43.2" hidden="1" x14ac:dyDescent="0.55000000000000004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43.2" hidden="1" x14ac:dyDescent="0.55000000000000004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3.2" hidden="1" x14ac:dyDescent="0.55000000000000004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43.2" hidden="1" x14ac:dyDescent="0.55000000000000004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28.8" hidden="1" x14ac:dyDescent="0.55000000000000004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43.2" hidden="1" x14ac:dyDescent="0.55000000000000004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3.2" hidden="1" x14ac:dyDescent="0.55000000000000004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3.2" hidden="1" x14ac:dyDescent="0.55000000000000004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28.8" hidden="1" x14ac:dyDescent="0.55000000000000004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28.8" hidden="1" x14ac:dyDescent="0.55000000000000004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28.8" hidden="1" x14ac:dyDescent="0.55000000000000004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3.2" hidden="1" x14ac:dyDescent="0.55000000000000004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3.2" hidden="1" x14ac:dyDescent="0.55000000000000004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43.2" hidden="1" x14ac:dyDescent="0.55000000000000004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3.2" hidden="1" x14ac:dyDescent="0.55000000000000004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3.2" hidden="1" x14ac:dyDescent="0.55000000000000004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43.2" hidden="1" x14ac:dyDescent="0.55000000000000004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idden="1" x14ac:dyDescent="0.55000000000000004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3.2" hidden="1" x14ac:dyDescent="0.55000000000000004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43.2" hidden="1" x14ac:dyDescent="0.55000000000000004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3.2" hidden="1" x14ac:dyDescent="0.55000000000000004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43.2" hidden="1" x14ac:dyDescent="0.55000000000000004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43.2" hidden="1" x14ac:dyDescent="0.55000000000000004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43.2" hidden="1" x14ac:dyDescent="0.55000000000000004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43.2" hidden="1" x14ac:dyDescent="0.55000000000000004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43.2" hidden="1" x14ac:dyDescent="0.55000000000000004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43.2" hidden="1" x14ac:dyDescent="0.55000000000000004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28.8" hidden="1" x14ac:dyDescent="0.55000000000000004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43.2" hidden="1" x14ac:dyDescent="0.55000000000000004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43.2" hidden="1" x14ac:dyDescent="0.55000000000000004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3.2" hidden="1" x14ac:dyDescent="0.55000000000000004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idden="1" x14ac:dyDescent="0.55000000000000004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43.2" hidden="1" x14ac:dyDescent="0.55000000000000004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28.8" hidden="1" x14ac:dyDescent="0.55000000000000004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43.2" hidden="1" x14ac:dyDescent="0.55000000000000004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43.2" hidden="1" x14ac:dyDescent="0.55000000000000004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72" hidden="1" x14ac:dyDescent="0.55000000000000004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43.2" hidden="1" x14ac:dyDescent="0.55000000000000004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3.2" hidden="1" x14ac:dyDescent="0.55000000000000004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57.6" hidden="1" x14ac:dyDescent="0.55000000000000004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43.2" hidden="1" x14ac:dyDescent="0.55000000000000004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43.2" hidden="1" x14ac:dyDescent="0.55000000000000004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43.2" hidden="1" x14ac:dyDescent="0.55000000000000004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3.2" hidden="1" x14ac:dyDescent="0.55000000000000004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43.2" hidden="1" x14ac:dyDescent="0.55000000000000004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43.2" hidden="1" x14ac:dyDescent="0.55000000000000004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3.2" hidden="1" x14ac:dyDescent="0.55000000000000004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43.2" hidden="1" x14ac:dyDescent="0.55000000000000004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idden="1" x14ac:dyDescent="0.55000000000000004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43.2" hidden="1" x14ac:dyDescent="0.55000000000000004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3.2" hidden="1" x14ac:dyDescent="0.55000000000000004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43.2" hidden="1" x14ac:dyDescent="0.55000000000000004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43.2" hidden="1" x14ac:dyDescent="0.55000000000000004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43.2" hidden="1" x14ac:dyDescent="0.55000000000000004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3.2" hidden="1" x14ac:dyDescent="0.55000000000000004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28.8" hidden="1" x14ac:dyDescent="0.55000000000000004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28.8" hidden="1" x14ac:dyDescent="0.55000000000000004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3.2" hidden="1" x14ac:dyDescent="0.55000000000000004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3.2" hidden="1" x14ac:dyDescent="0.55000000000000004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3.2" hidden="1" x14ac:dyDescent="0.55000000000000004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43.2" hidden="1" x14ac:dyDescent="0.55000000000000004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3.2" hidden="1" x14ac:dyDescent="0.55000000000000004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72" hidden="1" x14ac:dyDescent="0.55000000000000004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3.2" hidden="1" x14ac:dyDescent="0.55000000000000004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28.8" hidden="1" x14ac:dyDescent="0.55000000000000004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43.2" hidden="1" x14ac:dyDescent="0.55000000000000004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3.2" hidden="1" x14ac:dyDescent="0.55000000000000004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43.2" hidden="1" x14ac:dyDescent="0.55000000000000004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43.2" hidden="1" x14ac:dyDescent="0.55000000000000004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43.2" hidden="1" x14ac:dyDescent="0.55000000000000004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28.8" hidden="1" x14ac:dyDescent="0.55000000000000004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43.2" hidden="1" x14ac:dyDescent="0.55000000000000004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43.2" hidden="1" x14ac:dyDescent="0.55000000000000004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43.2" hidden="1" x14ac:dyDescent="0.55000000000000004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3.2" hidden="1" x14ac:dyDescent="0.55000000000000004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3.2" hidden="1" x14ac:dyDescent="0.55000000000000004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3.2" hidden="1" x14ac:dyDescent="0.55000000000000004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43.2" hidden="1" x14ac:dyDescent="0.55000000000000004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3.2" hidden="1" x14ac:dyDescent="0.55000000000000004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43.2" hidden="1" x14ac:dyDescent="0.55000000000000004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28.8" hidden="1" x14ac:dyDescent="0.55000000000000004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43.2" hidden="1" x14ac:dyDescent="0.55000000000000004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3.2" hidden="1" x14ac:dyDescent="0.55000000000000004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3.2" hidden="1" x14ac:dyDescent="0.55000000000000004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28.8" hidden="1" x14ac:dyDescent="0.55000000000000004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28.8" hidden="1" x14ac:dyDescent="0.55000000000000004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43.2" hidden="1" x14ac:dyDescent="0.55000000000000004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43.2" hidden="1" x14ac:dyDescent="0.55000000000000004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28.8" hidden="1" x14ac:dyDescent="0.55000000000000004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3.2" hidden="1" x14ac:dyDescent="0.55000000000000004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43.2" hidden="1" x14ac:dyDescent="0.55000000000000004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43.2" hidden="1" x14ac:dyDescent="0.55000000000000004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43.2" hidden="1" x14ac:dyDescent="0.55000000000000004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43.2" hidden="1" x14ac:dyDescent="0.55000000000000004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43.2" hidden="1" x14ac:dyDescent="0.55000000000000004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43.2" hidden="1" x14ac:dyDescent="0.55000000000000004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43.2" hidden="1" x14ac:dyDescent="0.55000000000000004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43.2" hidden="1" x14ac:dyDescent="0.55000000000000004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43.2" hidden="1" x14ac:dyDescent="0.55000000000000004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3.2" hidden="1" x14ac:dyDescent="0.55000000000000004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28.8" hidden="1" x14ac:dyDescent="0.55000000000000004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3.2" hidden="1" x14ac:dyDescent="0.55000000000000004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43.2" hidden="1" x14ac:dyDescent="0.55000000000000004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43.2" hidden="1" x14ac:dyDescent="0.55000000000000004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3.2" hidden="1" x14ac:dyDescent="0.55000000000000004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28.8" hidden="1" x14ac:dyDescent="0.55000000000000004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28.8" hidden="1" x14ac:dyDescent="0.55000000000000004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43.2" hidden="1" x14ac:dyDescent="0.55000000000000004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3.2" hidden="1" x14ac:dyDescent="0.55000000000000004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43.2" hidden="1" x14ac:dyDescent="0.55000000000000004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43.2" hidden="1" x14ac:dyDescent="0.55000000000000004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43.2" hidden="1" x14ac:dyDescent="0.55000000000000004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3.2" hidden="1" x14ac:dyDescent="0.55000000000000004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43.2" hidden="1" x14ac:dyDescent="0.55000000000000004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3.2" hidden="1" x14ac:dyDescent="0.55000000000000004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3.2" hidden="1" x14ac:dyDescent="0.55000000000000004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28.8" hidden="1" x14ac:dyDescent="0.55000000000000004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28.8" hidden="1" x14ac:dyDescent="0.55000000000000004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3.2" hidden="1" x14ac:dyDescent="0.55000000000000004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43.2" hidden="1" x14ac:dyDescent="0.55000000000000004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3.2" hidden="1" x14ac:dyDescent="0.55000000000000004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3.2" hidden="1" x14ac:dyDescent="0.55000000000000004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43.2" hidden="1" x14ac:dyDescent="0.55000000000000004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43.2" hidden="1" x14ac:dyDescent="0.55000000000000004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3.2" hidden="1" x14ac:dyDescent="0.55000000000000004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43.2" hidden="1" x14ac:dyDescent="0.55000000000000004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43.2" hidden="1" x14ac:dyDescent="0.55000000000000004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43.2" hidden="1" x14ac:dyDescent="0.55000000000000004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43.2" hidden="1" x14ac:dyDescent="0.55000000000000004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3.2" hidden="1" x14ac:dyDescent="0.55000000000000004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43.2" hidden="1" x14ac:dyDescent="0.55000000000000004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43.2" hidden="1" x14ac:dyDescent="0.55000000000000004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43.2" hidden="1" x14ac:dyDescent="0.55000000000000004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43.2" hidden="1" x14ac:dyDescent="0.55000000000000004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43.2" hidden="1" x14ac:dyDescent="0.55000000000000004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3.2" hidden="1" x14ac:dyDescent="0.55000000000000004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43.2" hidden="1" x14ac:dyDescent="0.55000000000000004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43.2" hidden="1" x14ac:dyDescent="0.55000000000000004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43.2" hidden="1" x14ac:dyDescent="0.55000000000000004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3.2" hidden="1" x14ac:dyDescent="0.55000000000000004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3.2" hidden="1" x14ac:dyDescent="0.55000000000000004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28.8" hidden="1" x14ac:dyDescent="0.55000000000000004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3.2" hidden="1" x14ac:dyDescent="0.55000000000000004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28.8" hidden="1" x14ac:dyDescent="0.55000000000000004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43.2" hidden="1" x14ac:dyDescent="0.55000000000000004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3.2" hidden="1" x14ac:dyDescent="0.55000000000000004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43.2" hidden="1" x14ac:dyDescent="0.55000000000000004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43.2" hidden="1" x14ac:dyDescent="0.55000000000000004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3.2" hidden="1" x14ac:dyDescent="0.55000000000000004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3.2" hidden="1" x14ac:dyDescent="0.55000000000000004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43.2" hidden="1" x14ac:dyDescent="0.55000000000000004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3.2" hidden="1" x14ac:dyDescent="0.55000000000000004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28.8" hidden="1" x14ac:dyDescent="0.55000000000000004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57.6" hidden="1" x14ac:dyDescent="0.55000000000000004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3.2" hidden="1" x14ac:dyDescent="0.55000000000000004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3.2" hidden="1" x14ac:dyDescent="0.55000000000000004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3.2" hidden="1" x14ac:dyDescent="0.55000000000000004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43.2" hidden="1" x14ac:dyDescent="0.55000000000000004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3.2" hidden="1" x14ac:dyDescent="0.55000000000000004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43.2" hidden="1" x14ac:dyDescent="0.55000000000000004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3.2" hidden="1" x14ac:dyDescent="0.55000000000000004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28.8" hidden="1" x14ac:dyDescent="0.55000000000000004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57.6" hidden="1" x14ac:dyDescent="0.55000000000000004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3.2" hidden="1" x14ac:dyDescent="0.55000000000000004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43.2" hidden="1" x14ac:dyDescent="0.55000000000000004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57.6" hidden="1" x14ac:dyDescent="0.55000000000000004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3.2" hidden="1" x14ac:dyDescent="0.55000000000000004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3.2" hidden="1" x14ac:dyDescent="0.55000000000000004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43.2" hidden="1" x14ac:dyDescent="0.55000000000000004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3.2" hidden="1" x14ac:dyDescent="0.55000000000000004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43.2" hidden="1" x14ac:dyDescent="0.55000000000000004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43.2" hidden="1" x14ac:dyDescent="0.55000000000000004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3.2" hidden="1" x14ac:dyDescent="0.55000000000000004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3.2" hidden="1" x14ac:dyDescent="0.55000000000000004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43.2" hidden="1" x14ac:dyDescent="0.55000000000000004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43.2" hidden="1" x14ac:dyDescent="0.55000000000000004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43.2" hidden="1" x14ac:dyDescent="0.55000000000000004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3.2" hidden="1" x14ac:dyDescent="0.55000000000000004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3.2" hidden="1" x14ac:dyDescent="0.55000000000000004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3.2" hidden="1" x14ac:dyDescent="0.55000000000000004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43.2" hidden="1" x14ac:dyDescent="0.55000000000000004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43.2" hidden="1" x14ac:dyDescent="0.55000000000000004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43.2" hidden="1" x14ac:dyDescent="0.55000000000000004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43.2" hidden="1" x14ac:dyDescent="0.55000000000000004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43.2" hidden="1" x14ac:dyDescent="0.55000000000000004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28.8" hidden="1" x14ac:dyDescent="0.55000000000000004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43.2" hidden="1" x14ac:dyDescent="0.55000000000000004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3.2" hidden="1" x14ac:dyDescent="0.55000000000000004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43.2" hidden="1" x14ac:dyDescent="0.55000000000000004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43.2" hidden="1" x14ac:dyDescent="0.55000000000000004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43.2" hidden="1" x14ac:dyDescent="0.55000000000000004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3.2" hidden="1" x14ac:dyDescent="0.55000000000000004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43.2" hidden="1" x14ac:dyDescent="0.55000000000000004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28.8" hidden="1" x14ac:dyDescent="0.55000000000000004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3.2" hidden="1" x14ac:dyDescent="0.55000000000000004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3.2" hidden="1" x14ac:dyDescent="0.55000000000000004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43.2" hidden="1" x14ac:dyDescent="0.55000000000000004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43.2" hidden="1" x14ac:dyDescent="0.55000000000000004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43.2" hidden="1" x14ac:dyDescent="0.55000000000000004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3.2" hidden="1" x14ac:dyDescent="0.55000000000000004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43.2" hidden="1" x14ac:dyDescent="0.55000000000000004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43.2" hidden="1" x14ac:dyDescent="0.55000000000000004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43.2" hidden="1" x14ac:dyDescent="0.55000000000000004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28.8" hidden="1" x14ac:dyDescent="0.55000000000000004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3.2" hidden="1" x14ac:dyDescent="0.55000000000000004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43.2" hidden="1" x14ac:dyDescent="0.55000000000000004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3.2" hidden="1" x14ac:dyDescent="0.55000000000000004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43.2" hidden="1" x14ac:dyDescent="0.55000000000000004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3.2" hidden="1" x14ac:dyDescent="0.55000000000000004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3.2" hidden="1" x14ac:dyDescent="0.55000000000000004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43.2" hidden="1" x14ac:dyDescent="0.55000000000000004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3.2" hidden="1" x14ac:dyDescent="0.55000000000000004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28.8" hidden="1" x14ac:dyDescent="0.55000000000000004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idden="1" x14ac:dyDescent="0.55000000000000004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3.2" hidden="1" x14ac:dyDescent="0.55000000000000004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43.2" hidden="1" x14ac:dyDescent="0.55000000000000004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28.8" hidden="1" x14ac:dyDescent="0.55000000000000004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43.2" hidden="1" x14ac:dyDescent="0.55000000000000004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43.2" hidden="1" x14ac:dyDescent="0.55000000000000004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43.2" hidden="1" x14ac:dyDescent="0.55000000000000004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43.2" hidden="1" x14ac:dyDescent="0.55000000000000004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3.2" hidden="1" x14ac:dyDescent="0.55000000000000004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43.2" hidden="1" x14ac:dyDescent="0.55000000000000004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3.2" hidden="1" x14ac:dyDescent="0.55000000000000004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3.2" hidden="1" x14ac:dyDescent="0.55000000000000004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3.2" hidden="1" x14ac:dyDescent="0.55000000000000004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3.2" hidden="1" x14ac:dyDescent="0.55000000000000004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43.2" hidden="1" x14ac:dyDescent="0.55000000000000004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3.2" hidden="1" x14ac:dyDescent="0.55000000000000004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3.2" hidden="1" x14ac:dyDescent="0.55000000000000004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43.2" hidden="1" x14ac:dyDescent="0.55000000000000004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43.2" hidden="1" x14ac:dyDescent="0.55000000000000004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3.2" hidden="1" x14ac:dyDescent="0.55000000000000004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43.2" hidden="1" x14ac:dyDescent="0.55000000000000004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43.2" hidden="1" x14ac:dyDescent="0.55000000000000004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43.2" hidden="1" x14ac:dyDescent="0.55000000000000004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43.2" hidden="1" x14ac:dyDescent="0.55000000000000004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43.2" hidden="1" x14ac:dyDescent="0.55000000000000004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3.2" hidden="1" x14ac:dyDescent="0.55000000000000004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43.2" hidden="1" x14ac:dyDescent="0.55000000000000004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43.2" hidden="1" x14ac:dyDescent="0.55000000000000004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43.2" hidden="1" x14ac:dyDescent="0.55000000000000004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43.2" hidden="1" x14ac:dyDescent="0.55000000000000004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43.2" hidden="1" x14ac:dyDescent="0.55000000000000004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43.2" hidden="1" x14ac:dyDescent="0.55000000000000004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43.2" hidden="1" x14ac:dyDescent="0.55000000000000004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43.2" hidden="1" x14ac:dyDescent="0.55000000000000004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3.2" hidden="1" x14ac:dyDescent="0.55000000000000004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43.2" hidden="1" x14ac:dyDescent="0.55000000000000004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3.2" hidden="1" x14ac:dyDescent="0.55000000000000004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43.2" hidden="1" x14ac:dyDescent="0.55000000000000004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86.4" hidden="1" x14ac:dyDescent="0.55000000000000004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43.2" hidden="1" x14ac:dyDescent="0.55000000000000004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28.8" hidden="1" x14ac:dyDescent="0.55000000000000004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43.2" hidden="1" x14ac:dyDescent="0.55000000000000004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43.2" hidden="1" x14ac:dyDescent="0.55000000000000004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43.2" hidden="1" x14ac:dyDescent="0.55000000000000004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3.2" hidden="1" x14ac:dyDescent="0.55000000000000004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43.2" hidden="1" x14ac:dyDescent="0.55000000000000004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43.2" hidden="1" x14ac:dyDescent="0.55000000000000004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3.2" hidden="1" x14ac:dyDescent="0.55000000000000004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3.2" hidden="1" x14ac:dyDescent="0.55000000000000004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43.2" hidden="1" x14ac:dyDescent="0.55000000000000004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3.2" hidden="1" x14ac:dyDescent="0.55000000000000004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3.2" hidden="1" x14ac:dyDescent="0.55000000000000004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3.2" hidden="1" x14ac:dyDescent="0.55000000000000004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28.8" hidden="1" x14ac:dyDescent="0.55000000000000004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43.2" hidden="1" x14ac:dyDescent="0.55000000000000004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3.2" hidden="1" x14ac:dyDescent="0.55000000000000004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3.2" hidden="1" x14ac:dyDescent="0.55000000000000004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43.2" hidden="1" x14ac:dyDescent="0.55000000000000004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3.2" hidden="1" x14ac:dyDescent="0.55000000000000004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43.2" hidden="1" x14ac:dyDescent="0.55000000000000004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43.2" hidden="1" x14ac:dyDescent="0.55000000000000004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3.2" hidden="1" x14ac:dyDescent="0.55000000000000004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43.2" hidden="1" x14ac:dyDescent="0.55000000000000004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43.2" hidden="1" x14ac:dyDescent="0.55000000000000004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idden="1" x14ac:dyDescent="0.55000000000000004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43.2" hidden="1" x14ac:dyDescent="0.55000000000000004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43.2" hidden="1" x14ac:dyDescent="0.55000000000000004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28.8" hidden="1" x14ac:dyDescent="0.55000000000000004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3.2" hidden="1" x14ac:dyDescent="0.55000000000000004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43.2" hidden="1" x14ac:dyDescent="0.55000000000000004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43.2" hidden="1" x14ac:dyDescent="0.55000000000000004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43.2" hidden="1" x14ac:dyDescent="0.55000000000000004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43.2" hidden="1" x14ac:dyDescent="0.55000000000000004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57.6" hidden="1" x14ac:dyDescent="0.55000000000000004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43.2" hidden="1" x14ac:dyDescent="0.55000000000000004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43.2" hidden="1" x14ac:dyDescent="0.55000000000000004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3.2" hidden="1" x14ac:dyDescent="0.55000000000000004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28.8" hidden="1" x14ac:dyDescent="0.55000000000000004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43.2" hidden="1" x14ac:dyDescent="0.55000000000000004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43.2" hidden="1" x14ac:dyDescent="0.55000000000000004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3.2" hidden="1" x14ac:dyDescent="0.55000000000000004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3.2" hidden="1" x14ac:dyDescent="0.55000000000000004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43.2" hidden="1" x14ac:dyDescent="0.55000000000000004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43.2" hidden="1" x14ac:dyDescent="0.55000000000000004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43.2" hidden="1" x14ac:dyDescent="0.55000000000000004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43.2" hidden="1" x14ac:dyDescent="0.55000000000000004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43.2" hidden="1" x14ac:dyDescent="0.55000000000000004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3.2" hidden="1" x14ac:dyDescent="0.55000000000000004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43.2" hidden="1" x14ac:dyDescent="0.55000000000000004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43.2" hidden="1" x14ac:dyDescent="0.55000000000000004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43.2" hidden="1" x14ac:dyDescent="0.55000000000000004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3.2" hidden="1" x14ac:dyDescent="0.55000000000000004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43.2" hidden="1" x14ac:dyDescent="0.55000000000000004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43.2" hidden="1" x14ac:dyDescent="0.55000000000000004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00.8" hidden="1" x14ac:dyDescent="0.55000000000000004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43.2" hidden="1" x14ac:dyDescent="0.55000000000000004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43.2" hidden="1" x14ac:dyDescent="0.55000000000000004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28.8" hidden="1" x14ac:dyDescent="0.55000000000000004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43.2" hidden="1" x14ac:dyDescent="0.55000000000000004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43.2" hidden="1" x14ac:dyDescent="0.55000000000000004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43.2" hidden="1" x14ac:dyDescent="0.55000000000000004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3.2" hidden="1" x14ac:dyDescent="0.55000000000000004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3.2" hidden="1" x14ac:dyDescent="0.55000000000000004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3.2" hidden="1" x14ac:dyDescent="0.55000000000000004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3.2" hidden="1" x14ac:dyDescent="0.55000000000000004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28.8" hidden="1" x14ac:dyDescent="0.55000000000000004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28.8" hidden="1" x14ac:dyDescent="0.55000000000000004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43.2" hidden="1" x14ac:dyDescent="0.55000000000000004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43.2" hidden="1" x14ac:dyDescent="0.55000000000000004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3.2" hidden="1" x14ac:dyDescent="0.55000000000000004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3.2" hidden="1" x14ac:dyDescent="0.55000000000000004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3.2" hidden="1" x14ac:dyDescent="0.55000000000000004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43.2" hidden="1" x14ac:dyDescent="0.55000000000000004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3.2" hidden="1" x14ac:dyDescent="0.55000000000000004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43.2" hidden="1" x14ac:dyDescent="0.55000000000000004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3.2" hidden="1" x14ac:dyDescent="0.55000000000000004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43.2" hidden="1" x14ac:dyDescent="0.55000000000000004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86.4" hidden="1" x14ac:dyDescent="0.55000000000000004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3.2" hidden="1" x14ac:dyDescent="0.55000000000000004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idden="1" x14ac:dyDescent="0.55000000000000004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3.2" hidden="1" x14ac:dyDescent="0.55000000000000004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3.2" hidden="1" x14ac:dyDescent="0.55000000000000004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3.2" hidden="1" x14ac:dyDescent="0.55000000000000004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43.2" hidden="1" x14ac:dyDescent="0.55000000000000004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43.2" hidden="1" x14ac:dyDescent="0.55000000000000004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3.2" hidden="1" x14ac:dyDescent="0.55000000000000004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3.2" hidden="1" x14ac:dyDescent="0.55000000000000004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43.2" hidden="1" x14ac:dyDescent="0.55000000000000004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28.8" hidden="1" x14ac:dyDescent="0.55000000000000004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3.2" hidden="1" x14ac:dyDescent="0.55000000000000004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28.8" hidden="1" x14ac:dyDescent="0.55000000000000004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3.2" hidden="1" x14ac:dyDescent="0.55000000000000004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3.2" hidden="1" x14ac:dyDescent="0.55000000000000004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28.8" hidden="1" x14ac:dyDescent="0.55000000000000004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3.2" hidden="1" x14ac:dyDescent="0.55000000000000004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57.6" hidden="1" x14ac:dyDescent="0.55000000000000004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3.2" hidden="1" x14ac:dyDescent="0.55000000000000004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43.2" hidden="1" x14ac:dyDescent="0.55000000000000004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57.6" hidden="1" x14ac:dyDescent="0.55000000000000004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43.2" hidden="1" x14ac:dyDescent="0.55000000000000004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28.8" hidden="1" x14ac:dyDescent="0.55000000000000004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43.2" hidden="1" x14ac:dyDescent="0.55000000000000004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43.2" hidden="1" x14ac:dyDescent="0.55000000000000004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3.2" hidden="1" x14ac:dyDescent="0.55000000000000004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43.2" hidden="1" x14ac:dyDescent="0.55000000000000004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3.2" hidden="1" x14ac:dyDescent="0.55000000000000004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28.8" hidden="1" x14ac:dyDescent="0.55000000000000004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3.2" hidden="1" x14ac:dyDescent="0.55000000000000004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43.2" hidden="1" x14ac:dyDescent="0.55000000000000004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43.2" hidden="1" x14ac:dyDescent="0.55000000000000004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43.2" hidden="1" x14ac:dyDescent="0.55000000000000004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43.2" hidden="1" x14ac:dyDescent="0.55000000000000004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43.2" hidden="1" x14ac:dyDescent="0.55000000000000004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43.2" hidden="1" x14ac:dyDescent="0.55000000000000004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43.2" hidden="1" x14ac:dyDescent="0.55000000000000004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28.8" hidden="1" x14ac:dyDescent="0.55000000000000004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28.8" hidden="1" x14ac:dyDescent="0.55000000000000004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72" hidden="1" x14ac:dyDescent="0.55000000000000004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43.2" hidden="1" x14ac:dyDescent="0.55000000000000004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43.2" hidden="1" x14ac:dyDescent="0.55000000000000004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43.2" hidden="1" x14ac:dyDescent="0.55000000000000004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43.2" hidden="1" x14ac:dyDescent="0.55000000000000004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43.2" hidden="1" x14ac:dyDescent="0.55000000000000004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43.2" hidden="1" x14ac:dyDescent="0.55000000000000004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3.2" hidden="1" x14ac:dyDescent="0.55000000000000004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43.2" hidden="1" x14ac:dyDescent="0.55000000000000004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28.8" hidden="1" x14ac:dyDescent="0.55000000000000004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3.2" hidden="1" x14ac:dyDescent="0.55000000000000004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57.6" hidden="1" x14ac:dyDescent="0.55000000000000004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28.8" hidden="1" x14ac:dyDescent="0.55000000000000004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43.2" hidden="1" x14ac:dyDescent="0.55000000000000004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72" hidden="1" x14ac:dyDescent="0.55000000000000004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43.2" hidden="1" x14ac:dyDescent="0.55000000000000004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57.6" hidden="1" x14ac:dyDescent="0.55000000000000004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3.2" hidden="1" x14ac:dyDescent="0.55000000000000004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3.2" hidden="1" x14ac:dyDescent="0.55000000000000004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43.2" hidden="1" x14ac:dyDescent="0.55000000000000004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3.2" hidden="1" x14ac:dyDescent="0.55000000000000004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28.8" hidden="1" x14ac:dyDescent="0.55000000000000004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3.2" hidden="1" x14ac:dyDescent="0.55000000000000004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3.2" hidden="1" x14ac:dyDescent="0.55000000000000004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43.2" hidden="1" x14ac:dyDescent="0.55000000000000004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43.2" hidden="1" x14ac:dyDescent="0.55000000000000004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43.2" hidden="1" x14ac:dyDescent="0.55000000000000004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43.2" hidden="1" x14ac:dyDescent="0.55000000000000004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43.2" hidden="1" x14ac:dyDescent="0.55000000000000004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43.2" hidden="1" x14ac:dyDescent="0.55000000000000004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43.2" hidden="1" x14ac:dyDescent="0.55000000000000004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28.8" hidden="1" x14ac:dyDescent="0.55000000000000004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3.2" hidden="1" x14ac:dyDescent="0.55000000000000004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57.6" hidden="1" x14ac:dyDescent="0.55000000000000004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43.2" hidden="1" x14ac:dyDescent="0.55000000000000004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43.2" hidden="1" x14ac:dyDescent="0.55000000000000004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43.2" hidden="1" x14ac:dyDescent="0.55000000000000004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43.2" hidden="1" x14ac:dyDescent="0.55000000000000004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43.2" hidden="1" x14ac:dyDescent="0.55000000000000004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idden="1" x14ac:dyDescent="0.55000000000000004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3.2" hidden="1" x14ac:dyDescent="0.55000000000000004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43.2" hidden="1" x14ac:dyDescent="0.55000000000000004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43.2" hidden="1" x14ac:dyDescent="0.55000000000000004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43.2" hidden="1" x14ac:dyDescent="0.55000000000000004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43.2" hidden="1" x14ac:dyDescent="0.55000000000000004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43.2" hidden="1" x14ac:dyDescent="0.55000000000000004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3.2" hidden="1" x14ac:dyDescent="0.55000000000000004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43.2" hidden="1" x14ac:dyDescent="0.55000000000000004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43.2" hidden="1" x14ac:dyDescent="0.55000000000000004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43.2" hidden="1" x14ac:dyDescent="0.55000000000000004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43.2" hidden="1" x14ac:dyDescent="0.55000000000000004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28.8" hidden="1" x14ac:dyDescent="0.55000000000000004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43.2" hidden="1" x14ac:dyDescent="0.55000000000000004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43.2" hidden="1" x14ac:dyDescent="0.55000000000000004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57.6" hidden="1" x14ac:dyDescent="0.55000000000000004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3.2" hidden="1" x14ac:dyDescent="0.55000000000000004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3.2" hidden="1" x14ac:dyDescent="0.55000000000000004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43.2" hidden="1" x14ac:dyDescent="0.55000000000000004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3.2" hidden="1" x14ac:dyDescent="0.55000000000000004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3.2" hidden="1" x14ac:dyDescent="0.55000000000000004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43.2" hidden="1" x14ac:dyDescent="0.55000000000000004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43.2" hidden="1" x14ac:dyDescent="0.55000000000000004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43.2" hidden="1" x14ac:dyDescent="0.55000000000000004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43.2" hidden="1" x14ac:dyDescent="0.55000000000000004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28.8" hidden="1" x14ac:dyDescent="0.55000000000000004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28.8" hidden="1" x14ac:dyDescent="0.55000000000000004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43.2" hidden="1" x14ac:dyDescent="0.55000000000000004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43.2" hidden="1" x14ac:dyDescent="0.55000000000000004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57.6" hidden="1" x14ac:dyDescent="0.55000000000000004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3.2" hidden="1" x14ac:dyDescent="0.55000000000000004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3.2" hidden="1" x14ac:dyDescent="0.55000000000000004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28.8" hidden="1" x14ac:dyDescent="0.55000000000000004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43.2" hidden="1" x14ac:dyDescent="0.55000000000000004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28.8" hidden="1" x14ac:dyDescent="0.55000000000000004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43.2" hidden="1" x14ac:dyDescent="0.55000000000000004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43.2" hidden="1" x14ac:dyDescent="0.55000000000000004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43.2" hidden="1" x14ac:dyDescent="0.55000000000000004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43.2" hidden="1" x14ac:dyDescent="0.55000000000000004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3.2" hidden="1" x14ac:dyDescent="0.55000000000000004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3.2" hidden="1" x14ac:dyDescent="0.55000000000000004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28.8" hidden="1" x14ac:dyDescent="0.55000000000000004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43.2" hidden="1" x14ac:dyDescent="0.55000000000000004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3.2" hidden="1" x14ac:dyDescent="0.55000000000000004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28.8" hidden="1" x14ac:dyDescent="0.55000000000000004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28.8" hidden="1" x14ac:dyDescent="0.55000000000000004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43.2" hidden="1" x14ac:dyDescent="0.55000000000000004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3.2" hidden="1" x14ac:dyDescent="0.55000000000000004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3.2" hidden="1" x14ac:dyDescent="0.55000000000000004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43.2" hidden="1" x14ac:dyDescent="0.55000000000000004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3.2" hidden="1" x14ac:dyDescent="0.55000000000000004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3.2" hidden="1" x14ac:dyDescent="0.55000000000000004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3.2" hidden="1" x14ac:dyDescent="0.55000000000000004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28.8" hidden="1" x14ac:dyDescent="0.55000000000000004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28.8" hidden="1" x14ac:dyDescent="0.55000000000000004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43.2" hidden="1" x14ac:dyDescent="0.55000000000000004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57.6" hidden="1" x14ac:dyDescent="0.55000000000000004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28.8" hidden="1" x14ac:dyDescent="0.55000000000000004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43.2" hidden="1" x14ac:dyDescent="0.55000000000000004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43.2" hidden="1" x14ac:dyDescent="0.55000000000000004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3.2" hidden="1" x14ac:dyDescent="0.55000000000000004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3.2" hidden="1" x14ac:dyDescent="0.55000000000000004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43.2" hidden="1" x14ac:dyDescent="0.55000000000000004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43.2" hidden="1" x14ac:dyDescent="0.55000000000000004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3.2" hidden="1" x14ac:dyDescent="0.55000000000000004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43.2" hidden="1" x14ac:dyDescent="0.55000000000000004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43.2" hidden="1" x14ac:dyDescent="0.55000000000000004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3.2" hidden="1" x14ac:dyDescent="0.55000000000000004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43.2" hidden="1" x14ac:dyDescent="0.55000000000000004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28.8" hidden="1" x14ac:dyDescent="0.55000000000000004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3.2" hidden="1" x14ac:dyDescent="0.55000000000000004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28.8" hidden="1" x14ac:dyDescent="0.55000000000000004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28.8" hidden="1" x14ac:dyDescent="0.55000000000000004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43.2" hidden="1" x14ac:dyDescent="0.55000000000000004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43.2" hidden="1" x14ac:dyDescent="0.55000000000000004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3.2" hidden="1" x14ac:dyDescent="0.55000000000000004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43.2" hidden="1" x14ac:dyDescent="0.55000000000000004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28.8" hidden="1" x14ac:dyDescent="0.55000000000000004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43.2" hidden="1" x14ac:dyDescent="0.55000000000000004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3.2" hidden="1" x14ac:dyDescent="0.55000000000000004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idden="1" x14ac:dyDescent="0.55000000000000004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28.8" hidden="1" x14ac:dyDescent="0.55000000000000004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3.2" hidden="1" x14ac:dyDescent="0.55000000000000004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3.2" hidden="1" x14ac:dyDescent="0.55000000000000004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86.4" hidden="1" x14ac:dyDescent="0.55000000000000004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3.2" hidden="1" x14ac:dyDescent="0.55000000000000004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43.2" hidden="1" x14ac:dyDescent="0.55000000000000004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3.2" hidden="1" x14ac:dyDescent="0.55000000000000004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43.2" hidden="1" x14ac:dyDescent="0.55000000000000004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3.2" hidden="1" x14ac:dyDescent="0.55000000000000004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28.8" hidden="1" x14ac:dyDescent="0.55000000000000004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28.8" hidden="1" x14ac:dyDescent="0.55000000000000004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43.2" hidden="1" x14ac:dyDescent="0.55000000000000004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28.8" hidden="1" x14ac:dyDescent="0.55000000000000004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3.2" hidden="1" x14ac:dyDescent="0.55000000000000004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43.2" hidden="1" x14ac:dyDescent="0.55000000000000004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28.8" hidden="1" x14ac:dyDescent="0.55000000000000004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43.2" hidden="1" x14ac:dyDescent="0.55000000000000004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43.2" hidden="1" x14ac:dyDescent="0.55000000000000004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3.2" hidden="1" x14ac:dyDescent="0.55000000000000004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28.8" hidden="1" x14ac:dyDescent="0.55000000000000004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3.2" hidden="1" x14ac:dyDescent="0.55000000000000004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28.8" hidden="1" x14ac:dyDescent="0.55000000000000004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43.2" hidden="1" x14ac:dyDescent="0.55000000000000004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3.2" hidden="1" x14ac:dyDescent="0.55000000000000004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57.6" hidden="1" x14ac:dyDescent="0.55000000000000004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3.2" hidden="1" x14ac:dyDescent="0.55000000000000004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28.8" hidden="1" x14ac:dyDescent="0.55000000000000004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28.8" hidden="1" x14ac:dyDescent="0.55000000000000004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3.2" hidden="1" x14ac:dyDescent="0.55000000000000004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43.2" hidden="1" x14ac:dyDescent="0.55000000000000004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3.2" hidden="1" x14ac:dyDescent="0.55000000000000004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43.2" hidden="1" x14ac:dyDescent="0.55000000000000004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3.2" hidden="1" x14ac:dyDescent="0.55000000000000004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3.2" hidden="1" x14ac:dyDescent="0.55000000000000004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72" hidden="1" x14ac:dyDescent="0.55000000000000004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43.2" hidden="1" x14ac:dyDescent="0.55000000000000004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28.8" hidden="1" x14ac:dyDescent="0.55000000000000004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28.8" hidden="1" x14ac:dyDescent="0.55000000000000004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43.2" hidden="1" x14ac:dyDescent="0.55000000000000004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43.2" hidden="1" x14ac:dyDescent="0.55000000000000004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43.2" hidden="1" x14ac:dyDescent="0.55000000000000004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43.2" hidden="1" x14ac:dyDescent="0.55000000000000004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28.8" hidden="1" x14ac:dyDescent="0.55000000000000004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43.2" hidden="1" x14ac:dyDescent="0.55000000000000004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3.2" hidden="1" x14ac:dyDescent="0.55000000000000004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3.2" hidden="1" x14ac:dyDescent="0.55000000000000004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28.8" hidden="1" x14ac:dyDescent="0.55000000000000004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43.2" hidden="1" x14ac:dyDescent="0.55000000000000004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3.2" hidden="1" x14ac:dyDescent="0.55000000000000004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43.2" hidden="1" x14ac:dyDescent="0.55000000000000004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43.2" hidden="1" x14ac:dyDescent="0.55000000000000004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3.2" hidden="1" x14ac:dyDescent="0.55000000000000004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43.2" hidden="1" x14ac:dyDescent="0.55000000000000004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43.2" hidden="1" x14ac:dyDescent="0.55000000000000004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43.2" hidden="1" x14ac:dyDescent="0.55000000000000004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43.2" hidden="1" x14ac:dyDescent="0.55000000000000004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43.2" hidden="1" x14ac:dyDescent="0.55000000000000004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3.2" hidden="1" x14ac:dyDescent="0.55000000000000004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28.8" hidden="1" x14ac:dyDescent="0.55000000000000004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57.6" hidden="1" x14ac:dyDescent="0.55000000000000004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43.2" hidden="1" x14ac:dyDescent="0.55000000000000004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3.2" hidden="1" x14ac:dyDescent="0.55000000000000004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28.8" hidden="1" x14ac:dyDescent="0.55000000000000004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3.2" hidden="1" x14ac:dyDescent="0.55000000000000004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43.2" hidden="1" x14ac:dyDescent="0.55000000000000004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57.6" hidden="1" x14ac:dyDescent="0.55000000000000004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43.2" hidden="1" x14ac:dyDescent="0.55000000000000004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43.2" hidden="1" x14ac:dyDescent="0.55000000000000004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3.2" hidden="1" x14ac:dyDescent="0.55000000000000004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28.8" hidden="1" x14ac:dyDescent="0.55000000000000004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57.6" hidden="1" x14ac:dyDescent="0.55000000000000004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43.2" hidden="1" x14ac:dyDescent="0.55000000000000004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43.2" hidden="1" x14ac:dyDescent="0.55000000000000004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3.2" hidden="1" x14ac:dyDescent="0.55000000000000004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43.2" hidden="1" x14ac:dyDescent="0.55000000000000004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43.2" hidden="1" x14ac:dyDescent="0.55000000000000004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43.2" hidden="1" x14ac:dyDescent="0.55000000000000004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43.2" hidden="1" x14ac:dyDescent="0.55000000000000004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43.2" hidden="1" x14ac:dyDescent="0.55000000000000004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3.2" hidden="1" x14ac:dyDescent="0.55000000000000004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28.8" hidden="1" x14ac:dyDescent="0.55000000000000004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57.6" hidden="1" x14ac:dyDescent="0.55000000000000004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43.2" hidden="1" x14ac:dyDescent="0.55000000000000004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3.2" hidden="1" x14ac:dyDescent="0.55000000000000004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3.2" hidden="1" x14ac:dyDescent="0.55000000000000004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3.2" hidden="1" x14ac:dyDescent="0.55000000000000004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43.2" hidden="1" x14ac:dyDescent="0.55000000000000004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43.2" hidden="1" x14ac:dyDescent="0.55000000000000004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57.6" hidden="1" x14ac:dyDescent="0.55000000000000004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3.2" hidden="1" x14ac:dyDescent="0.55000000000000004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3.2" hidden="1" x14ac:dyDescent="0.55000000000000004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43.2" hidden="1" x14ac:dyDescent="0.55000000000000004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43.2" hidden="1" x14ac:dyDescent="0.55000000000000004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28.8" hidden="1" x14ac:dyDescent="0.55000000000000004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3.2" hidden="1" x14ac:dyDescent="0.55000000000000004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3.2" hidden="1" x14ac:dyDescent="0.55000000000000004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28.8" hidden="1" x14ac:dyDescent="0.55000000000000004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28.8" hidden="1" x14ac:dyDescent="0.55000000000000004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43.2" hidden="1" x14ac:dyDescent="0.55000000000000004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43.2" hidden="1" x14ac:dyDescent="0.55000000000000004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3.2" hidden="1" x14ac:dyDescent="0.55000000000000004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43.2" hidden="1" x14ac:dyDescent="0.55000000000000004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3.2" hidden="1" x14ac:dyDescent="0.55000000000000004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43.2" hidden="1" x14ac:dyDescent="0.55000000000000004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idden="1" x14ac:dyDescent="0.55000000000000004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28.8" hidden="1" x14ac:dyDescent="0.55000000000000004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43.2" hidden="1" x14ac:dyDescent="0.55000000000000004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43.2" hidden="1" x14ac:dyDescent="0.55000000000000004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3.2" hidden="1" x14ac:dyDescent="0.55000000000000004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28.8" hidden="1" x14ac:dyDescent="0.55000000000000004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3.2" hidden="1" x14ac:dyDescent="0.55000000000000004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28.8" hidden="1" x14ac:dyDescent="0.55000000000000004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43.2" hidden="1" x14ac:dyDescent="0.55000000000000004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28.8" hidden="1" x14ac:dyDescent="0.55000000000000004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43.2" hidden="1" x14ac:dyDescent="0.55000000000000004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43.2" hidden="1" x14ac:dyDescent="0.55000000000000004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43.2" hidden="1" x14ac:dyDescent="0.55000000000000004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3.2" hidden="1" x14ac:dyDescent="0.55000000000000004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43.2" hidden="1" x14ac:dyDescent="0.55000000000000004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3.2" hidden="1" x14ac:dyDescent="0.55000000000000004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28.8" hidden="1" x14ac:dyDescent="0.55000000000000004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43.2" hidden="1" x14ac:dyDescent="0.55000000000000004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3.2" hidden="1" x14ac:dyDescent="0.55000000000000004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3.2" hidden="1" x14ac:dyDescent="0.55000000000000004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idden="1" x14ac:dyDescent="0.55000000000000004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43.2" hidden="1" x14ac:dyDescent="0.55000000000000004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43.2" hidden="1" x14ac:dyDescent="0.55000000000000004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3.2" hidden="1" x14ac:dyDescent="0.55000000000000004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43.2" hidden="1" x14ac:dyDescent="0.55000000000000004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28.8" hidden="1" x14ac:dyDescent="0.55000000000000004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43.2" hidden="1" x14ac:dyDescent="0.55000000000000004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43.2" hidden="1" x14ac:dyDescent="0.55000000000000004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43.2" hidden="1" x14ac:dyDescent="0.55000000000000004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43.2" hidden="1" x14ac:dyDescent="0.55000000000000004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43.2" hidden="1" x14ac:dyDescent="0.55000000000000004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3.2" hidden="1" x14ac:dyDescent="0.55000000000000004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57.6" hidden="1" x14ac:dyDescent="0.55000000000000004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3.2" hidden="1" x14ac:dyDescent="0.55000000000000004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28.8" hidden="1" x14ac:dyDescent="0.55000000000000004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43.2" hidden="1" x14ac:dyDescent="0.55000000000000004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43.2" hidden="1" x14ac:dyDescent="0.55000000000000004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43.2" hidden="1" x14ac:dyDescent="0.55000000000000004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idden="1" x14ac:dyDescent="0.55000000000000004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43.2" hidden="1" x14ac:dyDescent="0.55000000000000004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3.2" hidden="1" x14ac:dyDescent="0.55000000000000004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28.8" hidden="1" x14ac:dyDescent="0.55000000000000004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43.2" hidden="1" x14ac:dyDescent="0.55000000000000004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3.2" hidden="1" x14ac:dyDescent="0.55000000000000004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3.2" hidden="1" x14ac:dyDescent="0.55000000000000004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3.2" hidden="1" x14ac:dyDescent="0.55000000000000004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3.2" hidden="1" x14ac:dyDescent="0.55000000000000004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3.2" hidden="1" x14ac:dyDescent="0.55000000000000004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43.2" hidden="1" x14ac:dyDescent="0.55000000000000004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43.2" hidden="1" x14ac:dyDescent="0.55000000000000004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3.2" hidden="1" x14ac:dyDescent="0.55000000000000004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3.2" hidden="1" x14ac:dyDescent="0.55000000000000004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43.2" hidden="1" x14ac:dyDescent="0.55000000000000004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3.2" hidden="1" x14ac:dyDescent="0.55000000000000004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43.2" hidden="1" x14ac:dyDescent="0.55000000000000004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43.2" hidden="1" x14ac:dyDescent="0.55000000000000004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43.2" hidden="1" x14ac:dyDescent="0.55000000000000004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43.2" hidden="1" x14ac:dyDescent="0.55000000000000004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3.2" hidden="1" x14ac:dyDescent="0.55000000000000004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3.2" hidden="1" x14ac:dyDescent="0.55000000000000004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28.8" hidden="1" x14ac:dyDescent="0.55000000000000004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43.2" hidden="1" x14ac:dyDescent="0.55000000000000004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43.2" hidden="1" x14ac:dyDescent="0.55000000000000004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43.2" hidden="1" x14ac:dyDescent="0.55000000000000004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43.2" hidden="1" x14ac:dyDescent="0.55000000000000004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43.2" hidden="1" x14ac:dyDescent="0.55000000000000004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43.2" hidden="1" x14ac:dyDescent="0.55000000000000004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43.2" hidden="1" x14ac:dyDescent="0.55000000000000004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3.2" hidden="1" x14ac:dyDescent="0.55000000000000004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57.6" hidden="1" x14ac:dyDescent="0.55000000000000004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43.2" hidden="1" x14ac:dyDescent="0.55000000000000004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3.2" hidden="1" x14ac:dyDescent="0.55000000000000004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43.2" hidden="1" x14ac:dyDescent="0.55000000000000004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43.2" hidden="1" x14ac:dyDescent="0.55000000000000004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3.2" hidden="1" x14ac:dyDescent="0.55000000000000004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57.6" hidden="1" x14ac:dyDescent="0.55000000000000004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3.2" hidden="1" x14ac:dyDescent="0.55000000000000004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3.2" hidden="1" x14ac:dyDescent="0.55000000000000004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43.2" hidden="1" x14ac:dyDescent="0.55000000000000004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43.2" hidden="1" x14ac:dyDescent="0.55000000000000004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28.8" hidden="1" x14ac:dyDescent="0.55000000000000004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43.2" hidden="1" x14ac:dyDescent="0.55000000000000004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43.2" hidden="1" x14ac:dyDescent="0.55000000000000004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43.2" hidden="1" x14ac:dyDescent="0.55000000000000004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43.2" hidden="1" x14ac:dyDescent="0.55000000000000004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3.2" hidden="1" x14ac:dyDescent="0.55000000000000004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43.2" hidden="1" x14ac:dyDescent="0.55000000000000004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3.2" hidden="1" x14ac:dyDescent="0.55000000000000004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43.2" hidden="1" x14ac:dyDescent="0.55000000000000004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3.2" hidden="1" x14ac:dyDescent="0.55000000000000004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43.2" hidden="1" x14ac:dyDescent="0.55000000000000004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3.2" hidden="1" x14ac:dyDescent="0.55000000000000004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43.2" hidden="1" x14ac:dyDescent="0.55000000000000004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43.2" hidden="1" x14ac:dyDescent="0.55000000000000004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43.2" hidden="1" x14ac:dyDescent="0.55000000000000004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43.2" hidden="1" x14ac:dyDescent="0.55000000000000004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43.2" hidden="1" x14ac:dyDescent="0.55000000000000004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43.2" hidden="1" x14ac:dyDescent="0.55000000000000004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3.2" hidden="1" x14ac:dyDescent="0.55000000000000004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43.2" hidden="1" x14ac:dyDescent="0.55000000000000004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43.2" hidden="1" x14ac:dyDescent="0.55000000000000004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43.2" hidden="1" x14ac:dyDescent="0.55000000000000004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3.2" hidden="1" x14ac:dyDescent="0.55000000000000004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43.2" hidden="1" x14ac:dyDescent="0.55000000000000004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57.6" hidden="1" x14ac:dyDescent="0.55000000000000004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43.2" hidden="1" x14ac:dyDescent="0.55000000000000004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43.2" hidden="1" x14ac:dyDescent="0.55000000000000004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43.2" hidden="1" x14ac:dyDescent="0.55000000000000004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43.2" hidden="1" x14ac:dyDescent="0.55000000000000004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43.2" hidden="1" x14ac:dyDescent="0.55000000000000004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43.2" hidden="1" x14ac:dyDescent="0.55000000000000004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43.2" hidden="1" x14ac:dyDescent="0.55000000000000004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43.2" hidden="1" x14ac:dyDescent="0.55000000000000004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43.2" hidden="1" x14ac:dyDescent="0.55000000000000004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43.2" hidden="1" x14ac:dyDescent="0.55000000000000004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28.8" hidden="1" x14ac:dyDescent="0.55000000000000004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57.6" hidden="1" x14ac:dyDescent="0.55000000000000004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43.2" hidden="1" x14ac:dyDescent="0.55000000000000004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43.2" hidden="1" x14ac:dyDescent="0.55000000000000004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57.6" hidden="1" x14ac:dyDescent="0.55000000000000004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43.2" hidden="1" x14ac:dyDescent="0.55000000000000004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3.2" hidden="1" x14ac:dyDescent="0.55000000000000004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28.8" hidden="1" x14ac:dyDescent="0.55000000000000004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43.2" hidden="1" x14ac:dyDescent="0.55000000000000004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3.2" hidden="1" x14ac:dyDescent="0.55000000000000004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28.8" hidden="1" x14ac:dyDescent="0.55000000000000004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3.2" hidden="1" x14ac:dyDescent="0.55000000000000004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3.2" hidden="1" x14ac:dyDescent="0.55000000000000004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28.8" hidden="1" x14ac:dyDescent="0.55000000000000004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43.2" hidden="1" x14ac:dyDescent="0.55000000000000004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3.2" hidden="1" x14ac:dyDescent="0.55000000000000004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43.2" hidden="1" x14ac:dyDescent="0.55000000000000004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3.2" hidden="1" x14ac:dyDescent="0.55000000000000004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3.2" hidden="1" x14ac:dyDescent="0.55000000000000004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idden="1" x14ac:dyDescent="0.55000000000000004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57.6" hidden="1" x14ac:dyDescent="0.55000000000000004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43.2" hidden="1" x14ac:dyDescent="0.55000000000000004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3.2" hidden="1" x14ac:dyDescent="0.55000000000000004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idden="1" x14ac:dyDescent="0.55000000000000004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3.2" hidden="1" x14ac:dyDescent="0.55000000000000004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43.2" hidden="1" x14ac:dyDescent="0.55000000000000004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3.2" hidden="1" x14ac:dyDescent="0.55000000000000004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43.2" hidden="1" x14ac:dyDescent="0.55000000000000004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3.2" hidden="1" x14ac:dyDescent="0.55000000000000004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3.2" hidden="1" x14ac:dyDescent="0.55000000000000004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43.2" hidden="1" x14ac:dyDescent="0.55000000000000004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57.6" hidden="1" x14ac:dyDescent="0.55000000000000004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43.2" hidden="1" x14ac:dyDescent="0.55000000000000004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43.2" hidden="1" x14ac:dyDescent="0.55000000000000004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43.2" hidden="1" x14ac:dyDescent="0.55000000000000004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43.2" hidden="1" x14ac:dyDescent="0.55000000000000004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43.2" hidden="1" x14ac:dyDescent="0.55000000000000004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28.8" hidden="1" x14ac:dyDescent="0.55000000000000004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43.2" hidden="1" x14ac:dyDescent="0.55000000000000004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3.2" hidden="1" x14ac:dyDescent="0.55000000000000004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3.2" hidden="1" x14ac:dyDescent="0.55000000000000004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28.8" hidden="1" x14ac:dyDescent="0.55000000000000004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3.2" hidden="1" x14ac:dyDescent="0.55000000000000004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43.2" hidden="1" x14ac:dyDescent="0.55000000000000004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43.2" hidden="1" x14ac:dyDescent="0.55000000000000004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3.2" hidden="1" x14ac:dyDescent="0.55000000000000004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43.2" hidden="1" x14ac:dyDescent="0.55000000000000004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3.2" hidden="1" x14ac:dyDescent="0.55000000000000004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3.2" hidden="1" x14ac:dyDescent="0.55000000000000004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43.2" hidden="1" x14ac:dyDescent="0.55000000000000004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43.2" hidden="1" x14ac:dyDescent="0.55000000000000004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43.2" hidden="1" x14ac:dyDescent="0.55000000000000004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3.2" hidden="1" x14ac:dyDescent="0.55000000000000004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3.2" hidden="1" x14ac:dyDescent="0.55000000000000004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28.8" hidden="1" x14ac:dyDescent="0.55000000000000004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3.2" hidden="1" x14ac:dyDescent="0.55000000000000004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43.2" hidden="1" x14ac:dyDescent="0.55000000000000004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3.2" hidden="1" x14ac:dyDescent="0.55000000000000004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43.2" hidden="1" x14ac:dyDescent="0.55000000000000004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3.2" hidden="1" x14ac:dyDescent="0.55000000000000004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28.8" hidden="1" x14ac:dyDescent="0.55000000000000004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43.2" hidden="1" x14ac:dyDescent="0.55000000000000004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3.2" hidden="1" x14ac:dyDescent="0.55000000000000004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43.2" hidden="1" x14ac:dyDescent="0.55000000000000004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43.2" hidden="1" x14ac:dyDescent="0.55000000000000004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43.2" hidden="1" x14ac:dyDescent="0.55000000000000004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3.2" hidden="1" x14ac:dyDescent="0.55000000000000004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43.2" hidden="1" x14ac:dyDescent="0.55000000000000004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43.2" hidden="1" x14ac:dyDescent="0.55000000000000004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43.2" hidden="1" x14ac:dyDescent="0.55000000000000004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3.2" hidden="1" x14ac:dyDescent="0.55000000000000004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57.6" hidden="1" x14ac:dyDescent="0.55000000000000004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43.2" hidden="1" x14ac:dyDescent="0.55000000000000004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3.2" hidden="1" x14ac:dyDescent="0.55000000000000004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43.2" hidden="1" x14ac:dyDescent="0.55000000000000004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3.2" hidden="1" x14ac:dyDescent="0.55000000000000004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43.2" hidden="1" x14ac:dyDescent="0.55000000000000004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3.2" hidden="1" x14ac:dyDescent="0.55000000000000004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3.2" hidden="1" x14ac:dyDescent="0.55000000000000004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43.2" hidden="1" x14ac:dyDescent="0.55000000000000004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28.8" hidden="1" x14ac:dyDescent="0.55000000000000004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43.2" hidden="1" x14ac:dyDescent="0.55000000000000004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43.2" hidden="1" x14ac:dyDescent="0.55000000000000004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43.2" hidden="1" x14ac:dyDescent="0.55000000000000004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28.8" hidden="1" x14ac:dyDescent="0.55000000000000004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43.2" hidden="1" x14ac:dyDescent="0.55000000000000004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43.2" hidden="1" x14ac:dyDescent="0.55000000000000004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28.8" hidden="1" x14ac:dyDescent="0.55000000000000004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3.2" hidden="1" x14ac:dyDescent="0.55000000000000004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28.8" hidden="1" x14ac:dyDescent="0.55000000000000004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57.6" hidden="1" x14ac:dyDescent="0.55000000000000004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57.6" hidden="1" x14ac:dyDescent="0.55000000000000004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3.2" hidden="1" x14ac:dyDescent="0.55000000000000004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43.2" hidden="1" x14ac:dyDescent="0.55000000000000004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43.2" hidden="1" x14ac:dyDescent="0.55000000000000004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3.2" hidden="1" x14ac:dyDescent="0.55000000000000004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43.2" hidden="1" x14ac:dyDescent="0.55000000000000004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43.2" hidden="1" x14ac:dyDescent="0.55000000000000004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43.2" hidden="1" x14ac:dyDescent="0.55000000000000004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3.2" hidden="1" x14ac:dyDescent="0.55000000000000004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3.2" hidden="1" x14ac:dyDescent="0.55000000000000004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43.2" hidden="1" x14ac:dyDescent="0.55000000000000004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43.2" hidden="1" x14ac:dyDescent="0.55000000000000004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57.6" hidden="1" x14ac:dyDescent="0.55000000000000004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43.2" hidden="1" x14ac:dyDescent="0.55000000000000004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43.2" hidden="1" x14ac:dyDescent="0.55000000000000004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idden="1" x14ac:dyDescent="0.55000000000000004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3.2" hidden="1" x14ac:dyDescent="0.55000000000000004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43.2" hidden="1" x14ac:dyDescent="0.55000000000000004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3.2" hidden="1" x14ac:dyDescent="0.55000000000000004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43.2" hidden="1" x14ac:dyDescent="0.55000000000000004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3.2" hidden="1" x14ac:dyDescent="0.55000000000000004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43.2" hidden="1" x14ac:dyDescent="0.55000000000000004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3.2" hidden="1" x14ac:dyDescent="0.55000000000000004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28.8" hidden="1" x14ac:dyDescent="0.55000000000000004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3.2" hidden="1" x14ac:dyDescent="0.55000000000000004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43.2" hidden="1" x14ac:dyDescent="0.55000000000000004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3.2" hidden="1" x14ac:dyDescent="0.55000000000000004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43.2" hidden="1" x14ac:dyDescent="0.55000000000000004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28.8" hidden="1" x14ac:dyDescent="0.55000000000000004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43.2" hidden="1" x14ac:dyDescent="0.55000000000000004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3.2" hidden="1" x14ac:dyDescent="0.55000000000000004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3.2" hidden="1" x14ac:dyDescent="0.55000000000000004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3.2" hidden="1" x14ac:dyDescent="0.55000000000000004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43.2" hidden="1" x14ac:dyDescent="0.55000000000000004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43.2" hidden="1" x14ac:dyDescent="0.55000000000000004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43.2" hidden="1" x14ac:dyDescent="0.55000000000000004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3.2" hidden="1" x14ac:dyDescent="0.55000000000000004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3.2" hidden="1" x14ac:dyDescent="0.55000000000000004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43.2" hidden="1" x14ac:dyDescent="0.55000000000000004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3.2" hidden="1" x14ac:dyDescent="0.55000000000000004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43.2" hidden="1" x14ac:dyDescent="0.55000000000000004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43.2" hidden="1" x14ac:dyDescent="0.55000000000000004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51141061-398A-462C-8ED3-82CFE24F8E55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T1">
    <cfRule type="colorScale" priority="1">
      <colorScale>
        <cfvo type="min"/>
        <cfvo type="percent" val="90"/>
        <color rgb="FFFF7128"/>
        <color theme="4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EA9F5-194E-4D55-9EC5-8B76555656C9}">
  <dimension ref="A1:T413"/>
  <sheetViews>
    <sheetView zoomScale="70" zoomScaleNormal="70" workbookViewId="0">
      <selection activeCell="J5" sqref="J5"/>
    </sheetView>
  </sheetViews>
  <sheetFormatPr defaultColWidth="28.41796875" defaultRowHeight="14.4" x14ac:dyDescent="0.55000000000000004"/>
  <cols>
    <col min="1" max="1" width="4.68359375" bestFit="1" customWidth="1"/>
    <col min="4" max="4" width="11.7890625" bestFit="1" customWidth="1"/>
    <col min="5" max="5" width="10.62890625" bestFit="1" customWidth="1"/>
    <col min="6" max="6" width="8.68359375" bestFit="1" customWidth="1"/>
    <col min="7" max="7" width="6.9453125" bestFit="1" customWidth="1"/>
    <col min="8" max="8" width="7.68359375" bestFit="1" customWidth="1"/>
    <col min="9" max="10" width="10.68359375" bestFit="1" customWidth="1"/>
    <col min="11" max="11" width="8.578125" bestFit="1" customWidth="1"/>
    <col min="12" max="12" width="12.47265625" bestFit="1" customWidth="1"/>
    <col min="13" max="13" width="7.89453125" bestFit="1" customWidth="1"/>
    <col min="14" max="14" width="22.1015625" bestFit="1" customWidth="1"/>
    <col min="15" max="15" width="16.41796875" bestFit="1" customWidth="1"/>
    <col min="16" max="16" width="15.3671875" bestFit="1" customWidth="1"/>
    <col min="17" max="17" width="13.89453125" bestFit="1" customWidth="1"/>
    <col min="18" max="18" width="10.734375" bestFit="1" customWidth="1"/>
    <col min="19" max="19" width="21.1015625" bestFit="1" customWidth="1"/>
    <col min="20" max="20" width="19.734375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72" x14ac:dyDescent="0.55000000000000004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4">
        <v>42646.092812499999</v>
      </c>
      <c r="T2" s="14">
        <v>42675.207638888889</v>
      </c>
    </row>
    <row r="3" spans="1:20" ht="57.6" x14ac:dyDescent="0.55000000000000004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4">
        <v>42430.040798611109</v>
      </c>
      <c r="T3" s="14">
        <v>42449.999131944445</v>
      </c>
    </row>
    <row r="4" spans="1:20" ht="57.6" x14ac:dyDescent="0.55000000000000004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4">
        <v>42238.13282407407</v>
      </c>
      <c r="T4" s="14">
        <v>42268.13282407407</v>
      </c>
    </row>
    <row r="5" spans="1:20" ht="57.6" x14ac:dyDescent="0.55000000000000004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4">
        <v>41850.400937500002</v>
      </c>
      <c r="T5" s="14">
        <v>41895.400937500002</v>
      </c>
    </row>
    <row r="6" spans="1:20" ht="72" x14ac:dyDescent="0.55000000000000004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4">
        <v>42753.205625000002</v>
      </c>
      <c r="T6" s="14">
        <v>42783.670138888891</v>
      </c>
    </row>
    <row r="7" spans="1:20" ht="28.8" x14ac:dyDescent="0.55000000000000004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4">
        <v>42155.920219907406</v>
      </c>
      <c r="T7" s="14">
        <v>42176.888888888891</v>
      </c>
    </row>
    <row r="8" spans="1:20" ht="57.6" x14ac:dyDescent="0.55000000000000004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4">
        <v>42157.591064814813</v>
      </c>
      <c r="T8" s="14">
        <v>42179.083333333328</v>
      </c>
    </row>
    <row r="9" spans="1:20" ht="72" x14ac:dyDescent="0.55000000000000004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4">
        <v>42676.065150462964</v>
      </c>
      <c r="T9" s="14">
        <v>42721.290972222225</v>
      </c>
    </row>
    <row r="10" spans="1:20" ht="57.6" x14ac:dyDescent="0.55000000000000004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57.6" x14ac:dyDescent="0.55000000000000004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4">
        <v>42282.768414351856</v>
      </c>
      <c r="T11" s="14">
        <v>42312.810081018513</v>
      </c>
    </row>
    <row r="12" spans="1:20" ht="57.6" x14ac:dyDescent="0.55000000000000004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4">
        <v>42473.794710648144</v>
      </c>
      <c r="T12" s="14">
        <v>42503.794710648144</v>
      </c>
    </row>
    <row r="13" spans="1:20" ht="57.6" x14ac:dyDescent="0.55000000000000004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4">
        <v>42712.23474537037</v>
      </c>
      <c r="T13" s="14">
        <v>42735.707638888889</v>
      </c>
    </row>
    <row r="14" spans="1:20" ht="72" x14ac:dyDescent="0.55000000000000004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4">
        <v>42561.154664351852</v>
      </c>
      <c r="T14" s="14">
        <v>42592.166666666672</v>
      </c>
    </row>
    <row r="15" spans="1:20" ht="57.6" x14ac:dyDescent="0.55000000000000004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4">
        <v>42709.134780092587</v>
      </c>
      <c r="T15" s="14">
        <v>42739.134780092587</v>
      </c>
    </row>
    <row r="16" spans="1:20" ht="28.8" x14ac:dyDescent="0.55000000000000004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4">
        <v>42086.614942129629</v>
      </c>
      <c r="T16" s="14">
        <v>42117.290972222225</v>
      </c>
    </row>
    <row r="17" spans="1:20" ht="57.6" x14ac:dyDescent="0.55000000000000004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4">
        <v>42064.652673611112</v>
      </c>
      <c r="T17" s="14">
        <v>42101.291666666672</v>
      </c>
    </row>
    <row r="18" spans="1:20" ht="72" x14ac:dyDescent="0.55000000000000004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4">
        <v>42292.701053240744</v>
      </c>
      <c r="T18" s="14">
        <v>42322.742719907401</v>
      </c>
    </row>
    <row r="19" spans="1:20" ht="57.6" x14ac:dyDescent="0.55000000000000004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4">
        <v>42461.747199074074</v>
      </c>
      <c r="T19" s="14">
        <v>42491.747199074074</v>
      </c>
    </row>
    <row r="20" spans="1:20" ht="57.6" x14ac:dyDescent="0.55000000000000004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57.6" x14ac:dyDescent="0.55000000000000004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4">
        <v>42483.675208333334</v>
      </c>
      <c r="T21" s="14">
        <v>42522.789583333331</v>
      </c>
    </row>
    <row r="22" spans="1:20" ht="72" x14ac:dyDescent="0.55000000000000004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4">
        <v>42195.749745370369</v>
      </c>
      <c r="T22" s="14">
        <v>42206.125</v>
      </c>
    </row>
    <row r="23" spans="1:20" ht="57.6" x14ac:dyDescent="0.55000000000000004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4">
        <v>42675.057997685188</v>
      </c>
      <c r="T23" s="14">
        <v>42705.099664351852</v>
      </c>
    </row>
    <row r="24" spans="1:20" ht="43.2" x14ac:dyDescent="0.55000000000000004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4">
        <v>42018.94159722222</v>
      </c>
      <c r="T24" s="14">
        <v>42047.291666666672</v>
      </c>
    </row>
    <row r="25" spans="1:20" ht="43.2" x14ac:dyDescent="0.55000000000000004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4">
        <v>42026.924976851849</v>
      </c>
      <c r="T25" s="14">
        <v>42052.207638888889</v>
      </c>
    </row>
    <row r="26" spans="1:20" ht="57.6" x14ac:dyDescent="0.55000000000000004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4">
        <v>41920.787534722222</v>
      </c>
      <c r="T26" s="14">
        <v>41941.787534722222</v>
      </c>
    </row>
    <row r="27" spans="1:20" ht="57.6" x14ac:dyDescent="0.55000000000000004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4">
        <v>42558.189432870371</v>
      </c>
      <c r="T27" s="14">
        <v>42587.875</v>
      </c>
    </row>
    <row r="28" spans="1:20" ht="57.6" x14ac:dyDescent="0.55000000000000004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4">
        <v>41808.198518518519</v>
      </c>
      <c r="T28" s="14">
        <v>41838.198518518519</v>
      </c>
    </row>
    <row r="29" spans="1:20" ht="57.6" x14ac:dyDescent="0.55000000000000004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4">
        <v>42550.701886574068</v>
      </c>
      <c r="T29" s="14">
        <v>42580.701886574068</v>
      </c>
    </row>
    <row r="30" spans="1:20" ht="28.8" x14ac:dyDescent="0.55000000000000004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57.6" x14ac:dyDescent="0.55000000000000004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4">
        <v>42016.938692129625</v>
      </c>
      <c r="T31" s="14">
        <v>42046.938692129625</v>
      </c>
    </row>
    <row r="32" spans="1:20" ht="72" x14ac:dyDescent="0.55000000000000004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4">
        <v>42591.899988425925</v>
      </c>
      <c r="T32" s="14">
        <v>42622.166666666672</v>
      </c>
    </row>
    <row r="33" spans="1:20" ht="72" x14ac:dyDescent="0.55000000000000004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4">
        <v>42183.231006944443</v>
      </c>
      <c r="T33" s="14">
        <v>42228.231006944443</v>
      </c>
    </row>
    <row r="34" spans="1:20" ht="57.6" x14ac:dyDescent="0.55000000000000004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4">
        <v>41780.525937500002</v>
      </c>
      <c r="T34" s="14">
        <v>41796.958333333336</v>
      </c>
    </row>
    <row r="35" spans="1:20" ht="72" x14ac:dyDescent="0.55000000000000004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4">
        <v>42158.065694444449</v>
      </c>
      <c r="T35" s="14">
        <v>42201</v>
      </c>
    </row>
    <row r="36" spans="1:20" ht="28.8" x14ac:dyDescent="0.55000000000000004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4">
        <v>42154.873124999998</v>
      </c>
      <c r="T36" s="14">
        <v>42184.873124999998</v>
      </c>
    </row>
    <row r="37" spans="1:20" ht="57.6" x14ac:dyDescent="0.55000000000000004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4">
        <v>42208.84646990741</v>
      </c>
      <c r="T37" s="14">
        <v>42238.84646990741</v>
      </c>
    </row>
    <row r="38" spans="1:20" ht="72" x14ac:dyDescent="0.55000000000000004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4">
        <v>42451.496817129635</v>
      </c>
      <c r="T38" s="14">
        <v>42459.610416666663</v>
      </c>
    </row>
    <row r="39" spans="1:20" ht="57.6" x14ac:dyDescent="0.55000000000000004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4">
        <v>41759.13962962963</v>
      </c>
      <c r="T39" s="14">
        <v>41791.165972222225</v>
      </c>
    </row>
    <row r="40" spans="1:20" ht="57.6" x14ac:dyDescent="0.55000000000000004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57.6" x14ac:dyDescent="0.55000000000000004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4">
        <v>42250.598217592589</v>
      </c>
      <c r="T41" s="14">
        <v>42270.598217592589</v>
      </c>
    </row>
    <row r="42" spans="1:20" ht="57.6" x14ac:dyDescent="0.55000000000000004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4">
        <v>42060.683935185181</v>
      </c>
      <c r="T42" s="14">
        <v>42090.642268518524</v>
      </c>
    </row>
    <row r="43" spans="1:20" ht="43.2" x14ac:dyDescent="0.55000000000000004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4">
        <v>42136.270787037036</v>
      </c>
      <c r="T43" s="14">
        <v>42168.071527777778</v>
      </c>
    </row>
    <row r="44" spans="1:20" ht="57.6" x14ac:dyDescent="0.55000000000000004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4">
        <v>42171.034861111111</v>
      </c>
      <c r="T44" s="14">
        <v>42195.291666666672</v>
      </c>
    </row>
    <row r="45" spans="1:20" ht="57.6" x14ac:dyDescent="0.55000000000000004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4">
        <v>42494.683634259258</v>
      </c>
      <c r="T45" s="14">
        <v>42524.6875</v>
      </c>
    </row>
    <row r="46" spans="1:20" ht="43.2" x14ac:dyDescent="0.55000000000000004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4">
        <v>41758.839675925927</v>
      </c>
      <c r="T46" s="14">
        <v>41771.165972222225</v>
      </c>
    </row>
    <row r="47" spans="1:20" ht="43.2" x14ac:dyDescent="0.55000000000000004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4">
        <v>42171.824884259258</v>
      </c>
      <c r="T47" s="14">
        <v>42201.824884259258</v>
      </c>
    </row>
    <row r="48" spans="1:20" ht="28.8" x14ac:dyDescent="0.55000000000000004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4">
        <v>42268.127696759257</v>
      </c>
      <c r="T48" s="14">
        <v>42288.083333333328</v>
      </c>
    </row>
    <row r="49" spans="1:20" ht="57.6" x14ac:dyDescent="0.55000000000000004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4">
        <v>42746.261782407411</v>
      </c>
      <c r="T49" s="14">
        <v>42784.207638888889</v>
      </c>
    </row>
    <row r="50" spans="1:20" ht="57.6" x14ac:dyDescent="0.55000000000000004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72" x14ac:dyDescent="0.55000000000000004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4">
        <v>41853.240208333329</v>
      </c>
      <c r="T51" s="14">
        <v>41876.207638888889</v>
      </c>
    </row>
    <row r="52" spans="1:20" ht="57.6" x14ac:dyDescent="0.55000000000000004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4">
        <v>42061.212488425925</v>
      </c>
      <c r="T52" s="14">
        <v>42089.166666666672</v>
      </c>
    </row>
    <row r="53" spans="1:20" ht="72" x14ac:dyDescent="0.55000000000000004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4">
        <v>42036.24428240741</v>
      </c>
      <c r="T53" s="14">
        <v>42064.290972222225</v>
      </c>
    </row>
    <row r="54" spans="1:20" ht="72" x14ac:dyDescent="0.55000000000000004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4">
        <v>42157.470185185186</v>
      </c>
      <c r="T54" s="14">
        <v>42187.470185185186</v>
      </c>
    </row>
    <row r="55" spans="1:20" ht="57.6" x14ac:dyDescent="0.55000000000000004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4">
        <v>41827.909942129627</v>
      </c>
      <c r="T55" s="14">
        <v>41857.897222222222</v>
      </c>
    </row>
    <row r="56" spans="1:20" ht="57.6" x14ac:dyDescent="0.55000000000000004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4">
        <v>42162.729548611111</v>
      </c>
      <c r="T56" s="14">
        <v>42192.729548611111</v>
      </c>
    </row>
    <row r="57" spans="1:20" ht="57.6" x14ac:dyDescent="0.55000000000000004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4">
        <v>42233.738564814819</v>
      </c>
      <c r="T57" s="14">
        <v>42263.738564814819</v>
      </c>
    </row>
    <row r="58" spans="1:20" ht="57.6" x14ac:dyDescent="0.55000000000000004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4">
        <v>42042.197824074072</v>
      </c>
      <c r="T58" s="14">
        <v>42072.156157407408</v>
      </c>
    </row>
    <row r="59" spans="1:20" ht="43.2" x14ac:dyDescent="0.55000000000000004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4">
        <v>42585.523842592593</v>
      </c>
      <c r="T59" s="14">
        <v>42599.165972222225</v>
      </c>
    </row>
    <row r="60" spans="1:20" ht="57.6" x14ac:dyDescent="0.55000000000000004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72" x14ac:dyDescent="0.55000000000000004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4">
        <v>41852.658310185187</v>
      </c>
      <c r="T61" s="14">
        <v>41882.658310185187</v>
      </c>
    </row>
    <row r="62" spans="1:20" ht="43.2" x14ac:dyDescent="0.55000000000000004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4">
        <v>42694.110185185185</v>
      </c>
      <c r="T62" s="14">
        <v>42709.041666666672</v>
      </c>
    </row>
    <row r="63" spans="1:20" ht="57.6" x14ac:dyDescent="0.55000000000000004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4">
        <v>42341.818379629629</v>
      </c>
      <c r="T63" s="14">
        <v>42370.166666666672</v>
      </c>
    </row>
    <row r="64" spans="1:20" ht="72" x14ac:dyDescent="0.55000000000000004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4">
        <v>41880.061006944445</v>
      </c>
      <c r="T64" s="14">
        <v>41908.065972222219</v>
      </c>
    </row>
    <row r="65" spans="1:20" ht="72" x14ac:dyDescent="0.55000000000000004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4">
        <v>41941.683865740742</v>
      </c>
      <c r="T65" s="14">
        <v>41970.125</v>
      </c>
    </row>
    <row r="66" spans="1:20" ht="72" x14ac:dyDescent="0.55000000000000004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4">
        <v>42026.88118055556</v>
      </c>
      <c r="T66" s="14">
        <v>42086.093055555553</v>
      </c>
    </row>
    <row r="67" spans="1:20" ht="72" x14ac:dyDescent="0.55000000000000004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4">
        <v>41922.640590277777</v>
      </c>
      <c r="T67" s="14">
        <v>41932.249305555553</v>
      </c>
    </row>
    <row r="68" spans="1:20" ht="57.6" x14ac:dyDescent="0.55000000000000004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4">
        <v>41993.824340277773</v>
      </c>
      <c r="T68" s="14">
        <v>42010.25</v>
      </c>
    </row>
    <row r="69" spans="1:20" ht="57.6" x14ac:dyDescent="0.55000000000000004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4">
        <v>42219.915856481486</v>
      </c>
      <c r="T69" s="14">
        <v>42240.083333333328</v>
      </c>
    </row>
    <row r="70" spans="1:20" ht="57.6" x14ac:dyDescent="0.55000000000000004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28.8" x14ac:dyDescent="0.55000000000000004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4">
        <v>41891.665324074071</v>
      </c>
      <c r="T71" s="14">
        <v>41913.166666666664</v>
      </c>
    </row>
    <row r="72" spans="1:20" ht="72" x14ac:dyDescent="0.55000000000000004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4">
        <v>41226.017361111109</v>
      </c>
      <c r="T72" s="14">
        <v>41250.083333333336</v>
      </c>
    </row>
    <row r="73" spans="1:20" ht="72" x14ac:dyDescent="0.55000000000000004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4">
        <v>40478.263923611114</v>
      </c>
      <c r="T73" s="14">
        <v>40568.166666666664</v>
      </c>
    </row>
    <row r="74" spans="1:20" ht="43.2" x14ac:dyDescent="0.55000000000000004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4">
        <v>41862.83997685185</v>
      </c>
      <c r="T74" s="14">
        <v>41892.83997685185</v>
      </c>
    </row>
    <row r="75" spans="1:20" ht="57.6" x14ac:dyDescent="0.55000000000000004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4">
        <v>40633.154363425929</v>
      </c>
      <c r="T75" s="14">
        <v>40664.207638888889</v>
      </c>
    </row>
    <row r="76" spans="1:20" ht="57.6" x14ac:dyDescent="0.55000000000000004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4">
        <v>40970.875671296293</v>
      </c>
      <c r="T76" s="14">
        <v>41000.834004629629</v>
      </c>
    </row>
    <row r="77" spans="1:20" ht="72" x14ac:dyDescent="0.55000000000000004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4">
        <v>41026.953055555554</v>
      </c>
      <c r="T77" s="14">
        <v>41061.953055555554</v>
      </c>
    </row>
    <row r="78" spans="1:20" ht="28.8" x14ac:dyDescent="0.55000000000000004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4">
        <v>41829.788252314815</v>
      </c>
      <c r="T78" s="14">
        <v>41839.208333333336</v>
      </c>
    </row>
    <row r="79" spans="1:20" ht="28.8" x14ac:dyDescent="0.55000000000000004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4">
        <v>41447.839722222219</v>
      </c>
      <c r="T79" s="14">
        <v>41477.839722222219</v>
      </c>
    </row>
    <row r="80" spans="1:20" ht="43.2" x14ac:dyDescent="0.55000000000000004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72" x14ac:dyDescent="0.55000000000000004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4">
        <v>41841.26489583333</v>
      </c>
      <c r="T81" s="14">
        <v>41864.207638888889</v>
      </c>
    </row>
    <row r="82" spans="1:20" ht="57.6" x14ac:dyDescent="0.55000000000000004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4">
        <v>41799.685902777775</v>
      </c>
      <c r="T82" s="14">
        <v>41827.083333333336</v>
      </c>
    </row>
    <row r="83" spans="1:20" ht="57.6" x14ac:dyDescent="0.55000000000000004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4">
        <v>41775.753761574073</v>
      </c>
      <c r="T83" s="14">
        <v>41805.753761574073</v>
      </c>
    </row>
    <row r="84" spans="1:20" ht="72" x14ac:dyDescent="0.55000000000000004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4">
        <v>41766.80572916667</v>
      </c>
      <c r="T84" s="14">
        <v>41799.80572916667</v>
      </c>
    </row>
    <row r="85" spans="1:20" ht="72" x14ac:dyDescent="0.55000000000000004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4">
        <v>40644.159259259257</v>
      </c>
      <c r="T85" s="14">
        <v>40666.165972222225</v>
      </c>
    </row>
    <row r="86" spans="1:20" ht="57.6" x14ac:dyDescent="0.55000000000000004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4">
        <v>41940.69158564815</v>
      </c>
      <c r="T86" s="14">
        <v>41969.332638888889</v>
      </c>
    </row>
    <row r="87" spans="1:20" ht="28.8" x14ac:dyDescent="0.55000000000000004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4">
        <v>41839.175706018519</v>
      </c>
      <c r="T87" s="14">
        <v>41853.175706018519</v>
      </c>
    </row>
    <row r="88" spans="1:20" ht="57.6" x14ac:dyDescent="0.55000000000000004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4">
        <v>41772.105937500004</v>
      </c>
      <c r="T88" s="14">
        <v>41803.916666666664</v>
      </c>
    </row>
    <row r="89" spans="1:20" ht="43.2" x14ac:dyDescent="0.55000000000000004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4">
        <v>41591.737974537034</v>
      </c>
      <c r="T89" s="14">
        <v>41621.207638888889</v>
      </c>
    </row>
    <row r="90" spans="1:20" ht="43.2" x14ac:dyDescent="0.55000000000000004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57.6" x14ac:dyDescent="0.55000000000000004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4">
        <v>40923.729953703703</v>
      </c>
      <c r="T91" s="14">
        <v>40953.729953703703</v>
      </c>
    </row>
    <row r="92" spans="1:20" ht="57.6" x14ac:dyDescent="0.55000000000000004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4">
        <v>41878.878379629627</v>
      </c>
      <c r="T92" s="14">
        <v>41908.878379629627</v>
      </c>
    </row>
    <row r="93" spans="1:20" ht="72" x14ac:dyDescent="0.55000000000000004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4">
        <v>41862.864675925928</v>
      </c>
      <c r="T93" s="14">
        <v>41876.864675925928</v>
      </c>
    </row>
    <row r="94" spans="1:20" ht="72" x14ac:dyDescent="0.55000000000000004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4">
        <v>40531.886886574073</v>
      </c>
      <c r="T94" s="14">
        <v>40591.886886574073</v>
      </c>
    </row>
    <row r="95" spans="1:20" ht="57.6" x14ac:dyDescent="0.55000000000000004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4">
        <v>41477.930914351848</v>
      </c>
      <c r="T95" s="14">
        <v>41504.625</v>
      </c>
    </row>
    <row r="96" spans="1:20" ht="57.6" x14ac:dyDescent="0.55000000000000004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4">
        <v>41781.666770833333</v>
      </c>
      <c r="T96" s="14">
        <v>41811.666770833333</v>
      </c>
    </row>
    <row r="97" spans="1:20" ht="43.2" x14ac:dyDescent="0.55000000000000004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4">
        <v>41375.702210648145</v>
      </c>
      <c r="T97" s="14">
        <v>41400.702210648145</v>
      </c>
    </row>
    <row r="98" spans="1:20" ht="72" x14ac:dyDescent="0.55000000000000004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4">
        <v>40883.949317129627</v>
      </c>
      <c r="T98" s="14">
        <v>40939.708333333336</v>
      </c>
    </row>
    <row r="99" spans="1:20" ht="57.6" x14ac:dyDescent="0.55000000000000004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4">
        <v>41491.79478009259</v>
      </c>
      <c r="T99" s="14">
        <v>41509.79478009259</v>
      </c>
    </row>
    <row r="100" spans="1:20" ht="43.2" x14ac:dyDescent="0.55000000000000004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72" x14ac:dyDescent="0.55000000000000004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57.6" x14ac:dyDescent="0.55000000000000004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57.6" x14ac:dyDescent="0.55000000000000004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57.6" x14ac:dyDescent="0.55000000000000004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57.6" x14ac:dyDescent="0.55000000000000004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43.2" x14ac:dyDescent="0.55000000000000004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86.4" x14ac:dyDescent="0.55000000000000004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43.2" x14ac:dyDescent="0.55000000000000004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43.2" x14ac:dyDescent="0.55000000000000004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28.8" x14ac:dyDescent="0.55000000000000004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4">
        <v>42772.833379629628</v>
      </c>
      <c r="T110" s="14">
        <v>42806.875</v>
      </c>
    </row>
    <row r="111" spans="1:20" ht="43.2" x14ac:dyDescent="0.55000000000000004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43.2" x14ac:dyDescent="0.55000000000000004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57.6" x14ac:dyDescent="0.55000000000000004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57.6" x14ac:dyDescent="0.55000000000000004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4">
        <v>42503.559467592597</v>
      </c>
      <c r="T114" s="14">
        <v>42524.875</v>
      </c>
    </row>
    <row r="115" spans="1:20" ht="28.8" x14ac:dyDescent="0.55000000000000004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57.6" x14ac:dyDescent="0.55000000000000004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57.6" x14ac:dyDescent="0.55000000000000004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57.6" x14ac:dyDescent="0.55000000000000004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57.6" x14ac:dyDescent="0.55000000000000004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57.6" x14ac:dyDescent="0.55000000000000004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72" x14ac:dyDescent="0.55000000000000004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72" x14ac:dyDescent="0.55000000000000004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43.2" x14ac:dyDescent="0.55000000000000004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72" x14ac:dyDescent="0.55000000000000004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43.2" x14ac:dyDescent="0.55000000000000004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72" x14ac:dyDescent="0.55000000000000004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4">
        <v>42262.096782407403</v>
      </c>
      <c r="T126" s="14">
        <v>42286</v>
      </c>
    </row>
    <row r="127" spans="1:20" ht="57.6" x14ac:dyDescent="0.55000000000000004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57.6" x14ac:dyDescent="0.55000000000000004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43.2" x14ac:dyDescent="0.55000000000000004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57.6" x14ac:dyDescent="0.55000000000000004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72" x14ac:dyDescent="0.55000000000000004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57.6" x14ac:dyDescent="0.55000000000000004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43.2" x14ac:dyDescent="0.55000000000000004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4">
        <v>42602.576712962968</v>
      </c>
      <c r="T133" s="14">
        <v>42621.15625</v>
      </c>
    </row>
    <row r="134" spans="1:20" ht="57.6" x14ac:dyDescent="0.55000000000000004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43.2" x14ac:dyDescent="0.55000000000000004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57.6" x14ac:dyDescent="0.55000000000000004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57.6" x14ac:dyDescent="0.55000000000000004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57.6" x14ac:dyDescent="0.55000000000000004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43.2" x14ac:dyDescent="0.55000000000000004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43.2" x14ac:dyDescent="0.55000000000000004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4">
        <v>42284.516064814816</v>
      </c>
      <c r="T140" s="14">
        <v>42307.875</v>
      </c>
    </row>
    <row r="141" spans="1:20" ht="43.2" x14ac:dyDescent="0.55000000000000004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57.6" x14ac:dyDescent="0.55000000000000004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4">
        <v>42136.536134259266</v>
      </c>
      <c r="T142" s="14">
        <v>42167.875</v>
      </c>
    </row>
    <row r="143" spans="1:20" ht="57.6" x14ac:dyDescent="0.55000000000000004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57.6" x14ac:dyDescent="0.55000000000000004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57.6" x14ac:dyDescent="0.55000000000000004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72" x14ac:dyDescent="0.55000000000000004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57.6" x14ac:dyDescent="0.55000000000000004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4">
        <v>42400.704537037032</v>
      </c>
      <c r="T147" s="14">
        <v>42444.875</v>
      </c>
    </row>
    <row r="148" spans="1:20" ht="57.6" x14ac:dyDescent="0.55000000000000004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4">
        <v>42017.88045138889</v>
      </c>
      <c r="T148" s="14">
        <v>42044.1875</v>
      </c>
    </row>
    <row r="149" spans="1:20" ht="72" x14ac:dyDescent="0.55000000000000004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72" x14ac:dyDescent="0.55000000000000004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57.6" x14ac:dyDescent="0.55000000000000004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72" x14ac:dyDescent="0.55000000000000004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57.6" x14ac:dyDescent="0.55000000000000004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4">
        <v>42380.884872685187</v>
      </c>
      <c r="T153" s="14">
        <v>42398.249305555553</v>
      </c>
    </row>
    <row r="154" spans="1:20" x14ac:dyDescent="0.55000000000000004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72" x14ac:dyDescent="0.55000000000000004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72" x14ac:dyDescent="0.55000000000000004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72" x14ac:dyDescent="0.55000000000000004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4">
        <v>42239.957962962959</v>
      </c>
      <c r="T157" s="14">
        <v>42260</v>
      </c>
    </row>
    <row r="158" spans="1:20" ht="72" x14ac:dyDescent="0.55000000000000004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57.6" x14ac:dyDescent="0.55000000000000004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72" x14ac:dyDescent="0.55000000000000004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57.6" x14ac:dyDescent="0.55000000000000004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57.6" x14ac:dyDescent="0.55000000000000004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57.6" x14ac:dyDescent="0.55000000000000004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72" x14ac:dyDescent="0.55000000000000004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4">
        <v>42493.219236111108</v>
      </c>
      <c r="T164" s="14">
        <v>42531.125</v>
      </c>
    </row>
    <row r="165" spans="1:20" ht="57.6" x14ac:dyDescent="0.55000000000000004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57.6" x14ac:dyDescent="0.55000000000000004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43.2" x14ac:dyDescent="0.55000000000000004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57.6" x14ac:dyDescent="0.55000000000000004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57.6" x14ac:dyDescent="0.55000000000000004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57.6" x14ac:dyDescent="0.55000000000000004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72" x14ac:dyDescent="0.55000000000000004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57.6" x14ac:dyDescent="0.55000000000000004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57.6" x14ac:dyDescent="0.55000000000000004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57.6" x14ac:dyDescent="0.55000000000000004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57.6" x14ac:dyDescent="0.55000000000000004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57.6" x14ac:dyDescent="0.55000000000000004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57.6" x14ac:dyDescent="0.55000000000000004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72" x14ac:dyDescent="0.55000000000000004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57.6" x14ac:dyDescent="0.55000000000000004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57.6" x14ac:dyDescent="0.55000000000000004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43.2" x14ac:dyDescent="0.55000000000000004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43.2" x14ac:dyDescent="0.55000000000000004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57.6" x14ac:dyDescent="0.55000000000000004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72" x14ac:dyDescent="0.55000000000000004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43.2" x14ac:dyDescent="0.55000000000000004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72" x14ac:dyDescent="0.55000000000000004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72" x14ac:dyDescent="0.55000000000000004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57.6" x14ac:dyDescent="0.55000000000000004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72" x14ac:dyDescent="0.55000000000000004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57.6" x14ac:dyDescent="0.55000000000000004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43.2" x14ac:dyDescent="0.55000000000000004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57.6" x14ac:dyDescent="0.55000000000000004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57.6" x14ac:dyDescent="0.55000000000000004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72" x14ac:dyDescent="0.55000000000000004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57.6" x14ac:dyDescent="0.55000000000000004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57.6" x14ac:dyDescent="0.55000000000000004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57.6" x14ac:dyDescent="0.55000000000000004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72" x14ac:dyDescent="0.55000000000000004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57.6" x14ac:dyDescent="0.55000000000000004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43.2" x14ac:dyDescent="0.55000000000000004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43.2" x14ac:dyDescent="0.55000000000000004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57.6" x14ac:dyDescent="0.55000000000000004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72" x14ac:dyDescent="0.55000000000000004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72" x14ac:dyDescent="0.55000000000000004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57.6" x14ac:dyDescent="0.55000000000000004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57.6" x14ac:dyDescent="0.55000000000000004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57.6" x14ac:dyDescent="0.55000000000000004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4">
        <v>42292.087592592594</v>
      </c>
      <c r="T207" s="14">
        <v>42329.125</v>
      </c>
    </row>
    <row r="208" spans="1:20" ht="57.6" x14ac:dyDescent="0.55000000000000004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4">
        <v>41953.8675</v>
      </c>
      <c r="T208" s="14">
        <v>41983.8675</v>
      </c>
    </row>
    <row r="209" spans="1:20" ht="57.6" x14ac:dyDescent="0.55000000000000004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72" x14ac:dyDescent="0.55000000000000004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57.6" x14ac:dyDescent="0.55000000000000004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72" x14ac:dyDescent="0.55000000000000004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72" x14ac:dyDescent="0.55000000000000004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57.6" x14ac:dyDescent="0.55000000000000004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57.6" x14ac:dyDescent="0.55000000000000004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72" x14ac:dyDescent="0.55000000000000004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57.6" x14ac:dyDescent="0.55000000000000004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72" x14ac:dyDescent="0.55000000000000004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72" x14ac:dyDescent="0.55000000000000004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57.6" x14ac:dyDescent="0.55000000000000004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57.6" x14ac:dyDescent="0.55000000000000004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57.6" x14ac:dyDescent="0.55000000000000004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72" x14ac:dyDescent="0.55000000000000004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72" x14ac:dyDescent="0.55000000000000004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57.6" x14ac:dyDescent="0.55000000000000004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43.2" x14ac:dyDescent="0.55000000000000004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57.6" x14ac:dyDescent="0.55000000000000004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4">
        <v>41894.91375</v>
      </c>
      <c r="T227" s="14">
        <v>41938.029861111114</v>
      </c>
    </row>
    <row r="228" spans="1:20" ht="72" x14ac:dyDescent="0.55000000000000004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72" x14ac:dyDescent="0.55000000000000004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57.6" x14ac:dyDescent="0.55000000000000004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57.6" x14ac:dyDescent="0.55000000000000004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57.6" x14ac:dyDescent="0.55000000000000004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57.6" x14ac:dyDescent="0.55000000000000004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57.6" x14ac:dyDescent="0.55000000000000004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57.6" x14ac:dyDescent="0.55000000000000004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43.2" x14ac:dyDescent="0.55000000000000004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4">
        <v>41776.063136574077</v>
      </c>
      <c r="T236" s="14">
        <v>41807.125</v>
      </c>
    </row>
    <row r="237" spans="1:20" ht="72" x14ac:dyDescent="0.55000000000000004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57.6" x14ac:dyDescent="0.55000000000000004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4">
        <v>42572.61681712963</v>
      </c>
      <c r="T238" s="14">
        <v>42589.125</v>
      </c>
    </row>
    <row r="239" spans="1:20" ht="57.6" x14ac:dyDescent="0.55000000000000004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72" x14ac:dyDescent="0.55000000000000004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43.2" x14ac:dyDescent="0.55000000000000004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57.6" x14ac:dyDescent="0.55000000000000004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57.6" x14ac:dyDescent="0.55000000000000004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72" x14ac:dyDescent="0.55000000000000004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57.6" x14ac:dyDescent="0.55000000000000004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43.2" x14ac:dyDescent="0.55000000000000004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57.6" x14ac:dyDescent="0.55000000000000004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57.6" x14ac:dyDescent="0.55000000000000004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57.6" x14ac:dyDescent="0.55000000000000004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72" x14ac:dyDescent="0.55000000000000004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72" x14ac:dyDescent="0.55000000000000004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4">
        <v>42626.7503125</v>
      </c>
      <c r="T251" s="14">
        <v>42656.7503125</v>
      </c>
    </row>
    <row r="252" spans="1:20" ht="57.6" x14ac:dyDescent="0.55000000000000004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43.2" x14ac:dyDescent="0.55000000000000004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72" x14ac:dyDescent="0.55000000000000004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57.6" x14ac:dyDescent="0.55000000000000004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4">
        <v>42643.632858796293</v>
      </c>
      <c r="T255" s="14">
        <v>42672.125</v>
      </c>
    </row>
    <row r="256" spans="1:20" ht="57.6" x14ac:dyDescent="0.55000000000000004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4">
        <v>42179.898472222223</v>
      </c>
      <c r="T256" s="14">
        <v>42195.75</v>
      </c>
    </row>
    <row r="257" spans="1:20" ht="72" x14ac:dyDescent="0.55000000000000004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43.2" x14ac:dyDescent="0.55000000000000004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4">
        <v>42420.019097222219</v>
      </c>
      <c r="T258" s="14">
        <v>42479.977430555555</v>
      </c>
    </row>
    <row r="259" spans="1:20" x14ac:dyDescent="0.55000000000000004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43.2" x14ac:dyDescent="0.55000000000000004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4">
        <v>42605.765381944439</v>
      </c>
      <c r="T260" s="14">
        <v>42634.125</v>
      </c>
    </row>
    <row r="261" spans="1:20" ht="72" x14ac:dyDescent="0.55000000000000004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43.2" x14ac:dyDescent="0.55000000000000004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72" x14ac:dyDescent="0.55000000000000004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72" x14ac:dyDescent="0.55000000000000004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72" x14ac:dyDescent="0.55000000000000004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4">
        <v>41921.279976851853</v>
      </c>
      <c r="T265" s="14">
        <v>41939.125</v>
      </c>
    </row>
    <row r="266" spans="1:20" ht="57.6" x14ac:dyDescent="0.55000000000000004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4">
        <v>42128.736608796295</v>
      </c>
      <c r="T266" s="14">
        <v>42141.125</v>
      </c>
    </row>
    <row r="267" spans="1:20" ht="72" x14ac:dyDescent="0.55000000000000004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4">
        <v>42053.916921296302</v>
      </c>
      <c r="T267" s="14">
        <v>42079.875</v>
      </c>
    </row>
    <row r="268" spans="1:20" ht="72" x14ac:dyDescent="0.55000000000000004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4">
        <v>42171.317442129628</v>
      </c>
      <c r="T268" s="14">
        <v>42195.875</v>
      </c>
    </row>
    <row r="269" spans="1:20" ht="57.6" x14ac:dyDescent="0.55000000000000004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72" x14ac:dyDescent="0.55000000000000004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57.6" x14ac:dyDescent="0.55000000000000004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57.6" x14ac:dyDescent="0.55000000000000004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57.6" x14ac:dyDescent="0.55000000000000004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72" x14ac:dyDescent="0.55000000000000004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72" x14ac:dyDescent="0.55000000000000004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57.6" x14ac:dyDescent="0.55000000000000004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72" x14ac:dyDescent="0.55000000000000004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57.6" x14ac:dyDescent="0.55000000000000004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4">
        <v>42689.214988425927</v>
      </c>
      <c r="T278" s="14">
        <v>42700.25</v>
      </c>
    </row>
    <row r="279" spans="1:20" ht="72" x14ac:dyDescent="0.55000000000000004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57.6" x14ac:dyDescent="0.55000000000000004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57.6" x14ac:dyDescent="0.55000000000000004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72" x14ac:dyDescent="0.55000000000000004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57.6" x14ac:dyDescent="0.55000000000000004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72" x14ac:dyDescent="0.55000000000000004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100.8" x14ac:dyDescent="0.55000000000000004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72" x14ac:dyDescent="0.55000000000000004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57.6" x14ac:dyDescent="0.55000000000000004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72" x14ac:dyDescent="0.55000000000000004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72" x14ac:dyDescent="0.55000000000000004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72" x14ac:dyDescent="0.55000000000000004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72" x14ac:dyDescent="0.55000000000000004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57.6" x14ac:dyDescent="0.55000000000000004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57.6" x14ac:dyDescent="0.55000000000000004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4">
        <v>41856.010069444441</v>
      </c>
      <c r="T293" s="14">
        <v>41890.125</v>
      </c>
    </row>
    <row r="294" spans="1:20" ht="57.6" x14ac:dyDescent="0.55000000000000004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57.6" x14ac:dyDescent="0.55000000000000004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57.6" x14ac:dyDescent="0.55000000000000004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57.6" x14ac:dyDescent="0.55000000000000004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57.6" x14ac:dyDescent="0.55000000000000004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72" x14ac:dyDescent="0.55000000000000004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72" x14ac:dyDescent="0.55000000000000004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28.8" x14ac:dyDescent="0.55000000000000004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72" x14ac:dyDescent="0.55000000000000004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72" x14ac:dyDescent="0.55000000000000004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57.6" x14ac:dyDescent="0.55000000000000004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4">
        <v>42243.6252662037</v>
      </c>
      <c r="T304" s="14">
        <v>42278.6252662037</v>
      </c>
    </row>
    <row r="305" spans="1:20" ht="57.6" x14ac:dyDescent="0.55000000000000004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57.6" x14ac:dyDescent="0.55000000000000004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43.2" x14ac:dyDescent="0.55000000000000004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72" x14ac:dyDescent="0.55000000000000004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72" x14ac:dyDescent="0.55000000000000004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57.6" x14ac:dyDescent="0.55000000000000004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57.6" x14ac:dyDescent="0.55000000000000004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57.6" x14ac:dyDescent="0.55000000000000004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57.6" x14ac:dyDescent="0.55000000000000004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4">
        <v>42196.028703703705</v>
      </c>
      <c r="T313" s="14">
        <v>42228</v>
      </c>
    </row>
    <row r="314" spans="1:20" ht="57.6" x14ac:dyDescent="0.55000000000000004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72" x14ac:dyDescent="0.55000000000000004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115.2" x14ac:dyDescent="0.55000000000000004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72" x14ac:dyDescent="0.55000000000000004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72" x14ac:dyDescent="0.55000000000000004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57.6" x14ac:dyDescent="0.55000000000000004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57.6" x14ac:dyDescent="0.55000000000000004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57.6" x14ac:dyDescent="0.55000000000000004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72" x14ac:dyDescent="0.55000000000000004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57.6" x14ac:dyDescent="0.55000000000000004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57.6" x14ac:dyDescent="0.55000000000000004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57.6" x14ac:dyDescent="0.55000000000000004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57.6" x14ac:dyDescent="0.55000000000000004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57.6" x14ac:dyDescent="0.55000000000000004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57.6" x14ac:dyDescent="0.55000000000000004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28.8" x14ac:dyDescent="0.55000000000000004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57.6" x14ac:dyDescent="0.55000000000000004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57.6" x14ac:dyDescent="0.55000000000000004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57.6" x14ac:dyDescent="0.55000000000000004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57.6" x14ac:dyDescent="0.55000000000000004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72" x14ac:dyDescent="0.55000000000000004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28.8" x14ac:dyDescent="0.55000000000000004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43.2" x14ac:dyDescent="0.55000000000000004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57.6" x14ac:dyDescent="0.55000000000000004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57.6" x14ac:dyDescent="0.55000000000000004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4">
        <v>42220.79487268519</v>
      </c>
      <c r="T338" s="14">
        <v>42246</v>
      </c>
    </row>
    <row r="339" spans="1:20" ht="43.2" x14ac:dyDescent="0.55000000000000004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72" x14ac:dyDescent="0.55000000000000004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57.6" x14ac:dyDescent="0.55000000000000004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72" x14ac:dyDescent="0.55000000000000004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43.2" x14ac:dyDescent="0.55000000000000004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57.6" x14ac:dyDescent="0.55000000000000004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72" x14ac:dyDescent="0.55000000000000004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57.6" x14ac:dyDescent="0.55000000000000004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57.6" x14ac:dyDescent="0.55000000000000004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4">
        <v>42619.935694444444</v>
      </c>
      <c r="T347" s="14">
        <v>42643.875</v>
      </c>
    </row>
    <row r="348" spans="1:20" ht="43.2" x14ac:dyDescent="0.55000000000000004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43.2" x14ac:dyDescent="0.55000000000000004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86.4" x14ac:dyDescent="0.55000000000000004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72" x14ac:dyDescent="0.55000000000000004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43.2" x14ac:dyDescent="0.55000000000000004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43.2" x14ac:dyDescent="0.55000000000000004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57.6" x14ac:dyDescent="0.55000000000000004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43.2" x14ac:dyDescent="0.55000000000000004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57.6" x14ac:dyDescent="0.55000000000000004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57.6" x14ac:dyDescent="0.55000000000000004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57.6" x14ac:dyDescent="0.55000000000000004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28.8" x14ac:dyDescent="0.55000000000000004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57.6" x14ac:dyDescent="0.55000000000000004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72" x14ac:dyDescent="0.55000000000000004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72" x14ac:dyDescent="0.55000000000000004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43.2" x14ac:dyDescent="0.55000000000000004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57.6" x14ac:dyDescent="0.55000000000000004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57.6" x14ac:dyDescent="0.55000000000000004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72" x14ac:dyDescent="0.55000000000000004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72" x14ac:dyDescent="0.55000000000000004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57.6" x14ac:dyDescent="0.55000000000000004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72" x14ac:dyDescent="0.55000000000000004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72" x14ac:dyDescent="0.55000000000000004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4">
        <v>41753.593275462961</v>
      </c>
      <c r="T370" s="14">
        <v>41778.875</v>
      </c>
    </row>
    <row r="371" spans="1:20" ht="57.6" x14ac:dyDescent="0.55000000000000004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72" x14ac:dyDescent="0.55000000000000004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72" x14ac:dyDescent="0.55000000000000004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57.6" x14ac:dyDescent="0.55000000000000004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28.8" x14ac:dyDescent="0.55000000000000004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43.2" x14ac:dyDescent="0.55000000000000004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4">
        <v>41891.96503472222</v>
      </c>
      <c r="T376" s="14">
        <v>41901</v>
      </c>
    </row>
    <row r="377" spans="1:20" ht="57.6" x14ac:dyDescent="0.55000000000000004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72" x14ac:dyDescent="0.55000000000000004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57.6" x14ac:dyDescent="0.55000000000000004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57.6" x14ac:dyDescent="0.55000000000000004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28.8" x14ac:dyDescent="0.55000000000000004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72" x14ac:dyDescent="0.55000000000000004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57.6" x14ac:dyDescent="0.55000000000000004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4">
        <v>41792.542986111112</v>
      </c>
      <c r="T383" s="14">
        <v>41813.75</v>
      </c>
    </row>
    <row r="384" spans="1:20" ht="57.6" x14ac:dyDescent="0.55000000000000004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57.6" x14ac:dyDescent="0.55000000000000004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72" x14ac:dyDescent="0.55000000000000004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43.2" x14ac:dyDescent="0.55000000000000004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43.2" x14ac:dyDescent="0.55000000000000004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57.6" x14ac:dyDescent="0.55000000000000004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57.6" x14ac:dyDescent="0.55000000000000004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57.6" x14ac:dyDescent="0.55000000000000004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57.6" x14ac:dyDescent="0.55000000000000004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43.2" x14ac:dyDescent="0.55000000000000004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72" x14ac:dyDescent="0.55000000000000004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57.6" x14ac:dyDescent="0.55000000000000004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4">
        <v>42462.140868055561</v>
      </c>
      <c r="T395" s="14">
        <v>42489.875</v>
      </c>
    </row>
    <row r="396" spans="1:20" ht="57.6" x14ac:dyDescent="0.55000000000000004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57.6" x14ac:dyDescent="0.55000000000000004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72" x14ac:dyDescent="0.55000000000000004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72" x14ac:dyDescent="0.55000000000000004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57.6" x14ac:dyDescent="0.55000000000000004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72" x14ac:dyDescent="0.55000000000000004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57.6" x14ac:dyDescent="0.55000000000000004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57.6" x14ac:dyDescent="0.55000000000000004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57.6" x14ac:dyDescent="0.55000000000000004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57.6" x14ac:dyDescent="0.55000000000000004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57.6" x14ac:dyDescent="0.55000000000000004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72" x14ac:dyDescent="0.55000000000000004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72" x14ac:dyDescent="0.55000000000000004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57.6" x14ac:dyDescent="0.55000000000000004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72" x14ac:dyDescent="0.55000000000000004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72" x14ac:dyDescent="0.55000000000000004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43.2" x14ac:dyDescent="0.55000000000000004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72" x14ac:dyDescent="0.55000000000000004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min"/>
        <cfvo type="percent" val="90"/>
        <color rgb="FFFF7128"/>
        <color theme="4" tint="-0.249977111117893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F0E18-0AB4-409B-BFDF-0DE1649644D7}">
  <dimension ref="A1:T251"/>
  <sheetViews>
    <sheetView zoomScale="70" zoomScaleNormal="70" workbookViewId="0">
      <selection activeCell="E1" sqref="E1:E1048576"/>
    </sheetView>
  </sheetViews>
  <sheetFormatPr defaultRowHeight="14.4" x14ac:dyDescent="0.55000000000000004"/>
  <cols>
    <col min="1" max="1" width="4.68359375" bestFit="1" customWidth="1"/>
    <col min="2" max="2" width="31.734375" bestFit="1" customWidth="1"/>
    <col min="3" max="3" width="70.68359375" bestFit="1" customWidth="1"/>
    <col min="4" max="4" width="11.7890625" bestFit="1" customWidth="1"/>
    <col min="5" max="5" width="9.62890625" bestFit="1" customWidth="1"/>
    <col min="6" max="6" width="8.68359375" bestFit="1" customWidth="1"/>
    <col min="7" max="7" width="6.9453125" bestFit="1" customWidth="1"/>
    <col min="8" max="8" width="7.68359375" bestFit="1" customWidth="1"/>
    <col min="9" max="10" width="10.68359375" bestFit="1" customWidth="1"/>
    <col min="11" max="11" width="8.578125" bestFit="1" customWidth="1"/>
    <col min="12" max="12" width="12.47265625" bestFit="1" customWidth="1"/>
    <col min="13" max="13" width="7.89453125" bestFit="1" customWidth="1"/>
    <col min="14" max="14" width="22.1015625" bestFit="1" customWidth="1"/>
    <col min="15" max="15" width="16.41796875" bestFit="1" customWidth="1"/>
    <col min="16" max="16" width="15.3671875" bestFit="1" customWidth="1"/>
    <col min="17" max="17" width="13.89453125" bestFit="1" customWidth="1"/>
    <col min="18" max="18" width="10.734375" bestFit="1" customWidth="1"/>
    <col min="19" max="19" width="21.1015625" bestFit="1" customWidth="1"/>
    <col min="20" max="20" width="19.734375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8.8" x14ac:dyDescent="0.55000000000000004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28.8" x14ac:dyDescent="0.55000000000000004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28.8" x14ac:dyDescent="0.55000000000000004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28.8" x14ac:dyDescent="0.55000000000000004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28.8" x14ac:dyDescent="0.55000000000000004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28.8" x14ac:dyDescent="0.55000000000000004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28.8" x14ac:dyDescent="0.55000000000000004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28.8" x14ac:dyDescent="0.55000000000000004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28.8" x14ac:dyDescent="0.55000000000000004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28.8" x14ac:dyDescent="0.55000000000000004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28.8" x14ac:dyDescent="0.55000000000000004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28.8" x14ac:dyDescent="0.55000000000000004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28.8" x14ac:dyDescent="0.55000000000000004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28.8" x14ac:dyDescent="0.55000000000000004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28.8" x14ac:dyDescent="0.55000000000000004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28.8" x14ac:dyDescent="0.55000000000000004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28.8" x14ac:dyDescent="0.55000000000000004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28.8" x14ac:dyDescent="0.55000000000000004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28.8" x14ac:dyDescent="0.55000000000000004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28.8" x14ac:dyDescent="0.55000000000000004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28.8" x14ac:dyDescent="0.55000000000000004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28.8" x14ac:dyDescent="0.55000000000000004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28.8" x14ac:dyDescent="0.55000000000000004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28.8" x14ac:dyDescent="0.55000000000000004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43.2" x14ac:dyDescent="0.55000000000000004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28.8" x14ac:dyDescent="0.55000000000000004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28.8" x14ac:dyDescent="0.55000000000000004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28.8" x14ac:dyDescent="0.55000000000000004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28.8" x14ac:dyDescent="0.55000000000000004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28.8" x14ac:dyDescent="0.55000000000000004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x14ac:dyDescent="0.55000000000000004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x14ac:dyDescent="0.55000000000000004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28.8" x14ac:dyDescent="0.55000000000000004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28.8" x14ac:dyDescent="0.55000000000000004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28.8" x14ac:dyDescent="0.55000000000000004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28.8" x14ac:dyDescent="0.55000000000000004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28.8" x14ac:dyDescent="0.55000000000000004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28.8" x14ac:dyDescent="0.55000000000000004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28.8" x14ac:dyDescent="0.55000000000000004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x14ac:dyDescent="0.55000000000000004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28.8" x14ac:dyDescent="0.55000000000000004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28.8" x14ac:dyDescent="0.55000000000000004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28.8" x14ac:dyDescent="0.55000000000000004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28.8" x14ac:dyDescent="0.55000000000000004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28.8" x14ac:dyDescent="0.55000000000000004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28.8" x14ac:dyDescent="0.55000000000000004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28.8" x14ac:dyDescent="0.55000000000000004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28.8" x14ac:dyDescent="0.55000000000000004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28.8" x14ac:dyDescent="0.55000000000000004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28.8" x14ac:dyDescent="0.55000000000000004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28.8" x14ac:dyDescent="0.55000000000000004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28.8" x14ac:dyDescent="0.55000000000000004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28.8" x14ac:dyDescent="0.55000000000000004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28.8" x14ac:dyDescent="0.55000000000000004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28.8" x14ac:dyDescent="0.55000000000000004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28.8" x14ac:dyDescent="0.55000000000000004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28.8" x14ac:dyDescent="0.55000000000000004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28.8" x14ac:dyDescent="0.55000000000000004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28.8" x14ac:dyDescent="0.55000000000000004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28.8" x14ac:dyDescent="0.55000000000000004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28.8" x14ac:dyDescent="0.55000000000000004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28.8" x14ac:dyDescent="0.55000000000000004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28.8" x14ac:dyDescent="0.55000000000000004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28.8" x14ac:dyDescent="0.55000000000000004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28.8" x14ac:dyDescent="0.55000000000000004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28.8" x14ac:dyDescent="0.55000000000000004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28.8" x14ac:dyDescent="0.55000000000000004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28.8" x14ac:dyDescent="0.55000000000000004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28.8" x14ac:dyDescent="0.55000000000000004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28.8" x14ac:dyDescent="0.55000000000000004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28.8" x14ac:dyDescent="0.55000000000000004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x14ac:dyDescent="0.55000000000000004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28.8" x14ac:dyDescent="0.55000000000000004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28.8" x14ac:dyDescent="0.55000000000000004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ht="28.8" x14ac:dyDescent="0.55000000000000004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43.2" x14ac:dyDescent="0.55000000000000004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28.8" x14ac:dyDescent="0.55000000000000004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28.8" x14ac:dyDescent="0.55000000000000004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43.2" x14ac:dyDescent="0.55000000000000004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28.8" x14ac:dyDescent="0.55000000000000004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28.8" x14ac:dyDescent="0.55000000000000004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28.8" x14ac:dyDescent="0.55000000000000004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x14ac:dyDescent="0.55000000000000004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28.8" x14ac:dyDescent="0.55000000000000004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28.8" x14ac:dyDescent="0.55000000000000004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x14ac:dyDescent="0.55000000000000004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43.2" x14ac:dyDescent="0.55000000000000004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28.8" x14ac:dyDescent="0.55000000000000004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28.8" x14ac:dyDescent="0.55000000000000004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28.8" x14ac:dyDescent="0.55000000000000004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28.8" x14ac:dyDescent="0.55000000000000004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x14ac:dyDescent="0.55000000000000004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x14ac:dyDescent="0.55000000000000004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28.8" x14ac:dyDescent="0.55000000000000004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28.8" x14ac:dyDescent="0.55000000000000004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28.8" x14ac:dyDescent="0.55000000000000004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28.8" x14ac:dyDescent="0.55000000000000004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28.8" x14ac:dyDescent="0.55000000000000004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28.8" x14ac:dyDescent="0.55000000000000004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x14ac:dyDescent="0.55000000000000004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28.8" x14ac:dyDescent="0.55000000000000004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28.8" x14ac:dyDescent="0.55000000000000004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28.8" x14ac:dyDescent="0.55000000000000004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28.8" x14ac:dyDescent="0.55000000000000004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28.8" x14ac:dyDescent="0.55000000000000004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28.8" x14ac:dyDescent="0.55000000000000004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28.8" x14ac:dyDescent="0.55000000000000004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28.8" x14ac:dyDescent="0.55000000000000004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28.8" x14ac:dyDescent="0.55000000000000004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x14ac:dyDescent="0.55000000000000004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28.8" x14ac:dyDescent="0.55000000000000004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28.8" x14ac:dyDescent="0.55000000000000004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28.8" x14ac:dyDescent="0.55000000000000004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28.8" x14ac:dyDescent="0.55000000000000004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28.8" x14ac:dyDescent="0.55000000000000004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28.8" x14ac:dyDescent="0.55000000000000004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28.8" x14ac:dyDescent="0.55000000000000004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28.8" x14ac:dyDescent="0.55000000000000004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28.8" x14ac:dyDescent="0.55000000000000004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28.8" x14ac:dyDescent="0.55000000000000004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28.8" x14ac:dyDescent="0.55000000000000004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28.8" x14ac:dyDescent="0.55000000000000004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28.8" x14ac:dyDescent="0.55000000000000004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28.8" x14ac:dyDescent="0.55000000000000004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28.8" x14ac:dyDescent="0.55000000000000004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28.8" x14ac:dyDescent="0.55000000000000004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28.8" x14ac:dyDescent="0.55000000000000004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28.8" x14ac:dyDescent="0.55000000000000004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28.8" x14ac:dyDescent="0.55000000000000004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28.8" x14ac:dyDescent="0.55000000000000004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43.2" x14ac:dyDescent="0.55000000000000004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28.8" x14ac:dyDescent="0.55000000000000004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28.8" x14ac:dyDescent="0.55000000000000004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28.8" x14ac:dyDescent="0.55000000000000004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28.8" x14ac:dyDescent="0.55000000000000004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28.8" x14ac:dyDescent="0.55000000000000004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28.8" x14ac:dyDescent="0.55000000000000004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28.8" x14ac:dyDescent="0.55000000000000004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28.8" x14ac:dyDescent="0.55000000000000004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28.8" x14ac:dyDescent="0.55000000000000004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28.8" x14ac:dyDescent="0.55000000000000004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28.8" x14ac:dyDescent="0.55000000000000004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28.8" x14ac:dyDescent="0.55000000000000004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28.8" x14ac:dyDescent="0.55000000000000004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28.8" x14ac:dyDescent="0.55000000000000004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28.8" x14ac:dyDescent="0.55000000000000004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28.8" x14ac:dyDescent="0.55000000000000004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28.8" x14ac:dyDescent="0.55000000000000004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28.8" x14ac:dyDescent="0.55000000000000004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28.8" x14ac:dyDescent="0.55000000000000004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28.8" x14ac:dyDescent="0.55000000000000004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28.8" x14ac:dyDescent="0.55000000000000004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28.8" x14ac:dyDescent="0.55000000000000004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28.8" x14ac:dyDescent="0.55000000000000004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28.8" x14ac:dyDescent="0.55000000000000004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28.8" x14ac:dyDescent="0.55000000000000004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28.8" x14ac:dyDescent="0.55000000000000004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28.8" x14ac:dyDescent="0.55000000000000004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28.8" x14ac:dyDescent="0.55000000000000004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28.8" x14ac:dyDescent="0.55000000000000004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28.8" x14ac:dyDescent="0.55000000000000004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28.8" x14ac:dyDescent="0.55000000000000004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28.8" x14ac:dyDescent="0.55000000000000004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28.8" x14ac:dyDescent="0.55000000000000004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28.8" x14ac:dyDescent="0.55000000000000004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28.8" x14ac:dyDescent="0.55000000000000004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28.8" x14ac:dyDescent="0.55000000000000004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28.8" x14ac:dyDescent="0.55000000000000004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28.8" x14ac:dyDescent="0.55000000000000004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28.8" x14ac:dyDescent="0.55000000000000004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28.8" x14ac:dyDescent="0.55000000000000004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28.8" x14ac:dyDescent="0.55000000000000004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28.8" x14ac:dyDescent="0.55000000000000004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x14ac:dyDescent="0.55000000000000004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28.8" x14ac:dyDescent="0.55000000000000004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28.8" x14ac:dyDescent="0.55000000000000004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 x14ac:dyDescent="0.55000000000000004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28.8" x14ac:dyDescent="0.55000000000000004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28.8" x14ac:dyDescent="0.55000000000000004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28.8" x14ac:dyDescent="0.55000000000000004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28.8" x14ac:dyDescent="0.55000000000000004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28.8" x14ac:dyDescent="0.55000000000000004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28.8" x14ac:dyDescent="0.55000000000000004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28.8" x14ac:dyDescent="0.55000000000000004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28.8" x14ac:dyDescent="0.55000000000000004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28.8" x14ac:dyDescent="0.55000000000000004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28.8" x14ac:dyDescent="0.55000000000000004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28.8" x14ac:dyDescent="0.55000000000000004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28.8" x14ac:dyDescent="0.55000000000000004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28.8" x14ac:dyDescent="0.55000000000000004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28.8" x14ac:dyDescent="0.55000000000000004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28.8" x14ac:dyDescent="0.55000000000000004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28.8" x14ac:dyDescent="0.55000000000000004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28.8" x14ac:dyDescent="0.55000000000000004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28.8" x14ac:dyDescent="0.55000000000000004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28.8" x14ac:dyDescent="0.55000000000000004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28.8" x14ac:dyDescent="0.55000000000000004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28.8" x14ac:dyDescent="0.55000000000000004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28.8" x14ac:dyDescent="0.55000000000000004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x14ac:dyDescent="0.55000000000000004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28.8" x14ac:dyDescent="0.55000000000000004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28.8" x14ac:dyDescent="0.55000000000000004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28.8" x14ac:dyDescent="0.55000000000000004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28.8" x14ac:dyDescent="0.55000000000000004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28.8" x14ac:dyDescent="0.55000000000000004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28.8" x14ac:dyDescent="0.55000000000000004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28.8" x14ac:dyDescent="0.55000000000000004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28.8" x14ac:dyDescent="0.55000000000000004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28.8" x14ac:dyDescent="0.55000000000000004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28.8" x14ac:dyDescent="0.55000000000000004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28.8" x14ac:dyDescent="0.55000000000000004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28.8" x14ac:dyDescent="0.55000000000000004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43.2" x14ac:dyDescent="0.55000000000000004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28.8" x14ac:dyDescent="0.55000000000000004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28.8" x14ac:dyDescent="0.55000000000000004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28.8" x14ac:dyDescent="0.55000000000000004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28.8" x14ac:dyDescent="0.55000000000000004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28.8" x14ac:dyDescent="0.55000000000000004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28.8" x14ac:dyDescent="0.55000000000000004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28.8" x14ac:dyDescent="0.55000000000000004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28.8" x14ac:dyDescent="0.55000000000000004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28.8" x14ac:dyDescent="0.55000000000000004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28.8" x14ac:dyDescent="0.55000000000000004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28.8" x14ac:dyDescent="0.55000000000000004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28.8" x14ac:dyDescent="0.55000000000000004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28.8" x14ac:dyDescent="0.55000000000000004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28.8" x14ac:dyDescent="0.55000000000000004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28.8" x14ac:dyDescent="0.55000000000000004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28.8" x14ac:dyDescent="0.55000000000000004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28.8" x14ac:dyDescent="0.55000000000000004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28.8" x14ac:dyDescent="0.55000000000000004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28.8" x14ac:dyDescent="0.55000000000000004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28.8" x14ac:dyDescent="0.55000000000000004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x14ac:dyDescent="0.55000000000000004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28.8" x14ac:dyDescent="0.55000000000000004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28.8" x14ac:dyDescent="0.55000000000000004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28.8" x14ac:dyDescent="0.55000000000000004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28.8" x14ac:dyDescent="0.55000000000000004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28.8" x14ac:dyDescent="0.55000000000000004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28.8" x14ac:dyDescent="0.55000000000000004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28.8" x14ac:dyDescent="0.55000000000000004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28.8" x14ac:dyDescent="0.55000000000000004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28.8" x14ac:dyDescent="0.55000000000000004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28.8" x14ac:dyDescent="0.55000000000000004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28.8" x14ac:dyDescent="0.55000000000000004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28.8" x14ac:dyDescent="0.55000000000000004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28.8" x14ac:dyDescent="0.55000000000000004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28.8" x14ac:dyDescent="0.55000000000000004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28.8" x14ac:dyDescent="0.55000000000000004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28.8" x14ac:dyDescent="0.55000000000000004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percent" val="90"/>
        <color rgb="FFFF7128"/>
        <color theme="4" tint="-0.249977111117893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C50F75-2270-4A2E-A7D3-67C519AFE40E}">
  <dimension ref="A1:C14"/>
  <sheetViews>
    <sheetView workbookViewId="0">
      <selection activeCell="C14" sqref="C14"/>
    </sheetView>
  </sheetViews>
  <sheetFormatPr defaultRowHeight="14.4" x14ac:dyDescent="0.55000000000000004"/>
  <cols>
    <col min="1" max="1" width="22.734375" customWidth="1"/>
    <col min="2" max="2" width="12.3125" style="16" customWidth="1"/>
    <col min="3" max="3" width="10.7890625" style="16" bestFit="1" customWidth="1"/>
  </cols>
  <sheetData>
    <row r="1" spans="1:3" x14ac:dyDescent="0.55000000000000004">
      <c r="B1" s="16" t="s">
        <v>8385</v>
      </c>
      <c r="C1" s="16" t="s">
        <v>8386</v>
      </c>
    </row>
    <row r="2" spans="1:3" x14ac:dyDescent="0.55000000000000004">
      <c r="A2" t="s">
        <v>8387</v>
      </c>
      <c r="B2" s="16">
        <f>AVERAGE('Successful US Kickstarters'!D:D)</f>
        <v>5048.8786407766993</v>
      </c>
      <c r="C2" s="16">
        <f>AVERAGE('Failed US Kickstarters'!D:D)</f>
        <v>10554.212</v>
      </c>
    </row>
    <row r="3" spans="1:3" x14ac:dyDescent="0.55000000000000004">
      <c r="A3" t="s">
        <v>8388</v>
      </c>
      <c r="B3" s="16">
        <f>MEDIAN('Successful US Kickstarters'!D:D)</f>
        <v>3000</v>
      </c>
      <c r="C3" s="16">
        <f>MEDIAN('Failed US Kickstarters'!D:D)</f>
        <v>5000</v>
      </c>
    </row>
    <row r="4" spans="1:3" x14ac:dyDescent="0.55000000000000004">
      <c r="A4" t="s">
        <v>8391</v>
      </c>
      <c r="B4" s="16">
        <f>_xlfn.STDEV.P('Successful US Kickstarters'!D:D)</f>
        <v>7748.7537726373303</v>
      </c>
      <c r="C4" s="16">
        <f>_xlfn.STDEV.P('Failed US Kickstarters'!D:D)</f>
        <v>21967.731061515115</v>
      </c>
    </row>
    <row r="5" spans="1:3" x14ac:dyDescent="0.55000000000000004">
      <c r="A5" t="s">
        <v>8392</v>
      </c>
      <c r="B5" s="16">
        <f>_xlfn.QUARTILE.EXC('Successful US Kickstarters'!D:D, 3)</f>
        <v>5000</v>
      </c>
      <c r="C5" s="16">
        <f>_xlfn.QUARTILE.EXC('Failed US Kickstarters'!D:D,3)</f>
        <v>10000</v>
      </c>
    </row>
    <row r="6" spans="1:3" x14ac:dyDescent="0.55000000000000004">
      <c r="A6" t="s">
        <v>8393</v>
      </c>
      <c r="B6" s="16">
        <f>_xlfn.QUARTILE.EXC('Successful US Kickstarters'!D:D, 1)</f>
        <v>1500</v>
      </c>
      <c r="C6" s="16">
        <f>_xlfn.QUARTILE.EXC('Failed US Kickstarters'!D:D,1)</f>
        <v>2000</v>
      </c>
    </row>
    <row r="7" spans="1:3" x14ac:dyDescent="0.55000000000000004">
      <c r="A7" t="s">
        <v>8394</v>
      </c>
      <c r="B7" s="16">
        <f>B5-B6</f>
        <v>3500</v>
      </c>
      <c r="C7" s="16">
        <f>C5-C6</f>
        <v>8000</v>
      </c>
    </row>
    <row r="9" spans="1:3" x14ac:dyDescent="0.55000000000000004">
      <c r="A9" t="s">
        <v>8389</v>
      </c>
      <c r="B9" s="16">
        <f>AVERAGE('Successful US Kickstarters'!E:E)</f>
        <v>5601.5458009708727</v>
      </c>
      <c r="C9" s="16">
        <f>AVERAGE('Failed US Kickstarters'!E:E)</f>
        <v>558.65484000000004</v>
      </c>
    </row>
    <row r="10" spans="1:3" x14ac:dyDescent="0.55000000000000004">
      <c r="A10" t="s">
        <v>8390</v>
      </c>
      <c r="B10" s="16">
        <f>MEDIAN('Successful US Kickstarters'!E:E)</f>
        <v>3167.5</v>
      </c>
      <c r="C10" s="16">
        <f>MEDIAN('Failed US Kickstarters'!E:E)</f>
        <v>103</v>
      </c>
    </row>
    <row r="11" spans="1:3" x14ac:dyDescent="0.55000000000000004">
      <c r="A11" t="s">
        <v>8395</v>
      </c>
      <c r="B11" s="16">
        <f>_xlfn.STDEV.P('Successful US Kickstarters'!E:E)</f>
        <v>8334.5731699164608</v>
      </c>
      <c r="C11" s="16">
        <f>_xlfn.STDEV.P('Failed US Kickstarters'!E:E)</f>
        <v>1330.5230280400915</v>
      </c>
    </row>
    <row r="12" spans="1:3" x14ac:dyDescent="0.55000000000000004">
      <c r="A12" t="s">
        <v>8396</v>
      </c>
      <c r="B12" s="16">
        <f>_xlfn.QUARTILE.EXC('Successful US Kickstarters'!E:E,3)</f>
        <v>5699</v>
      </c>
      <c r="C12" s="16">
        <f>_xlfn.QUARTILE.EXC('Failed US Kickstarters'!E:E,3)</f>
        <v>501</v>
      </c>
    </row>
    <row r="13" spans="1:3" x14ac:dyDescent="0.55000000000000004">
      <c r="A13" t="s">
        <v>8397</v>
      </c>
      <c r="B13" s="16">
        <f>_xlfn.QUARTILE.EXC('Successful US Kickstarters'!E:E,1)</f>
        <v>1716.5074999999999</v>
      </c>
      <c r="C13" s="16">
        <f>_xlfn.QUARTILE.EXC('Failed US Kickstarters'!E:E,1)</f>
        <v>9.25</v>
      </c>
    </row>
    <row r="14" spans="1:3" x14ac:dyDescent="0.55000000000000004">
      <c r="A14" t="s">
        <v>8398</v>
      </c>
      <c r="B14" s="16">
        <f>B12-B13</f>
        <v>3982.4925000000003</v>
      </c>
      <c r="C14" s="16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93C0E-FC1C-40D3-8552-725DEA41F59C}">
  <dimension ref="A1:F6"/>
  <sheetViews>
    <sheetView workbookViewId="0">
      <selection activeCell="F2" sqref="F2:F6"/>
    </sheetView>
  </sheetViews>
  <sheetFormatPr defaultRowHeight="14.4" x14ac:dyDescent="0.55000000000000004"/>
  <cols>
    <col min="1" max="1" width="29.15625" bestFit="1" customWidth="1"/>
    <col min="2" max="2" width="44.68359375" customWidth="1"/>
  </cols>
  <sheetData>
    <row r="1" spans="1:6" x14ac:dyDescent="0.55000000000000004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55000000000000004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VLOOKUP(A2,Kickstarter!B:D,3,FALSE)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55000000000000004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VLOOKUP(A3,Kickstarter!B:D,3,FALSE)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55000000000000004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VLOOKUP(A4,Kickstarter!B:D,3,FALSE)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55000000000000004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VLOOKUP(A5,Kickstarter!B:D,3,FALSE)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55000000000000004">
      <c r="A6" s="3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VLOOKUP(A6,Kickstarter!B:D,3,FALSE)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9F7298-CE8C-475A-A25A-BED8E158F53B}">
  <dimension ref="A1:F6"/>
  <sheetViews>
    <sheetView workbookViewId="0">
      <selection activeCell="N6" sqref="N6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11" t="s">
        <v>8222</v>
      </c>
      <c r="B1" t="s">
        <v>8223</v>
      </c>
    </row>
    <row r="3" spans="1:6" x14ac:dyDescent="0.55000000000000004">
      <c r="A3" s="11" t="s">
        <v>8363</v>
      </c>
      <c r="B3" s="11" t="s">
        <v>8360</v>
      </c>
    </row>
    <row r="4" spans="1:6" x14ac:dyDescent="0.55000000000000004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55000000000000004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55000000000000004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84C3B-16FA-4B2B-90C4-9342CFABC079}">
  <dimension ref="A1:E7"/>
  <sheetViews>
    <sheetView topLeftCell="B4" workbookViewId="0"/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3.578125" bestFit="1" customWidth="1"/>
    <col min="4" max="4" width="8.83984375" bestFit="1" customWidth="1"/>
    <col min="5" max="6" width="10.20703125" bestFit="1" customWidth="1"/>
  </cols>
  <sheetData>
    <row r="1" spans="1:5" x14ac:dyDescent="0.55000000000000004">
      <c r="A1" s="11" t="s">
        <v>8222</v>
      </c>
      <c r="B1" t="s">
        <v>8224</v>
      </c>
    </row>
    <row r="2" spans="1:5" x14ac:dyDescent="0.55000000000000004">
      <c r="A2" s="11" t="s">
        <v>8358</v>
      </c>
      <c r="B2" t="s">
        <v>8364</v>
      </c>
    </row>
    <row r="4" spans="1:5" x14ac:dyDescent="0.55000000000000004">
      <c r="A4" s="11" t="s">
        <v>8363</v>
      </c>
      <c r="B4" s="11" t="s">
        <v>8360</v>
      </c>
    </row>
    <row r="5" spans="1:5" x14ac:dyDescent="0.55000000000000004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55000000000000004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55000000000000004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2B770E-77AB-4160-A61A-D9D737C122ED}">
  <dimension ref="A1:F18"/>
  <sheetViews>
    <sheetView workbookViewId="0">
      <selection activeCell="B9" sqref="B9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11" t="s">
        <v>8358</v>
      </c>
      <c r="B1" t="s">
        <v>8315</v>
      </c>
    </row>
    <row r="2" spans="1:6" x14ac:dyDescent="0.55000000000000004">
      <c r="A2" s="11" t="s">
        <v>8379</v>
      </c>
      <c r="B2" t="s">
        <v>8364</v>
      </c>
    </row>
    <row r="4" spans="1:6" x14ac:dyDescent="0.55000000000000004">
      <c r="A4" s="11" t="s">
        <v>8363</v>
      </c>
      <c r="B4" s="11" t="s">
        <v>8360</v>
      </c>
    </row>
    <row r="5" spans="1:6" x14ac:dyDescent="0.55000000000000004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55000000000000004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55000000000000004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55000000000000004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55000000000000004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55000000000000004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55000000000000004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55000000000000004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55000000000000004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55000000000000004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55000000000000004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55000000000000004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55000000000000004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55000000000000004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 US Kickstarters</vt:lpstr>
      <vt:lpstr>Failed US Kickstarters</vt:lpstr>
      <vt:lpstr>Descriptive Statistics</vt:lpstr>
      <vt:lpstr>Edinburgh Research</vt:lpstr>
      <vt:lpstr>Category Statistics</vt:lpstr>
      <vt:lpstr>Subcategory Statistics</vt:lpstr>
      <vt:lpstr>Outcomes Based on Launch Date</vt:lpstr>
      <vt:lpstr>Box and Whisker for GB Musicals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Lorenzo Gutierrez</cp:lastModifiedBy>
  <dcterms:created xsi:type="dcterms:W3CDTF">2017-04-20T15:17:24Z</dcterms:created>
  <dcterms:modified xsi:type="dcterms:W3CDTF">2021-12-20T04:36:10Z</dcterms:modified>
</cp:coreProperties>
</file>