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OneDrive - University of Pisa\magistrale\P2PBC\Laboratorio\P2PandBlockchain\MidTerm\"/>
    </mc:Choice>
  </mc:AlternateContent>
  <xr:revisionPtr revIDLastSave="0" documentId="13_ncr:1_{4688F5C9-99E7-4AC6-B0D4-1D73DE1E20C8}" xr6:coauthVersionLast="43" xr6:coauthVersionMax="43" xr10:uidLastSave="{00000000-0000-0000-0000-000000000000}"/>
  <bookViews>
    <workbookView xWindow="-120" yWindow="-120" windowWidth="20730" windowHeight="11160" xr2:uid="{4A2D9A67-45A9-478D-A31F-C427D679E78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C21" i="1"/>
  <c r="D21" i="1"/>
  <c r="I16" i="1" s="1"/>
  <c r="E21" i="1"/>
  <c r="G21" i="1"/>
  <c r="B21" i="1"/>
  <c r="F14" i="1"/>
  <c r="F7" i="1"/>
  <c r="J16" i="1" l="1"/>
  <c r="J9" i="1"/>
  <c r="J2" i="1"/>
  <c r="I9" i="1"/>
  <c r="I2" i="1"/>
  <c r="C14" i="1"/>
  <c r="D14" i="1"/>
  <c r="E14" i="1"/>
  <c r="G14" i="1"/>
  <c r="B14" i="1"/>
  <c r="C7" i="1"/>
  <c r="D7" i="1"/>
  <c r="E7" i="1"/>
  <c r="G7" i="1"/>
  <c r="B7" i="1"/>
</calcChain>
</file>

<file path=xl/sharedStrings.xml><?xml version="1.0" encoding="utf-8"?>
<sst xmlns="http://schemas.openxmlformats.org/spreadsheetml/2006/main" count="13" uniqueCount="13">
  <si>
    <t>Time</t>
  </si>
  <si>
    <t>expected edges</t>
  </si>
  <si>
    <t>tot edges</t>
  </si>
  <si>
    <t xml:space="preserve">collisions </t>
  </si>
  <si>
    <t>avg recursive depth</t>
  </si>
  <si>
    <t>max depth</t>
  </si>
  <si>
    <t>filling</t>
  </si>
  <si>
    <t>expected vs actual</t>
  </si>
  <si>
    <t>&lt;m, n, k&gt;</t>
  </si>
  <si>
    <t>&lt;10, 1000, 10&gt;</t>
  </si>
  <si>
    <t>&lt;20, 500, 5&gt;</t>
  </si>
  <si>
    <t>&lt;64, 10000, 20&gt;</t>
  </si>
  <si>
    <t>max theoretical #edges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</si>
</sst>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ont="1"/>
    <xf numFmtId="10" fontId="0" fillId="0" borderId="0" xfId="0" applyNumberFormat="1"/>
    <xf numFmtId="1" fontId="0" fillId="0" borderId="0" xfId="0" applyNumberFormat="1"/>
    <xf numFmtId="1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4686-8FC1-45DF-B4F6-34D81804250E}">
  <dimension ref="A1:J21"/>
  <sheetViews>
    <sheetView tabSelected="1" workbookViewId="0">
      <selection activeCell="J16" sqref="J16"/>
    </sheetView>
  </sheetViews>
  <sheetFormatPr defaultRowHeight="15" x14ac:dyDescent="0.25"/>
  <cols>
    <col min="1" max="1" width="16.140625" customWidth="1"/>
    <col min="2" max="2" width="9.140625" style="2"/>
    <col min="3" max="3" width="18" customWidth="1"/>
    <col min="4" max="4" width="13.5703125" customWidth="1"/>
    <col min="5" max="5" width="21.140625" style="2" customWidth="1"/>
    <col min="6" max="6" width="13.85546875" style="5" customWidth="1"/>
    <col min="7" max="7" width="13.85546875" customWidth="1"/>
    <col min="8" max="8" width="24.140625" customWidth="1"/>
    <col min="9" max="9" width="9.140625" style="4"/>
    <col min="10" max="10" width="19" style="4" customWidth="1"/>
  </cols>
  <sheetData>
    <row r="1" spans="1:10" x14ac:dyDescent="0.25">
      <c r="A1" t="s">
        <v>8</v>
      </c>
      <c r="B1" s="2" t="s">
        <v>0</v>
      </c>
      <c r="C1" t="s">
        <v>1</v>
      </c>
      <c r="D1" t="s">
        <v>2</v>
      </c>
      <c r="E1" s="2" t="s">
        <v>4</v>
      </c>
      <c r="F1" s="5" t="s">
        <v>5</v>
      </c>
      <c r="G1" t="s">
        <v>3</v>
      </c>
      <c r="H1" t="s">
        <v>12</v>
      </c>
      <c r="I1" s="4" t="s">
        <v>6</v>
      </c>
      <c r="J1" s="4" t="s">
        <v>7</v>
      </c>
    </row>
    <row r="2" spans="1:10" x14ac:dyDescent="0.25">
      <c r="A2" t="s">
        <v>9</v>
      </c>
      <c r="B2" s="3">
        <v>6.36</v>
      </c>
      <c r="C2">
        <v>75600</v>
      </c>
      <c r="D2">
        <v>74648</v>
      </c>
      <c r="E2" s="2">
        <v>1.7</v>
      </c>
      <c r="F2" s="6">
        <v>5</v>
      </c>
      <c r="G2" s="1">
        <v>2694</v>
      </c>
      <c r="H2">
        <v>75000</v>
      </c>
      <c r="I2" s="4">
        <f>D7/H2</f>
        <v>0.99533866666666659</v>
      </c>
      <c r="J2" s="4">
        <f>ABS((C9-D9) / D9)</f>
        <v>1.4962994744181057E-2</v>
      </c>
    </row>
    <row r="3" spans="1:10" x14ac:dyDescent="0.25">
      <c r="B3" s="2">
        <v>6.29</v>
      </c>
      <c r="C3">
        <v>75500</v>
      </c>
      <c r="D3">
        <v>74650</v>
      </c>
      <c r="E3" s="2">
        <v>1.7</v>
      </c>
      <c r="F3" s="5">
        <v>5</v>
      </c>
      <c r="G3">
        <v>2830</v>
      </c>
    </row>
    <row r="4" spans="1:10" x14ac:dyDescent="0.25">
      <c r="B4" s="2">
        <v>6.73</v>
      </c>
      <c r="C4">
        <v>75800</v>
      </c>
      <c r="D4">
        <v>74646</v>
      </c>
      <c r="E4" s="2">
        <v>1.7</v>
      </c>
      <c r="F4" s="5">
        <v>5</v>
      </c>
      <c r="G4">
        <v>2977</v>
      </c>
    </row>
    <row r="5" spans="1:10" x14ac:dyDescent="0.25">
      <c r="B5" s="2">
        <v>6.2610000000000001</v>
      </c>
      <c r="C5">
        <v>75800</v>
      </c>
      <c r="D5">
        <v>74654</v>
      </c>
      <c r="E5" s="2">
        <v>1.69</v>
      </c>
      <c r="F5" s="5">
        <v>5</v>
      </c>
      <c r="G5">
        <v>3185</v>
      </c>
    </row>
    <row r="6" spans="1:10" x14ac:dyDescent="0.25">
      <c r="B6" s="2">
        <v>7.2770000000000001</v>
      </c>
      <c r="C6">
        <v>75650</v>
      </c>
      <c r="D6">
        <v>74654</v>
      </c>
      <c r="E6" s="2">
        <v>1.69</v>
      </c>
      <c r="F6" s="5">
        <v>5</v>
      </c>
      <c r="G6">
        <v>2487</v>
      </c>
    </row>
    <row r="7" spans="1:10" x14ac:dyDescent="0.25">
      <c r="B7" s="2">
        <f>(B2+B3+B4+B5+B6)/5</f>
        <v>6.5835999999999997</v>
      </c>
      <c r="C7" s="2">
        <f t="shared" ref="C7:G7" si="0">(C2+C3+C4+C5+C6)/5</f>
        <v>75670</v>
      </c>
      <c r="D7" s="2">
        <f t="shared" si="0"/>
        <v>74650.399999999994</v>
      </c>
      <c r="E7" s="2">
        <f t="shared" si="0"/>
        <v>1.6959999999999997</v>
      </c>
      <c r="F7" s="5">
        <f>MAX(F2, F3, F4, F5, F6)</f>
        <v>5</v>
      </c>
      <c r="G7" s="2">
        <f t="shared" si="0"/>
        <v>2834.6</v>
      </c>
    </row>
    <row r="8" spans="1:10" x14ac:dyDescent="0.25">
      <c r="E8" s="3"/>
    </row>
    <row r="9" spans="1:10" x14ac:dyDescent="0.25">
      <c r="A9" t="s">
        <v>10</v>
      </c>
      <c r="B9" s="2">
        <v>2.044</v>
      </c>
      <c r="C9">
        <v>18925</v>
      </c>
      <c r="D9">
        <v>18646</v>
      </c>
      <c r="E9" s="2">
        <v>2.1</v>
      </c>
      <c r="F9" s="5">
        <v>5</v>
      </c>
      <c r="G9">
        <v>0</v>
      </c>
      <c r="H9">
        <v>46000</v>
      </c>
      <c r="I9" s="4">
        <f>D14/H9</f>
        <v>0.40453043478260875</v>
      </c>
      <c r="J9" s="4">
        <f>ABS((C14-D14) / D14)</f>
        <v>1.4058167279293142E-2</v>
      </c>
    </row>
    <row r="10" spans="1:10" x14ac:dyDescent="0.25">
      <c r="B10" s="2">
        <v>2.077</v>
      </c>
      <c r="C10">
        <v>18500</v>
      </c>
      <c r="D10">
        <v>18596</v>
      </c>
      <c r="E10" s="2">
        <v>2.12</v>
      </c>
      <c r="F10" s="5">
        <v>5</v>
      </c>
      <c r="G10">
        <v>0</v>
      </c>
    </row>
    <row r="11" spans="1:10" x14ac:dyDescent="0.25">
      <c r="B11" s="2">
        <v>1.9710000000000001</v>
      </c>
      <c r="C11">
        <v>19150</v>
      </c>
      <c r="D11">
        <v>18612</v>
      </c>
      <c r="E11" s="2">
        <v>2.13</v>
      </c>
      <c r="F11" s="5">
        <v>5</v>
      </c>
      <c r="G11">
        <v>0</v>
      </c>
    </row>
    <row r="12" spans="1:10" x14ac:dyDescent="0.25">
      <c r="B12" s="2">
        <v>2.1779999999999999</v>
      </c>
      <c r="C12">
        <v>19050</v>
      </c>
      <c r="D12">
        <v>18634</v>
      </c>
      <c r="E12" s="2">
        <v>2.11</v>
      </c>
      <c r="F12" s="5">
        <v>5</v>
      </c>
      <c r="G12">
        <v>0</v>
      </c>
    </row>
    <row r="13" spans="1:10" x14ac:dyDescent="0.25">
      <c r="B13" s="2">
        <v>1.927</v>
      </c>
      <c r="C13">
        <v>18725</v>
      </c>
      <c r="D13">
        <v>18554</v>
      </c>
      <c r="E13" s="3">
        <v>2.1</v>
      </c>
      <c r="F13" s="6">
        <v>5</v>
      </c>
      <c r="G13">
        <v>0</v>
      </c>
    </row>
    <row r="14" spans="1:10" x14ac:dyDescent="0.25">
      <c r="B14" s="2">
        <f>(B9+B10+B11+B12+B13)/5</f>
        <v>2.0393999999999997</v>
      </c>
      <c r="C14" s="2">
        <f t="shared" ref="C14:G14" si="1">(C9+C10+C11+C12+C13)/5</f>
        <v>18870</v>
      </c>
      <c r="D14" s="2">
        <f t="shared" si="1"/>
        <v>18608.400000000001</v>
      </c>
      <c r="E14" s="2">
        <f t="shared" si="1"/>
        <v>2.1120000000000001</v>
      </c>
      <c r="F14" s="5">
        <f>MAX(F9, F10, F11, F12, F13)</f>
        <v>5</v>
      </c>
      <c r="G14" s="2">
        <f t="shared" si="1"/>
        <v>0</v>
      </c>
    </row>
    <row r="16" spans="1:10" x14ac:dyDescent="0.25">
      <c r="A16" t="s">
        <v>11</v>
      </c>
      <c r="B16" s="2">
        <v>1552.193</v>
      </c>
      <c r="C16">
        <v>1985000</v>
      </c>
      <c r="D16">
        <v>1975528</v>
      </c>
      <c r="E16" s="2">
        <v>2.38</v>
      </c>
      <c r="F16" s="5">
        <v>6</v>
      </c>
      <c r="G16">
        <v>0</v>
      </c>
      <c r="H16">
        <v>12110000</v>
      </c>
      <c r="I16" s="4">
        <f t="shared" ref="I16" si="2">D21/H16</f>
        <v>9.7847283236994223E-2</v>
      </c>
      <c r="J16" s="4">
        <f t="shared" ref="J16" si="3">ABS((C21-D21) / D21)</f>
        <v>7.1475915973474788E-3</v>
      </c>
    </row>
    <row r="17" spans="2:7" x14ac:dyDescent="0.25">
      <c r="B17" s="2">
        <v>1884.538</v>
      </c>
      <c r="C17">
        <v>1990000</v>
      </c>
      <c r="D17">
        <v>1974851</v>
      </c>
      <c r="E17" s="2">
        <v>2.38</v>
      </c>
      <c r="F17" s="5">
        <v>6</v>
      </c>
      <c r="G17">
        <v>0</v>
      </c>
    </row>
    <row r="18" spans="2:7" x14ac:dyDescent="0.25">
      <c r="B18" s="2">
        <v>1869.93</v>
      </c>
      <c r="C18">
        <v>1992000</v>
      </c>
      <c r="D18">
        <v>1974274</v>
      </c>
      <c r="E18" s="2">
        <v>2.39</v>
      </c>
      <c r="F18" s="5">
        <v>6</v>
      </c>
      <c r="G18">
        <v>0</v>
      </c>
    </row>
    <row r="21" spans="2:7" x14ac:dyDescent="0.25">
      <c r="B21" s="2">
        <f>(B16+B17+B18+B19+B20)/5</f>
        <v>1061.3322000000001</v>
      </c>
      <c r="C21" s="2">
        <f t="shared" ref="C21:G21" si="4">(C16+C17+C18+C19+C20)/5</f>
        <v>1193400</v>
      </c>
      <c r="D21" s="2">
        <f t="shared" si="4"/>
        <v>1184930.6000000001</v>
      </c>
      <c r="E21" s="2">
        <f t="shared" si="4"/>
        <v>1.4300000000000002</v>
      </c>
      <c r="F21" s="2">
        <f>MAX(F16,F17,F18,F19,F20)</f>
        <v>6</v>
      </c>
      <c r="G21" s="2">
        <f t="shared" si="4"/>
        <v>0</v>
      </c>
    </row>
  </sheetData>
  <pageMargins left="0.7" right="0.7" top="0.75" bottom="0.75" header="0.3" footer="0.3"/>
  <pageSetup paperSize="9" orientation="portrait" r:id="rId1"/>
  <ignoredErrors>
    <ignoredError sqref="F7 F14 F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Bellomo</dc:creator>
  <cp:lastModifiedBy>Lorenzo Bellomo</cp:lastModifiedBy>
  <dcterms:created xsi:type="dcterms:W3CDTF">2019-04-23T09:57:47Z</dcterms:created>
  <dcterms:modified xsi:type="dcterms:W3CDTF">2019-04-23T13:17:10Z</dcterms:modified>
</cp:coreProperties>
</file>