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1'!$A$37:$A$71</definedName>
  </definedNames>
  <calcPr/>
</workbook>
</file>

<file path=xl/sharedStrings.xml><?xml version="1.0" encoding="utf-8"?>
<sst xmlns="http://schemas.openxmlformats.org/spreadsheetml/2006/main" count="203" uniqueCount="128">
  <si>
    <t>Carimbo de data/hora</t>
  </si>
  <si>
    <t>Endereço de e-mail</t>
  </si>
  <si>
    <t>Nome Completo:</t>
  </si>
  <si>
    <t xml:space="preserve">Qual seu curso? </t>
  </si>
  <si>
    <t>1- Didática utilizada:</t>
  </si>
  <si>
    <t>2- Material utilizado:</t>
  </si>
  <si>
    <t>3- Organização do tempo:</t>
  </si>
  <si>
    <t>4- Como você julga seu nível de conhecimento na acerca do tema após o minicurso:</t>
  </si>
  <si>
    <t>5- Dos conhecimentos expostos durante o curso, o quanto você conseguiu aprender:</t>
  </si>
  <si>
    <t>6 - O quanto você foi incentivado pelo curso a buscar novos conhecimentos:</t>
  </si>
  <si>
    <t>7- O quanto suas expectativas foram atendidas nesse minicurso?</t>
  </si>
  <si>
    <t>8- O quanto esse minicurso agregou no seu conhecimento.</t>
  </si>
  <si>
    <t>danieleribeiro0102@gmail.com</t>
  </si>
  <si>
    <t xml:space="preserve">Daniele de Souza Sales Ribeiro </t>
  </si>
  <si>
    <t>Engenharia de Controle e Automação.</t>
  </si>
  <si>
    <t>gabriellmacedo25@hotmail.com</t>
  </si>
  <si>
    <t>Gabriel Medeiros Macedo</t>
  </si>
  <si>
    <t>Engenharia da Computação.</t>
  </si>
  <si>
    <t>gustavo.toaiari@gmail.com</t>
  </si>
  <si>
    <t xml:space="preserve">Gustavo Toaiari Xavier </t>
  </si>
  <si>
    <t>devramoss2003@gmail.com</t>
  </si>
  <si>
    <t xml:space="preserve">Emilly Ramos Teixeira </t>
  </si>
  <si>
    <t>bertinhandre@gmail.com</t>
  </si>
  <si>
    <t xml:space="preserve">Roberta André Silva </t>
  </si>
  <si>
    <t>lauracruzsilva@gmail.com</t>
  </si>
  <si>
    <t xml:space="preserve">Laura Cruz da Silva </t>
  </si>
  <si>
    <t>leleribeirosantos@gmail.com</t>
  </si>
  <si>
    <t xml:space="preserve">Letícia Ribeiro Santos </t>
  </si>
  <si>
    <t>pholmhm@hotmail.com</t>
  </si>
  <si>
    <t xml:space="preserve">Pedro Henrique de Oliveira Lisboa Menezes </t>
  </si>
  <si>
    <t>robertaberno612@gmail.com</t>
  </si>
  <si>
    <t>Roberta Berno e Silva</t>
  </si>
  <si>
    <t>mariarodrigues.me2@gmail.com</t>
  </si>
  <si>
    <t xml:space="preserve">Maria Elisa Rodrigues Ferreira </t>
  </si>
  <si>
    <t>raphaelbritto64447@gmail.com</t>
  </si>
  <si>
    <t xml:space="preserve">Raphael Duarte Britto </t>
  </si>
  <si>
    <t>marcospaulocarneiro17@hotmail.com</t>
  </si>
  <si>
    <t xml:space="preserve">Marcos Paulo Cardoso Carneiro </t>
  </si>
  <si>
    <t>nicolecgestudos@gmail.com</t>
  </si>
  <si>
    <t>Nicole Coelho Gomes</t>
  </si>
  <si>
    <t>Técnico em Informática.</t>
  </si>
  <si>
    <t>vitoramaral060@gmail.com</t>
  </si>
  <si>
    <t xml:space="preserve">Vitor Amaral fideles da Silva </t>
  </si>
  <si>
    <t>richardcgestudos@gmail.com</t>
  </si>
  <si>
    <t>Richard Coelho Gomes</t>
  </si>
  <si>
    <t>juanscezar@gmail.com</t>
  </si>
  <si>
    <t xml:space="preserve">Juan Cézar de Carvalho Nascimento </t>
  </si>
  <si>
    <t>tamiresecomp@gmail.com</t>
  </si>
  <si>
    <t xml:space="preserve">Tamires Cunha de Mattos Villela </t>
  </si>
  <si>
    <t>arthur.goncalvestezza@gmail.com</t>
  </si>
  <si>
    <t xml:space="preserve">Arthur Teza Gonçalves </t>
  </si>
  <si>
    <t>glads9303@gmail.com</t>
  </si>
  <si>
    <t xml:space="preserve">Gabriel Lopes Aredes da Silveira </t>
  </si>
  <si>
    <t>conhecimentonecessario@gmail.com</t>
  </si>
  <si>
    <t>Marcelo americo da silva</t>
  </si>
  <si>
    <t>nathaliacamposlessa1@gmail.com</t>
  </si>
  <si>
    <t xml:space="preserve">Nathália Campos Lessa </t>
  </si>
  <si>
    <t>laizasouza07@hotmail.com</t>
  </si>
  <si>
    <t xml:space="preserve">Laiza Mota de Souza </t>
  </si>
  <si>
    <t>rafaelaobraga@hotmail.com</t>
  </si>
  <si>
    <t xml:space="preserve">Rafaela Oliveira Lorenzeto Braga </t>
  </si>
  <si>
    <t>viniciusbs03@gmail.com</t>
  </si>
  <si>
    <t xml:space="preserve">Vinícius Berno e Silva </t>
  </si>
  <si>
    <t>marcelobeli9@gmail.com</t>
  </si>
  <si>
    <t xml:space="preserve">Marcelo Augusto Silva Belisário </t>
  </si>
  <si>
    <t>carloshenriquevalentesilva@gmail.com</t>
  </si>
  <si>
    <t>Carlos Henrique Silva Valente</t>
  </si>
  <si>
    <t>pa9814@gmail.com</t>
  </si>
  <si>
    <t>Pedro Antônio de Souza Vieira</t>
  </si>
  <si>
    <t>bielangelokta10@gmail.com</t>
  </si>
  <si>
    <t xml:space="preserve">Gabriel Ângelo Mendes de Oliveira </t>
  </si>
  <si>
    <t>murilomurilomarques27@gmail.com</t>
  </si>
  <si>
    <t>Murilo Marques da Silva</t>
  </si>
  <si>
    <t>lukasjuliuswolf@gmail.com</t>
  </si>
  <si>
    <t xml:space="preserve">Lukas Julius Wolf </t>
  </si>
  <si>
    <t>Danielsides30@gmail.com</t>
  </si>
  <si>
    <t xml:space="preserve">Daniel de Oliveira do Carmo </t>
  </si>
  <si>
    <t>felipeluiz.lp1@gmail.com</t>
  </si>
  <si>
    <t xml:space="preserve">Luiz Felipe Lacerda Pimentel </t>
  </si>
  <si>
    <t>viktorpessoal@gmail.com</t>
  </si>
  <si>
    <t xml:space="preserve">Viktor Reckziegel </t>
  </si>
  <si>
    <t>alberto_almeida_13@hotmail.com</t>
  </si>
  <si>
    <t>Alberto Carneiro de Almeida</t>
  </si>
  <si>
    <t>Didática utilizada</t>
  </si>
  <si>
    <t>Material utilizado</t>
  </si>
  <si>
    <t>Muito ruim</t>
  </si>
  <si>
    <t>Ruim</t>
  </si>
  <si>
    <t>Mediana</t>
  </si>
  <si>
    <t>Boa</t>
  </si>
  <si>
    <t>Muito boa</t>
  </si>
  <si>
    <t>Mediano</t>
  </si>
  <si>
    <t>Bom</t>
  </si>
  <si>
    <t>Muito bom</t>
  </si>
  <si>
    <t>Organização do tempo</t>
  </si>
  <si>
    <t>Como você julga seu nível de conhecimento na acerca do tema após o minicurso</t>
  </si>
  <si>
    <t>Muito mal organizado</t>
  </si>
  <si>
    <t>Mal organizado</t>
  </si>
  <si>
    <t>Razoável</t>
  </si>
  <si>
    <t>Satisfatório</t>
  </si>
  <si>
    <t>Muito satisfatório</t>
  </si>
  <si>
    <t>Curso</t>
  </si>
  <si>
    <t>Engenharia de Computação</t>
  </si>
  <si>
    <t>Dos conhecimentos expostos durante o curso, o quanto você conseguiu aprender</t>
  </si>
  <si>
    <t>O quanto você foi incentivado pelo curso a buscar novos conhecimentos</t>
  </si>
  <si>
    <t>Engenharia de Controle e Automação</t>
  </si>
  <si>
    <t>Aprendi muito pouco</t>
  </si>
  <si>
    <t>Aprendi pouco</t>
  </si>
  <si>
    <t>Aprendi razoável</t>
  </si>
  <si>
    <t>Aprendi bem</t>
  </si>
  <si>
    <t>Aprendi muito bem</t>
  </si>
  <si>
    <t>Muito pouco incentivado</t>
  </si>
  <si>
    <t>Pouco incentivado</t>
  </si>
  <si>
    <t>Incentivado razoável</t>
  </si>
  <si>
    <t>incentivado</t>
  </si>
  <si>
    <t>Muito incentivado</t>
  </si>
  <si>
    <t>Técnico em Informatica</t>
  </si>
  <si>
    <t>Técnico em Mecânica</t>
  </si>
  <si>
    <t>Técnico em Eletrotécnica</t>
  </si>
  <si>
    <t>O quanto suas expectativas foram atendidas nesse minicurso?</t>
  </si>
  <si>
    <t>Técnico em Eletromecânica</t>
  </si>
  <si>
    <t>Muito pouco atendida</t>
  </si>
  <si>
    <t>Pouco atendida</t>
  </si>
  <si>
    <t>Atendida razoável</t>
  </si>
  <si>
    <t>Atendida</t>
  </si>
  <si>
    <t>Muito atendida</t>
  </si>
  <si>
    <t xml:space="preserve">Muito pouco </t>
  </si>
  <si>
    <t>Pouco</t>
  </si>
  <si>
    <t>Extremamente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</si>
</sst>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4.13"/>
    <col customWidth="1" min="4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44816.48426766203</v>
      </c>
      <c r="B2" s="3" t="s">
        <v>12</v>
      </c>
      <c r="C2" s="3" t="s">
        <v>13</v>
      </c>
      <c r="D2" s="3" t="s">
        <v>14</v>
      </c>
      <c r="E2" s="3">
        <v>5.0</v>
      </c>
      <c r="F2" s="3">
        <v>5.0</v>
      </c>
      <c r="G2" s="3">
        <v>4.0</v>
      </c>
      <c r="H2" s="3">
        <v>5.0</v>
      </c>
      <c r="I2" s="3">
        <v>5.0</v>
      </c>
      <c r="J2" s="3">
        <v>4.0</v>
      </c>
      <c r="K2" s="3">
        <v>5.0</v>
      </c>
      <c r="L2" s="3">
        <v>5.0</v>
      </c>
    </row>
    <row r="3">
      <c r="A3" s="2">
        <v>44816.484890949076</v>
      </c>
      <c r="B3" s="3" t="s">
        <v>15</v>
      </c>
      <c r="C3" s="3" t="s">
        <v>16</v>
      </c>
      <c r="D3" s="3" t="s">
        <v>17</v>
      </c>
      <c r="E3" s="3">
        <v>4.0</v>
      </c>
      <c r="F3" s="3">
        <v>4.0</v>
      </c>
      <c r="G3" s="3">
        <v>3.0</v>
      </c>
      <c r="H3" s="3">
        <v>4.0</v>
      </c>
      <c r="I3" s="3">
        <v>4.0</v>
      </c>
      <c r="J3" s="3">
        <v>4.0</v>
      </c>
      <c r="K3" s="3">
        <v>5.0</v>
      </c>
      <c r="L3" s="3">
        <v>5.0</v>
      </c>
    </row>
    <row r="4">
      <c r="A4" s="2">
        <v>44816.485045023146</v>
      </c>
      <c r="B4" s="3" t="s">
        <v>18</v>
      </c>
      <c r="C4" s="3" t="s">
        <v>19</v>
      </c>
      <c r="D4" s="3" t="s">
        <v>14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  <c r="J4" s="3">
        <v>5.0</v>
      </c>
      <c r="K4" s="3">
        <v>5.0</v>
      </c>
      <c r="L4" s="3">
        <v>5.0</v>
      </c>
    </row>
    <row r="5">
      <c r="A5" s="2">
        <v>44816.48544517361</v>
      </c>
      <c r="B5" s="3" t="s">
        <v>20</v>
      </c>
      <c r="C5" s="3" t="s">
        <v>21</v>
      </c>
      <c r="D5" s="3" t="s">
        <v>17</v>
      </c>
      <c r="E5" s="3">
        <v>5.0</v>
      </c>
      <c r="F5" s="3">
        <v>5.0</v>
      </c>
      <c r="G5" s="3">
        <v>1.0</v>
      </c>
      <c r="H5" s="3">
        <v>5.0</v>
      </c>
      <c r="I5" s="3">
        <v>5.0</v>
      </c>
      <c r="J5" s="3">
        <v>5.0</v>
      </c>
      <c r="K5" s="3">
        <v>5.0</v>
      </c>
      <c r="L5" s="3">
        <v>5.0</v>
      </c>
    </row>
    <row r="6">
      <c r="A6" s="2">
        <v>44816.485777291666</v>
      </c>
      <c r="B6" s="3" t="s">
        <v>22</v>
      </c>
      <c r="C6" s="3" t="s">
        <v>23</v>
      </c>
      <c r="D6" s="3" t="s">
        <v>17</v>
      </c>
      <c r="E6" s="3">
        <v>5.0</v>
      </c>
      <c r="F6" s="3">
        <v>5.0</v>
      </c>
      <c r="G6" s="3">
        <v>1.0</v>
      </c>
      <c r="H6" s="3">
        <v>5.0</v>
      </c>
      <c r="I6" s="3">
        <v>5.0</v>
      </c>
      <c r="J6" s="3">
        <v>5.0</v>
      </c>
      <c r="K6" s="3">
        <v>5.0</v>
      </c>
      <c r="L6" s="3">
        <v>5.0</v>
      </c>
    </row>
    <row r="7">
      <c r="A7" s="2">
        <v>44816.4863659375</v>
      </c>
      <c r="B7" s="3" t="s">
        <v>24</v>
      </c>
      <c r="C7" s="3" t="s">
        <v>25</v>
      </c>
      <c r="D7" s="3" t="s">
        <v>17</v>
      </c>
      <c r="E7" s="3">
        <v>5.0</v>
      </c>
      <c r="F7" s="3">
        <v>5.0</v>
      </c>
      <c r="G7" s="3">
        <v>4.0</v>
      </c>
      <c r="H7" s="3">
        <v>5.0</v>
      </c>
      <c r="I7" s="3">
        <v>5.0</v>
      </c>
      <c r="J7" s="3">
        <v>5.0</v>
      </c>
      <c r="K7" s="3">
        <v>5.0</v>
      </c>
      <c r="L7" s="3">
        <v>5.0</v>
      </c>
    </row>
    <row r="8">
      <c r="A8" s="2">
        <v>44816.48639486112</v>
      </c>
      <c r="B8" s="3" t="s">
        <v>26</v>
      </c>
      <c r="C8" s="3" t="s">
        <v>27</v>
      </c>
      <c r="D8" s="3" t="s">
        <v>14</v>
      </c>
      <c r="E8" s="3">
        <v>5.0</v>
      </c>
      <c r="F8" s="3">
        <v>5.0</v>
      </c>
      <c r="G8" s="3">
        <v>4.0</v>
      </c>
      <c r="H8" s="3">
        <v>2.0</v>
      </c>
      <c r="I8" s="3">
        <v>3.0</v>
      </c>
      <c r="J8" s="3">
        <v>4.0</v>
      </c>
      <c r="K8" s="3">
        <v>5.0</v>
      </c>
      <c r="L8" s="3">
        <v>5.0</v>
      </c>
    </row>
    <row r="9">
      <c r="A9" s="2">
        <v>44816.48690224537</v>
      </c>
      <c r="B9" s="3" t="s">
        <v>28</v>
      </c>
      <c r="C9" s="3" t="s">
        <v>29</v>
      </c>
      <c r="D9" s="3" t="s">
        <v>14</v>
      </c>
      <c r="E9" s="3">
        <v>5.0</v>
      </c>
      <c r="F9" s="3">
        <v>5.0</v>
      </c>
      <c r="G9" s="3">
        <v>1.0</v>
      </c>
      <c r="H9" s="3">
        <v>3.0</v>
      </c>
      <c r="I9" s="3">
        <v>3.0</v>
      </c>
      <c r="J9" s="3">
        <v>4.0</v>
      </c>
      <c r="K9" s="3">
        <v>3.0</v>
      </c>
      <c r="L9" s="3">
        <v>5.0</v>
      </c>
    </row>
    <row r="10">
      <c r="A10" s="2">
        <v>44816.48729880787</v>
      </c>
      <c r="B10" s="3" t="s">
        <v>30</v>
      </c>
      <c r="C10" s="3" t="s">
        <v>31</v>
      </c>
      <c r="D10" s="3" t="s">
        <v>14</v>
      </c>
      <c r="E10" s="3">
        <v>5.0</v>
      </c>
      <c r="F10" s="3">
        <v>5.0</v>
      </c>
      <c r="G10" s="3">
        <v>5.0</v>
      </c>
      <c r="H10" s="3">
        <v>3.0</v>
      </c>
      <c r="I10" s="3">
        <v>4.0</v>
      </c>
      <c r="J10" s="3">
        <v>3.0</v>
      </c>
      <c r="K10" s="3">
        <v>4.0</v>
      </c>
      <c r="L10" s="3">
        <v>4.0</v>
      </c>
    </row>
    <row r="11">
      <c r="A11" s="2">
        <v>44816.48750224537</v>
      </c>
      <c r="B11" s="3" t="s">
        <v>32</v>
      </c>
      <c r="C11" s="3" t="s">
        <v>33</v>
      </c>
      <c r="D11" s="3" t="s">
        <v>14</v>
      </c>
      <c r="E11" s="3">
        <v>5.0</v>
      </c>
      <c r="F11" s="3">
        <v>5.0</v>
      </c>
      <c r="G11" s="3">
        <v>5.0</v>
      </c>
      <c r="H11" s="3">
        <v>3.0</v>
      </c>
      <c r="I11" s="3">
        <v>4.0</v>
      </c>
      <c r="J11" s="3">
        <v>5.0</v>
      </c>
      <c r="K11" s="3">
        <v>5.0</v>
      </c>
      <c r="L11" s="3">
        <v>5.0</v>
      </c>
    </row>
    <row r="12">
      <c r="A12" s="2">
        <v>44816.48751476852</v>
      </c>
      <c r="B12" s="3" t="s">
        <v>34</v>
      </c>
      <c r="C12" s="3" t="s">
        <v>35</v>
      </c>
      <c r="D12" s="3" t="s">
        <v>14</v>
      </c>
      <c r="E12" s="3">
        <v>3.0</v>
      </c>
      <c r="F12" s="3">
        <v>4.0</v>
      </c>
      <c r="G12" s="3">
        <v>3.0</v>
      </c>
      <c r="H12" s="3">
        <v>3.0</v>
      </c>
      <c r="I12" s="3">
        <v>2.0</v>
      </c>
      <c r="J12" s="3">
        <v>3.0</v>
      </c>
      <c r="K12" s="3">
        <v>2.0</v>
      </c>
      <c r="L12" s="3">
        <v>3.0</v>
      </c>
    </row>
    <row r="13">
      <c r="A13" s="2">
        <v>44816.48806233796</v>
      </c>
      <c r="B13" s="3" t="s">
        <v>36</v>
      </c>
      <c r="C13" s="3" t="s">
        <v>37</v>
      </c>
      <c r="D13" s="3" t="s">
        <v>14</v>
      </c>
      <c r="E13" s="3">
        <v>5.0</v>
      </c>
      <c r="F13" s="3">
        <v>5.0</v>
      </c>
      <c r="G13" s="3">
        <v>3.0</v>
      </c>
      <c r="H13" s="3">
        <v>3.0</v>
      </c>
      <c r="I13" s="3">
        <v>4.0</v>
      </c>
      <c r="J13" s="3">
        <v>4.0</v>
      </c>
      <c r="K13" s="3">
        <v>4.0</v>
      </c>
      <c r="L13" s="3">
        <v>4.0</v>
      </c>
    </row>
    <row r="14">
      <c r="A14" s="2">
        <v>44816.48831114583</v>
      </c>
      <c r="B14" s="3" t="s">
        <v>38</v>
      </c>
      <c r="C14" s="3" t="s">
        <v>39</v>
      </c>
      <c r="D14" s="3" t="s">
        <v>40</v>
      </c>
      <c r="E14" s="3">
        <v>5.0</v>
      </c>
      <c r="F14" s="3">
        <v>5.0</v>
      </c>
      <c r="G14" s="3">
        <v>4.0</v>
      </c>
      <c r="H14" s="3">
        <v>4.0</v>
      </c>
      <c r="I14" s="3">
        <v>4.0</v>
      </c>
      <c r="J14" s="3">
        <v>5.0</v>
      </c>
      <c r="K14" s="3">
        <v>5.0</v>
      </c>
      <c r="L14" s="3">
        <v>5.0</v>
      </c>
    </row>
    <row r="15">
      <c r="A15" s="2">
        <v>44816.488736377316</v>
      </c>
      <c r="B15" s="3" t="s">
        <v>41</v>
      </c>
      <c r="C15" s="3" t="s">
        <v>42</v>
      </c>
      <c r="D15" s="3" t="s">
        <v>17</v>
      </c>
      <c r="E15" s="3">
        <v>5.0</v>
      </c>
      <c r="F15" s="3">
        <v>5.0</v>
      </c>
      <c r="G15" s="3">
        <v>3.0</v>
      </c>
      <c r="H15" s="3">
        <v>4.0</v>
      </c>
      <c r="I15" s="3">
        <v>5.0</v>
      </c>
      <c r="J15" s="3">
        <v>4.0</v>
      </c>
      <c r="K15" s="3">
        <v>5.0</v>
      </c>
      <c r="L15" s="3">
        <v>5.0</v>
      </c>
    </row>
    <row r="16">
      <c r="A16" s="2">
        <v>44816.48900773148</v>
      </c>
      <c r="B16" s="3" t="s">
        <v>43</v>
      </c>
      <c r="C16" s="3" t="s">
        <v>44</v>
      </c>
      <c r="D16" s="3" t="s">
        <v>17</v>
      </c>
      <c r="E16" s="3">
        <v>4.0</v>
      </c>
      <c r="F16" s="3">
        <v>4.0</v>
      </c>
      <c r="G16" s="3">
        <v>3.0</v>
      </c>
      <c r="H16" s="3">
        <v>4.0</v>
      </c>
      <c r="I16" s="3">
        <v>5.0</v>
      </c>
      <c r="J16" s="3">
        <v>5.0</v>
      </c>
      <c r="K16" s="3">
        <v>4.0</v>
      </c>
      <c r="L16" s="3">
        <v>5.0</v>
      </c>
    </row>
    <row r="17">
      <c r="A17" s="2">
        <v>44816.48909688657</v>
      </c>
      <c r="B17" s="3" t="s">
        <v>45</v>
      </c>
      <c r="C17" s="3" t="s">
        <v>46</v>
      </c>
      <c r="D17" s="3" t="s">
        <v>17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  <c r="J17" s="3">
        <v>5.0</v>
      </c>
      <c r="K17" s="3">
        <v>5.0</v>
      </c>
      <c r="L17" s="3">
        <v>5.0</v>
      </c>
    </row>
    <row r="18">
      <c r="A18" s="2">
        <v>44816.48960332176</v>
      </c>
      <c r="B18" s="3" t="s">
        <v>47</v>
      </c>
      <c r="C18" s="3" t="s">
        <v>48</v>
      </c>
      <c r="D18" s="3" t="s">
        <v>17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>
        <v>5.0</v>
      </c>
      <c r="K18" s="3">
        <v>5.0</v>
      </c>
      <c r="L18" s="3">
        <v>5.0</v>
      </c>
    </row>
    <row r="19">
      <c r="A19" s="2">
        <v>44816.49019171296</v>
      </c>
      <c r="B19" s="3" t="s">
        <v>49</v>
      </c>
      <c r="C19" s="3" t="s">
        <v>50</v>
      </c>
      <c r="D19" s="3" t="s">
        <v>40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>
        <v>5.0</v>
      </c>
      <c r="K19" s="3">
        <v>5.0</v>
      </c>
      <c r="L19" s="3">
        <v>5.0</v>
      </c>
    </row>
    <row r="20">
      <c r="A20" s="2">
        <v>44816.490197349536</v>
      </c>
      <c r="B20" s="3" t="s">
        <v>51</v>
      </c>
      <c r="C20" s="3" t="s">
        <v>52</v>
      </c>
      <c r="D20" s="3" t="s">
        <v>14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  <c r="J20" s="3">
        <v>5.0</v>
      </c>
      <c r="K20" s="3">
        <v>5.0</v>
      </c>
      <c r="L20" s="3">
        <v>5.0</v>
      </c>
    </row>
    <row r="21">
      <c r="A21" s="2">
        <v>44816.49022802083</v>
      </c>
      <c r="B21" s="3" t="s">
        <v>53</v>
      </c>
      <c r="C21" s="3" t="s">
        <v>54</v>
      </c>
      <c r="D21" s="3" t="s">
        <v>17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</row>
    <row r="22">
      <c r="A22" s="2">
        <v>44816.49024854167</v>
      </c>
      <c r="B22" s="3" t="s">
        <v>55</v>
      </c>
      <c r="C22" s="3" t="s">
        <v>56</v>
      </c>
      <c r="D22" s="3" t="s">
        <v>40</v>
      </c>
      <c r="E22" s="3">
        <v>5.0</v>
      </c>
      <c r="F22" s="3">
        <v>5.0</v>
      </c>
      <c r="G22" s="3">
        <v>4.0</v>
      </c>
      <c r="H22" s="3">
        <v>4.0</v>
      </c>
      <c r="I22" s="3">
        <v>4.0</v>
      </c>
      <c r="J22" s="3">
        <v>5.0</v>
      </c>
      <c r="K22" s="3">
        <v>5.0</v>
      </c>
      <c r="L22" s="3">
        <v>5.0</v>
      </c>
    </row>
    <row r="23">
      <c r="A23" s="2">
        <v>44816.49035553241</v>
      </c>
      <c r="B23" s="3" t="s">
        <v>57</v>
      </c>
      <c r="C23" s="3" t="s">
        <v>58</v>
      </c>
      <c r="D23" s="3" t="s">
        <v>17</v>
      </c>
      <c r="E23" s="3">
        <v>5.0</v>
      </c>
      <c r="F23" s="3">
        <v>5.0</v>
      </c>
      <c r="G23" s="3">
        <v>5.0</v>
      </c>
      <c r="H23" s="3">
        <v>5.0</v>
      </c>
      <c r="I23" s="3">
        <v>5.0</v>
      </c>
      <c r="J23" s="3">
        <v>5.0</v>
      </c>
      <c r="K23" s="3">
        <v>5.0</v>
      </c>
      <c r="L23" s="3">
        <v>5.0</v>
      </c>
    </row>
    <row r="24">
      <c r="A24" s="2">
        <v>44816.49048317129</v>
      </c>
      <c r="B24" s="3" t="s">
        <v>59</v>
      </c>
      <c r="C24" s="3" t="s">
        <v>60</v>
      </c>
      <c r="D24" s="3" t="s">
        <v>17</v>
      </c>
      <c r="E24" s="3">
        <v>5.0</v>
      </c>
      <c r="F24" s="3">
        <v>5.0</v>
      </c>
      <c r="G24" s="3">
        <v>3.0</v>
      </c>
      <c r="H24" s="3">
        <v>5.0</v>
      </c>
      <c r="I24" s="3">
        <v>5.0</v>
      </c>
      <c r="J24" s="3">
        <v>5.0</v>
      </c>
      <c r="K24" s="3">
        <v>5.0</v>
      </c>
      <c r="L24" s="3">
        <v>5.0</v>
      </c>
    </row>
    <row r="25">
      <c r="A25" s="2">
        <v>44816.49054805556</v>
      </c>
      <c r="B25" s="3" t="s">
        <v>61</v>
      </c>
      <c r="C25" s="3" t="s">
        <v>62</v>
      </c>
      <c r="D25" s="3" t="s">
        <v>14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  <c r="J25" s="3">
        <v>5.0</v>
      </c>
      <c r="K25" s="3">
        <v>5.0</v>
      </c>
      <c r="L25" s="3">
        <v>5.0</v>
      </c>
    </row>
    <row r="26">
      <c r="A26" s="2">
        <v>44816.49070869213</v>
      </c>
      <c r="B26" s="3" t="s">
        <v>63</v>
      </c>
      <c r="C26" s="3" t="s">
        <v>64</v>
      </c>
      <c r="D26" s="3" t="s">
        <v>17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  <c r="J26" s="3">
        <v>5.0</v>
      </c>
      <c r="K26" s="3">
        <v>5.0</v>
      </c>
      <c r="L26" s="3">
        <v>5.0</v>
      </c>
    </row>
    <row r="27">
      <c r="A27" s="2">
        <v>44816.49093369213</v>
      </c>
      <c r="B27" s="3" t="s">
        <v>65</v>
      </c>
      <c r="C27" s="3" t="s">
        <v>66</v>
      </c>
      <c r="D27" s="3" t="s">
        <v>17</v>
      </c>
      <c r="E27" s="3">
        <v>5.0</v>
      </c>
      <c r="F27" s="3">
        <v>5.0</v>
      </c>
      <c r="G27" s="3">
        <v>1.0</v>
      </c>
      <c r="H27" s="3">
        <v>5.0</v>
      </c>
      <c r="I27" s="3">
        <v>5.0</v>
      </c>
      <c r="J27" s="3">
        <v>5.0</v>
      </c>
      <c r="K27" s="3">
        <v>5.0</v>
      </c>
      <c r="L27" s="3">
        <v>5.0</v>
      </c>
    </row>
    <row r="28">
      <c r="A28" s="2">
        <v>44816.491207280094</v>
      </c>
      <c r="B28" s="3" t="s">
        <v>67</v>
      </c>
      <c r="C28" s="3" t="s">
        <v>68</v>
      </c>
      <c r="D28" s="3" t="s">
        <v>14</v>
      </c>
      <c r="E28" s="3">
        <v>5.0</v>
      </c>
      <c r="F28" s="3">
        <v>5.0</v>
      </c>
      <c r="G28" s="3">
        <v>5.0</v>
      </c>
      <c r="H28" s="3">
        <v>5.0</v>
      </c>
      <c r="I28" s="3">
        <v>5.0</v>
      </c>
      <c r="J28" s="3">
        <v>5.0</v>
      </c>
      <c r="K28" s="3">
        <v>5.0</v>
      </c>
      <c r="L28" s="3">
        <v>5.0</v>
      </c>
    </row>
    <row r="29">
      <c r="A29" s="2">
        <v>44816.49126929398</v>
      </c>
      <c r="B29" s="3" t="s">
        <v>69</v>
      </c>
      <c r="C29" s="3" t="s">
        <v>70</v>
      </c>
      <c r="D29" s="3" t="s">
        <v>17</v>
      </c>
      <c r="E29" s="3">
        <v>5.0</v>
      </c>
      <c r="F29" s="3">
        <v>5.0</v>
      </c>
      <c r="G29" s="3">
        <v>5.0</v>
      </c>
      <c r="H29" s="3">
        <v>4.0</v>
      </c>
      <c r="I29" s="3">
        <v>5.0</v>
      </c>
      <c r="J29" s="3">
        <v>5.0</v>
      </c>
      <c r="K29" s="3">
        <v>5.0</v>
      </c>
      <c r="L29" s="3">
        <v>5.0</v>
      </c>
    </row>
    <row r="30">
      <c r="A30" s="2">
        <v>44816.49132756944</v>
      </c>
      <c r="B30" s="3" t="s">
        <v>71</v>
      </c>
      <c r="C30" s="3" t="s">
        <v>72</v>
      </c>
      <c r="D30" s="3" t="s">
        <v>17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  <c r="J30" s="3">
        <v>5.0</v>
      </c>
      <c r="K30" s="3">
        <v>5.0</v>
      </c>
      <c r="L30" s="3">
        <v>5.0</v>
      </c>
    </row>
    <row r="31">
      <c r="A31" s="2">
        <v>44816.49145001157</v>
      </c>
      <c r="B31" s="3" t="s">
        <v>73</v>
      </c>
      <c r="C31" s="3" t="s">
        <v>74</v>
      </c>
      <c r="D31" s="3" t="s">
        <v>17</v>
      </c>
      <c r="E31" s="3">
        <v>5.0</v>
      </c>
      <c r="F31" s="3">
        <v>5.0</v>
      </c>
      <c r="G31" s="3">
        <v>1.0</v>
      </c>
      <c r="H31" s="3">
        <v>5.0</v>
      </c>
      <c r="I31" s="3">
        <v>5.0</v>
      </c>
      <c r="J31" s="3">
        <v>5.0</v>
      </c>
      <c r="K31" s="3">
        <v>5.0</v>
      </c>
      <c r="L31" s="3">
        <v>5.0</v>
      </c>
    </row>
    <row r="32">
      <c r="A32" s="2">
        <v>44816.49226730324</v>
      </c>
      <c r="B32" s="3" t="s">
        <v>75</v>
      </c>
      <c r="C32" s="3" t="s">
        <v>76</v>
      </c>
      <c r="D32" s="3" t="s">
        <v>17</v>
      </c>
      <c r="E32" s="3">
        <v>5.0</v>
      </c>
      <c r="F32" s="3">
        <v>5.0</v>
      </c>
      <c r="G32" s="3">
        <v>1.0</v>
      </c>
      <c r="H32" s="3">
        <v>5.0</v>
      </c>
      <c r="I32" s="3">
        <v>5.0</v>
      </c>
      <c r="J32" s="3">
        <v>5.0</v>
      </c>
      <c r="K32" s="3">
        <v>5.0</v>
      </c>
      <c r="L32" s="3">
        <v>5.0</v>
      </c>
    </row>
    <row r="33">
      <c r="A33" s="2">
        <v>44816.49288363426</v>
      </c>
      <c r="B33" s="3" t="s">
        <v>77</v>
      </c>
      <c r="C33" s="3" t="s">
        <v>78</v>
      </c>
      <c r="D33" s="3" t="s">
        <v>14</v>
      </c>
      <c r="E33" s="3">
        <v>5.0</v>
      </c>
      <c r="F33" s="3">
        <v>5.0</v>
      </c>
      <c r="G33" s="3">
        <v>1.0</v>
      </c>
      <c r="H33" s="3">
        <v>4.0</v>
      </c>
      <c r="I33" s="3">
        <v>4.0</v>
      </c>
      <c r="J33" s="3">
        <v>4.0</v>
      </c>
      <c r="K33" s="3">
        <v>4.0</v>
      </c>
      <c r="L33" s="3">
        <v>5.0</v>
      </c>
    </row>
    <row r="34">
      <c r="A34" s="2">
        <v>44816.49325884259</v>
      </c>
      <c r="B34" s="3" t="s">
        <v>79</v>
      </c>
      <c r="C34" s="3" t="s">
        <v>80</v>
      </c>
      <c r="D34" s="3" t="s">
        <v>17</v>
      </c>
      <c r="E34" s="3">
        <v>4.0</v>
      </c>
      <c r="F34" s="3">
        <v>4.0</v>
      </c>
      <c r="G34" s="3">
        <v>3.0</v>
      </c>
      <c r="H34" s="3">
        <v>4.0</v>
      </c>
      <c r="I34" s="3">
        <v>4.0</v>
      </c>
      <c r="J34" s="3">
        <v>5.0</v>
      </c>
      <c r="K34" s="3">
        <v>3.0</v>
      </c>
      <c r="L34" s="3">
        <v>4.0</v>
      </c>
    </row>
    <row r="35">
      <c r="A35" s="2">
        <v>44816.50576856481</v>
      </c>
      <c r="B35" s="3" t="s">
        <v>81</v>
      </c>
      <c r="C35" s="3" t="s">
        <v>82</v>
      </c>
      <c r="D35" s="3" t="s">
        <v>17</v>
      </c>
      <c r="E35" s="3">
        <v>5.0</v>
      </c>
      <c r="F35" s="3">
        <v>3.0</v>
      </c>
      <c r="G35" s="3">
        <v>4.0</v>
      </c>
      <c r="H35" s="3">
        <v>4.0</v>
      </c>
      <c r="I35" s="3">
        <v>4.0</v>
      </c>
      <c r="J35" s="3">
        <v>5.0</v>
      </c>
      <c r="K35" s="3">
        <v>4.0</v>
      </c>
      <c r="L35" s="3">
        <v>4.0</v>
      </c>
    </row>
    <row r="37">
      <c r="F37" s="4" t="s">
        <v>83</v>
      </c>
      <c r="G37" s="5"/>
      <c r="H37" s="5"/>
      <c r="I37" s="5"/>
      <c r="J37" s="6"/>
      <c r="L37" s="4" t="s">
        <v>84</v>
      </c>
      <c r="M37" s="5"/>
      <c r="N37" s="5"/>
      <c r="O37" s="5"/>
      <c r="P37" s="6"/>
    </row>
    <row r="38">
      <c r="A38" s="3" t="s">
        <v>82</v>
      </c>
      <c r="F38" s="7" t="s">
        <v>85</v>
      </c>
      <c r="G38" s="8" t="s">
        <v>86</v>
      </c>
      <c r="H38" s="8" t="s">
        <v>87</v>
      </c>
      <c r="I38" s="8" t="s">
        <v>88</v>
      </c>
      <c r="J38" s="8" t="s">
        <v>89</v>
      </c>
      <c r="L38" s="7" t="s">
        <v>85</v>
      </c>
      <c r="M38" s="8" t="s">
        <v>86</v>
      </c>
      <c r="N38" s="8" t="s">
        <v>90</v>
      </c>
      <c r="O38" s="8" t="s">
        <v>91</v>
      </c>
      <c r="P38" s="8" t="s">
        <v>92</v>
      </c>
    </row>
    <row r="39">
      <c r="A39" s="3" t="s">
        <v>50</v>
      </c>
      <c r="F39" s="7">
        <f>COUNTIF(E2:E35,1)</f>
        <v>0</v>
      </c>
      <c r="G39" s="8">
        <f>COUNTIF(E2:E35,2)</f>
        <v>0</v>
      </c>
      <c r="H39" s="8">
        <f>COUNTIF(E2:E35,3)</f>
        <v>1</v>
      </c>
      <c r="I39" s="8">
        <f>COUNTIF(E2:E35,4)</f>
        <v>3</v>
      </c>
      <c r="J39" s="8">
        <f>COUNTIF(E2:E35,5)</f>
        <v>30</v>
      </c>
      <c r="L39" s="7">
        <f>COUNTIF(F2:F35,1)</f>
        <v>0</v>
      </c>
      <c r="M39" s="8">
        <f>COUNTIF(F2:F35,2)</f>
        <v>0</v>
      </c>
      <c r="N39" s="8">
        <f>COUNTIF(F2:F35,3)</f>
        <v>1</v>
      </c>
      <c r="O39" s="8">
        <f>COUNTIF(F2:F35,4)</f>
        <v>4</v>
      </c>
      <c r="P39" s="8">
        <f>COUNTIF(F2:F35,5)</f>
        <v>29</v>
      </c>
    </row>
    <row r="40">
      <c r="A40" s="3" t="s">
        <v>66</v>
      </c>
    </row>
    <row r="41">
      <c r="A41" s="3" t="s">
        <v>76</v>
      </c>
      <c r="F41" s="4" t="s">
        <v>93</v>
      </c>
      <c r="G41" s="5"/>
      <c r="H41" s="5"/>
      <c r="I41" s="5"/>
      <c r="J41" s="6"/>
      <c r="L41" s="4" t="s">
        <v>94</v>
      </c>
      <c r="M41" s="5"/>
      <c r="N41" s="5"/>
      <c r="O41" s="5"/>
      <c r="P41" s="6"/>
    </row>
    <row r="42">
      <c r="A42" s="3" t="s">
        <v>13</v>
      </c>
      <c r="F42" s="9" t="s">
        <v>95</v>
      </c>
      <c r="G42" s="10" t="s">
        <v>96</v>
      </c>
      <c r="H42" s="10" t="s">
        <v>97</v>
      </c>
      <c r="I42" s="10" t="s">
        <v>98</v>
      </c>
      <c r="J42" s="10" t="s">
        <v>99</v>
      </c>
      <c r="L42" s="7" t="s">
        <v>85</v>
      </c>
      <c r="M42" s="8" t="s">
        <v>86</v>
      </c>
      <c r="N42" s="8" t="s">
        <v>90</v>
      </c>
      <c r="O42" s="8" t="s">
        <v>91</v>
      </c>
      <c r="P42" s="8" t="s">
        <v>92</v>
      </c>
    </row>
    <row r="43">
      <c r="A43" s="3" t="s">
        <v>21</v>
      </c>
      <c r="F43" s="7">
        <f>COUNTIF(G2:G35,1)</f>
        <v>7</v>
      </c>
      <c r="G43" s="8">
        <f>COUNTIF(G2:G35,2)</f>
        <v>0</v>
      </c>
      <c r="H43" s="8">
        <f>COUNTIF(G2:G35,3)</f>
        <v>7</v>
      </c>
      <c r="I43" s="8">
        <f>COUNTIF(G2:G35,4)</f>
        <v>6</v>
      </c>
      <c r="J43" s="8">
        <f>COUNTIF(G2:G35,5)</f>
        <v>14</v>
      </c>
      <c r="L43" s="7">
        <f>COUNTIF(H2:H35,1)</f>
        <v>0</v>
      </c>
      <c r="M43" s="8">
        <f>COUNTIF(H2:H35,2)</f>
        <v>1</v>
      </c>
      <c r="N43" s="8">
        <f>COUNTIF(H2:H35,3)</f>
        <v>5</v>
      </c>
      <c r="O43" s="8">
        <f>COUNTIF(H2:H35,4)</f>
        <v>9</v>
      </c>
      <c r="P43" s="8">
        <f>COUNTIF(H2:H35,5)</f>
        <v>19</v>
      </c>
    </row>
    <row r="44">
      <c r="A44" s="3" t="s">
        <v>70</v>
      </c>
      <c r="C44" s="11" t="s">
        <v>100</v>
      </c>
      <c r="D44" s="6"/>
    </row>
    <row r="45">
      <c r="A45" s="3" t="s">
        <v>52</v>
      </c>
      <c r="C45" s="12" t="s">
        <v>101</v>
      </c>
      <c r="D45" s="13">
        <f>COUNTIF(D2:D35,"Engenharia da Computação.")</f>
        <v>19</v>
      </c>
      <c r="F45" s="4" t="s">
        <v>102</v>
      </c>
      <c r="G45" s="5"/>
      <c r="H45" s="5"/>
      <c r="I45" s="5"/>
      <c r="J45" s="6"/>
      <c r="L45" s="4" t="s">
        <v>103</v>
      </c>
      <c r="M45" s="5"/>
      <c r="N45" s="5"/>
      <c r="O45" s="5"/>
      <c r="P45" s="6"/>
    </row>
    <row r="46">
      <c r="A46" s="3" t="s">
        <v>16</v>
      </c>
      <c r="C46" s="12" t="s">
        <v>104</v>
      </c>
      <c r="D46" s="13">
        <f>COUNTIF(D2:D35,"Engenharia de Controle e Automação.")</f>
        <v>12</v>
      </c>
      <c r="F46" s="9" t="s">
        <v>105</v>
      </c>
      <c r="G46" s="10" t="s">
        <v>106</v>
      </c>
      <c r="H46" s="10" t="s">
        <v>107</v>
      </c>
      <c r="I46" s="10" t="s">
        <v>108</v>
      </c>
      <c r="J46" s="10" t="s">
        <v>109</v>
      </c>
      <c r="L46" s="9" t="s">
        <v>110</v>
      </c>
      <c r="M46" s="10" t="s">
        <v>111</v>
      </c>
      <c r="N46" s="10" t="s">
        <v>112</v>
      </c>
      <c r="O46" s="10" t="s">
        <v>113</v>
      </c>
      <c r="P46" s="10" t="s">
        <v>114</v>
      </c>
    </row>
    <row r="47">
      <c r="A47" s="3" t="s">
        <v>19</v>
      </c>
      <c r="C47" s="12" t="s">
        <v>115</v>
      </c>
      <c r="D47" s="13">
        <f>COUNTIF(D2:D35,"Técnico em Informática.")</f>
        <v>3</v>
      </c>
      <c r="F47" s="7">
        <f>COUNTIF(I2:I35,1)</f>
        <v>0</v>
      </c>
      <c r="G47" s="8">
        <f>COUNTIF(I2:I35,2)</f>
        <v>1</v>
      </c>
      <c r="H47" s="8">
        <f>COUNTIF(I2:I35,3)</f>
        <v>2</v>
      </c>
      <c r="I47" s="8">
        <f>COUNTIF(I2:I35,4)</f>
        <v>9</v>
      </c>
      <c r="J47" s="8">
        <f>COUNTIF(I2:I35,5)</f>
        <v>22</v>
      </c>
      <c r="L47" s="7">
        <f>COUNTIF(J2:J35,1)</f>
        <v>0</v>
      </c>
      <c r="M47" s="8">
        <f>COUNTIF(J2:J35,2)</f>
        <v>0</v>
      </c>
      <c r="N47" s="8">
        <f>COUNTIF(J2:J35,3)</f>
        <v>2</v>
      </c>
      <c r="O47" s="8">
        <f>COUNTIF(J2:J35,4)</f>
        <v>7</v>
      </c>
      <c r="P47" s="8">
        <f>COUNTIF(J2:J35,5)</f>
        <v>25</v>
      </c>
    </row>
    <row r="48">
      <c r="A48" s="3" t="s">
        <v>46</v>
      </c>
      <c r="C48" s="12" t="s">
        <v>116</v>
      </c>
      <c r="D48" s="13">
        <f>COUNTIF(D2:D35,"Técnico em Mecânica.")</f>
        <v>0</v>
      </c>
    </row>
    <row r="49">
      <c r="A49" s="3" t="s">
        <v>58</v>
      </c>
      <c r="C49" s="12" t="s">
        <v>117</v>
      </c>
      <c r="D49" s="13">
        <f>COUNTIF(D2:D35,"Técnico em Eletrotécnica.")</f>
        <v>0</v>
      </c>
      <c r="F49" s="4" t="s">
        <v>118</v>
      </c>
      <c r="G49" s="5"/>
      <c r="H49" s="5"/>
      <c r="I49" s="5"/>
      <c r="J49" s="6"/>
      <c r="L49" s="4" t="s">
        <v>11</v>
      </c>
      <c r="M49" s="5"/>
      <c r="N49" s="5"/>
      <c r="O49" s="5"/>
      <c r="P49" s="6"/>
    </row>
    <row r="50">
      <c r="A50" s="3" t="s">
        <v>25</v>
      </c>
      <c r="C50" s="12" t="s">
        <v>119</v>
      </c>
      <c r="D50" s="13">
        <f>COUNTIF(D2:D35,"Técnico em Eletromecânica.")</f>
        <v>0</v>
      </c>
      <c r="F50" s="9" t="s">
        <v>120</v>
      </c>
      <c r="G50" s="10" t="s">
        <v>121</v>
      </c>
      <c r="H50" s="10" t="s">
        <v>122</v>
      </c>
      <c r="I50" s="10" t="s">
        <v>123</v>
      </c>
      <c r="J50" s="10" t="s">
        <v>124</v>
      </c>
      <c r="L50" s="9" t="s">
        <v>125</v>
      </c>
      <c r="M50" s="10" t="s">
        <v>126</v>
      </c>
      <c r="N50" s="10" t="s">
        <v>97</v>
      </c>
      <c r="O50" s="10" t="s">
        <v>91</v>
      </c>
      <c r="P50" s="10" t="s">
        <v>127</v>
      </c>
    </row>
    <row r="51">
      <c r="A51" s="3" t="s">
        <v>27</v>
      </c>
      <c r="F51" s="7">
        <f>COUNTIF(K2:K35,1)</f>
        <v>0</v>
      </c>
      <c r="G51" s="8">
        <f>COUNTIF(K2:K35,2)</f>
        <v>1</v>
      </c>
      <c r="H51" s="8">
        <f>COUNTIF(K2:K35,3)</f>
        <v>2</v>
      </c>
      <c r="I51" s="8">
        <f>COUNTIF(K2:K35,4)</f>
        <v>5</v>
      </c>
      <c r="J51" s="8">
        <f>COUNTIF(K2:K35,5)</f>
        <v>26</v>
      </c>
      <c r="L51" s="7">
        <f>COUNTIF(L2:L35,1)</f>
        <v>0</v>
      </c>
      <c r="M51" s="8">
        <f>COUNTIF(L2:L35,2)</f>
        <v>0</v>
      </c>
      <c r="N51" s="8">
        <f>COUNTIF(L2:L35,3)</f>
        <v>1</v>
      </c>
      <c r="O51" s="8">
        <f>COUNTIF(L2:L35,4)</f>
        <v>4</v>
      </c>
      <c r="P51" s="8">
        <f>COUNTIF(L2:L35,5)</f>
        <v>29</v>
      </c>
    </row>
    <row r="52">
      <c r="A52" s="3" t="s">
        <v>78</v>
      </c>
    </row>
    <row r="53">
      <c r="A53" s="3" t="s">
        <v>74</v>
      </c>
    </row>
    <row r="54">
      <c r="A54" s="3" t="s">
        <v>54</v>
      </c>
    </row>
    <row r="55">
      <c r="A55" s="3" t="s">
        <v>64</v>
      </c>
    </row>
    <row r="56">
      <c r="A56" s="3" t="s">
        <v>37</v>
      </c>
    </row>
    <row r="57">
      <c r="A57" s="3" t="s">
        <v>33</v>
      </c>
    </row>
    <row r="58">
      <c r="A58" s="3" t="s">
        <v>72</v>
      </c>
    </row>
    <row r="59">
      <c r="A59" s="3" t="s">
        <v>56</v>
      </c>
    </row>
    <row r="60">
      <c r="A60" s="3" t="s">
        <v>39</v>
      </c>
    </row>
    <row r="61">
      <c r="A61" s="3" t="s">
        <v>68</v>
      </c>
    </row>
    <row r="62">
      <c r="A62" s="3" t="s">
        <v>29</v>
      </c>
    </row>
    <row r="63">
      <c r="A63" s="3" t="s">
        <v>60</v>
      </c>
    </row>
    <row r="64">
      <c r="A64" s="3" t="s">
        <v>35</v>
      </c>
    </row>
    <row r="65">
      <c r="A65" s="3" t="s">
        <v>44</v>
      </c>
    </row>
    <row r="66">
      <c r="A66" s="3" t="s">
        <v>23</v>
      </c>
    </row>
    <row r="67">
      <c r="A67" s="3" t="s">
        <v>31</v>
      </c>
    </row>
    <row r="68">
      <c r="A68" s="3" t="s">
        <v>48</v>
      </c>
    </row>
    <row r="69">
      <c r="A69" s="3" t="s">
        <v>80</v>
      </c>
    </row>
    <row r="70">
      <c r="A70" s="3" t="s">
        <v>62</v>
      </c>
    </row>
    <row r="71">
      <c r="A71" s="3" t="s">
        <v>42</v>
      </c>
    </row>
  </sheetData>
  <autoFilter ref="$A$37:$A$71">
    <sortState ref="A37:A71">
      <sortCondition ref="A37:A71"/>
    </sortState>
  </autoFilter>
  <mergeCells count="9">
    <mergeCell ref="F49:J49"/>
    <mergeCell ref="L49:P49"/>
    <mergeCell ref="F37:J37"/>
    <mergeCell ref="L37:P37"/>
    <mergeCell ref="F41:J41"/>
    <mergeCell ref="L41:P41"/>
    <mergeCell ref="C44:D44"/>
    <mergeCell ref="F45:J45"/>
    <mergeCell ref="L45:P45"/>
  </mergeCells>
  <drawing r:id="rId1"/>
</worksheet>
</file>