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Computer on the beach\"/>
    </mc:Choice>
  </mc:AlternateContent>
  <xr:revisionPtr revIDLastSave="0" documentId="8_{67B8A869-8FD7-4A93-B503-D53BAB70CD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M35" i="1"/>
  <c r="L35" i="1"/>
  <c r="K35" i="1"/>
  <c r="J35" i="1"/>
  <c r="H35" i="1"/>
  <c r="G35" i="1"/>
  <c r="F35" i="1"/>
  <c r="E35" i="1"/>
  <c r="D35" i="1"/>
  <c r="N31" i="1"/>
  <c r="M31" i="1"/>
  <c r="L31" i="1"/>
  <c r="K31" i="1"/>
  <c r="J31" i="1"/>
  <c r="H31" i="1"/>
  <c r="G31" i="1"/>
  <c r="F31" i="1"/>
  <c r="E31" i="1"/>
  <c r="D31" i="1"/>
  <c r="B40" i="1"/>
  <c r="B39" i="1"/>
  <c r="B38" i="1"/>
  <c r="B37" i="1"/>
  <c r="B36" i="1"/>
  <c r="B35" i="1"/>
</calcChain>
</file>

<file path=xl/sharedStrings.xml><?xml version="1.0" encoding="utf-8"?>
<sst xmlns="http://schemas.openxmlformats.org/spreadsheetml/2006/main" count="121" uniqueCount="97">
  <si>
    <t>Carimbo de data/hora</t>
  </si>
  <si>
    <t>Endereço de e-mail</t>
  </si>
  <si>
    <t>Nome Completo:</t>
  </si>
  <si>
    <t xml:space="preserve">Qual seu curso? </t>
  </si>
  <si>
    <t>1 - Como você julga seu nível de conhecimento atual sobre o tema do minicurso que você esta fazendo?</t>
  </si>
  <si>
    <t>2 - O quanto motivado você esta para realizar esse minicurso?</t>
  </si>
  <si>
    <t>3 - O quanto você acha que este minicurso pode agregar como conhecimento?</t>
  </si>
  <si>
    <t>4 -  Quanto você avalia suas expectativas em relação ao curso.</t>
  </si>
  <si>
    <t>alberto_almeida_13@hotmail.com</t>
  </si>
  <si>
    <t xml:space="preserve">Alberto Carneiro de Almeida </t>
  </si>
  <si>
    <t>Engenharia de Computação.</t>
  </si>
  <si>
    <t>andresthebald@gmail.com</t>
  </si>
  <si>
    <t>andré souza thebald</t>
  </si>
  <si>
    <t>Técnico em Informática.</t>
  </si>
  <si>
    <t>antonio-almeida11@hotmail.com</t>
  </si>
  <si>
    <t>Antonio Rodrigues de Almeida Filho</t>
  </si>
  <si>
    <t>Engenharia de Controle e Automação.</t>
  </si>
  <si>
    <t>arthur.goncalvestezza@gmail.com</t>
  </si>
  <si>
    <t xml:space="preserve">Arthur Teza Gonçalves </t>
  </si>
  <si>
    <t>bernardogomes146@gmail.com</t>
  </si>
  <si>
    <t xml:space="preserve">Bernardo Gomes De Aguiar </t>
  </si>
  <si>
    <t>andyprivtpwk@gmail.com</t>
  </si>
  <si>
    <t xml:space="preserve">Camila Ribeiro de jesus </t>
  </si>
  <si>
    <t>catarina.goncalves051@gmail.com</t>
  </si>
  <si>
    <t xml:space="preserve">Catarina Rodrigues Gonçalves </t>
  </si>
  <si>
    <t>daviferrarez@gmail.com</t>
  </si>
  <si>
    <t xml:space="preserve">Davi Santos Ferrarez </t>
  </si>
  <si>
    <t>ellenmonteiro000@gmail.com</t>
  </si>
  <si>
    <t>Ellen Monteiro dos Santos</t>
  </si>
  <si>
    <t>gabriel_mendonca1997@hotmail.com</t>
  </si>
  <si>
    <t>Gabriel José Carvalho Mendonça</t>
  </si>
  <si>
    <t>gersonfernandesribeiro48@gmail.com</t>
  </si>
  <si>
    <t xml:space="preserve">Gerson Fernandes Ribeiro </t>
  </si>
  <si>
    <t>inaciomatiasleonardo@gmail.com</t>
  </si>
  <si>
    <t>Inácio Matias Leonardo Lopes</t>
  </si>
  <si>
    <t>jonathan775512@gmail.com</t>
  </si>
  <si>
    <t xml:space="preserve">Jonathan Silva faria almeida </t>
  </si>
  <si>
    <t>lauracruzsilva@gmail.com</t>
  </si>
  <si>
    <t xml:space="preserve">Laura Cruz da Silva </t>
  </si>
  <si>
    <t>leleribeirosantos@gmail.com</t>
  </si>
  <si>
    <t xml:space="preserve">Letícia Ribeiro Santos </t>
  </si>
  <si>
    <t>lucassolid20@gmail.com</t>
  </si>
  <si>
    <t xml:space="preserve">Lucas Bruno Alves </t>
  </si>
  <si>
    <t>lcruzrezende@gmail.com</t>
  </si>
  <si>
    <t xml:space="preserve">Lucas da Cruz Rezende </t>
  </si>
  <si>
    <t>marcosvckta@gmail.com</t>
  </si>
  <si>
    <t xml:space="preserve">Marcos Vinícius Carvalho Almeida </t>
  </si>
  <si>
    <t>matheusazvdoliveira@gmail.com</t>
  </si>
  <si>
    <t xml:space="preserve">Matheus Azevedo Vargas de Oliveira </t>
  </si>
  <si>
    <t>murilomurilomarques27@gmail.com</t>
  </si>
  <si>
    <t>Murilo Marques da Silva</t>
  </si>
  <si>
    <t>luaniasmin@hotmail.com</t>
  </si>
  <si>
    <t xml:space="preserve">Natália Botelho Gomes Fávaro </t>
  </si>
  <si>
    <t>pedrohazpaulareis@gmail.com</t>
  </si>
  <si>
    <t xml:space="preserve">Pedro Henrique Azevedo de Paula Reis </t>
  </si>
  <si>
    <t>souzaeafael30@hotmail.com</t>
  </si>
  <si>
    <t>Rafael Junqueira de Souza</t>
  </si>
  <si>
    <t>renanrocha529@gmail.com</t>
  </si>
  <si>
    <t>Renan Rocha de Almeida</t>
  </si>
  <si>
    <t>sofiacosta2000@gmail.com</t>
  </si>
  <si>
    <t>Sofia Costa de Oliveira</t>
  </si>
  <si>
    <t>yagomarino@hotmail.com</t>
  </si>
  <si>
    <t xml:space="preserve">Yago Antoniolli Marino </t>
  </si>
  <si>
    <t xml:space="preserve">público atendido </t>
  </si>
  <si>
    <t xml:space="preserve">Graduação </t>
  </si>
  <si>
    <t>Técnico</t>
  </si>
  <si>
    <t>Total: 26</t>
  </si>
  <si>
    <t>Curso</t>
  </si>
  <si>
    <t>Engenharia de Computação</t>
  </si>
  <si>
    <t>Engenharia de Controle e Automação</t>
  </si>
  <si>
    <t>Técnico em Informatica</t>
  </si>
  <si>
    <t>Técnico em Mecânica</t>
  </si>
  <si>
    <t>Técnico em Eletrotécnica</t>
  </si>
  <si>
    <t>Técnico em Eletromecânica</t>
  </si>
  <si>
    <t>Como você julga seu nível de conhecimento atual sobre o tema do minicurso que você esta fazendo?</t>
  </si>
  <si>
    <t>Muito ruim</t>
  </si>
  <si>
    <t>Ruim</t>
  </si>
  <si>
    <t>Mediano</t>
  </si>
  <si>
    <t>Bom</t>
  </si>
  <si>
    <t>Muito bom</t>
  </si>
  <si>
    <t>O quanto motivado você esta para realizar esse minicurso?</t>
  </si>
  <si>
    <t>Muito pouco motivado</t>
  </si>
  <si>
    <t>Pouco motivado</t>
  </si>
  <si>
    <t>Razoável motivado</t>
  </si>
  <si>
    <t>Motivado</t>
  </si>
  <si>
    <t>Muito motivado</t>
  </si>
  <si>
    <t>O quanto você acha que este minicurso pode agregar como conhecimento?</t>
  </si>
  <si>
    <t>Muito pouco</t>
  </si>
  <si>
    <t>Pouco</t>
  </si>
  <si>
    <t>Muito</t>
  </si>
  <si>
    <t>Extremamente</t>
  </si>
  <si>
    <t>Quanto você avalia suas expectativas em relação ao curso.</t>
  </si>
  <si>
    <t>Muito baixa expectativa</t>
  </si>
  <si>
    <t>Baixa expectativas</t>
  </si>
  <si>
    <t>Razoável expectativas</t>
  </si>
  <si>
    <t>Muito altas expectativas</t>
  </si>
  <si>
    <t>Altas expectativas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</si>
</sst>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Publico atendido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1'!$A$30:$B$30</c:f>
              <c:strCache>
                <c:ptCount val="2"/>
                <c:pt idx="0">
                  <c:v>Graduação </c:v>
                </c:pt>
                <c:pt idx="1">
                  <c:v>Técnico</c:v>
                </c:pt>
              </c:strCache>
            </c:strRef>
          </c:cat>
          <c:val>
            <c:numRef>
              <c:f>'Respostas ao formulário 1'!$A$31:$B$31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6CD-BFB8-154EE6BFB92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7A-4035-94F0-9D9C1A0436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7A-4035-94F0-9D9C1A0436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7A-4035-94F0-9D9C1A0436F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7A-4035-94F0-9D9C1A0436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7A-4035-94F0-9D9C1A0436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7A-4035-94F0-9D9C1A0436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1'!$A$35:$A$40</c:f>
              <c:strCache>
                <c:ptCount val="6"/>
                <c:pt idx="0">
                  <c:v>Engenharia de Computação</c:v>
                </c:pt>
                <c:pt idx="1">
                  <c:v>Engenharia de Controle e Automação</c:v>
                </c:pt>
                <c:pt idx="2">
                  <c:v>Técnico em Informatica</c:v>
                </c:pt>
                <c:pt idx="3">
                  <c:v>Técnico em Mecânica</c:v>
                </c:pt>
                <c:pt idx="4">
                  <c:v>Técnico em Eletrotécnica</c:v>
                </c:pt>
                <c:pt idx="5">
                  <c:v>Técnico em Eletromecânica</c:v>
                </c:pt>
              </c:strCache>
            </c:strRef>
          </c:cat>
          <c:val>
            <c:numRef>
              <c:f>'Respostas ao formulário 1'!$B$35:$B$40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A-4035-94F0-9D9C1A0436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Conhecimento sobre o 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1'!$D$30:$H$30</c:f>
              <c:strCache>
                <c:ptCount val="5"/>
                <c:pt idx="0">
                  <c:v>Muito ruim</c:v>
                </c:pt>
                <c:pt idx="1">
                  <c:v>Ruim</c:v>
                </c:pt>
                <c:pt idx="2">
                  <c:v>Mediano</c:v>
                </c:pt>
                <c:pt idx="3">
                  <c:v>Bom</c:v>
                </c:pt>
                <c:pt idx="4">
                  <c:v>Muito bom</c:v>
                </c:pt>
              </c:strCache>
            </c:strRef>
          </c:cat>
          <c:val>
            <c:numRef>
              <c:f>'Respostas ao formulário 1'!$D$31:$H$31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E-442A-8BED-9E2260E145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Motivação</a:t>
            </a:r>
            <a:r>
              <a:rPr lang="pt-BR" baseline="0"/>
              <a:t> em realizar o minicurso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AA-4DF5-8135-6A41C5A978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AA-4DF5-8135-6A41C5A978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AA-4DF5-8135-6A41C5A978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AA-4DF5-8135-6A41C5A978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AA-4DF5-8135-6A41C5A9780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AA-4DF5-8135-6A41C5A978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1'!$J$30:$N$30</c:f>
              <c:strCache>
                <c:ptCount val="5"/>
                <c:pt idx="0">
                  <c:v>Muito pouco motivado</c:v>
                </c:pt>
                <c:pt idx="1">
                  <c:v>Pouco motivado</c:v>
                </c:pt>
                <c:pt idx="2">
                  <c:v>Razoável motivado</c:v>
                </c:pt>
                <c:pt idx="3">
                  <c:v>Motivado</c:v>
                </c:pt>
                <c:pt idx="4">
                  <c:v>Muito motivado</c:v>
                </c:pt>
              </c:strCache>
            </c:strRef>
          </c:cat>
          <c:val>
            <c:numRef>
              <c:f>'Respostas ao formulário 1'!$J$31:$N$31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A-4DF5-8135-6A41C5A978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Quanto o minicurso</a:t>
            </a:r>
            <a:r>
              <a:rPr lang="pt-BR" baseline="0"/>
              <a:t> pode agregar no conhecimento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8D-427C-9022-27AA36E6B7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8D-427C-9022-27AA36E6B7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8D-427C-9022-27AA36E6B7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8D-427C-9022-27AA36E6B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1'!$D$34:$H$34</c:f>
              <c:strCache>
                <c:ptCount val="5"/>
                <c:pt idx="0">
                  <c:v>Muito pouco</c:v>
                </c:pt>
                <c:pt idx="1">
                  <c:v>Pouco</c:v>
                </c:pt>
                <c:pt idx="2">
                  <c:v>Mediano</c:v>
                </c:pt>
                <c:pt idx="3">
                  <c:v>Muito</c:v>
                </c:pt>
                <c:pt idx="4">
                  <c:v>Extremamente</c:v>
                </c:pt>
              </c:strCache>
            </c:strRef>
          </c:cat>
          <c:val>
            <c:numRef>
              <c:f>'Respostas ao formulário 1'!$D$35:$H$35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D-427C-9022-27AA36E6B7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Expectativas em relação</a:t>
            </a:r>
            <a:r>
              <a:rPr lang="pt-BR" baseline="0"/>
              <a:t> ao minicurso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4-458A-98A5-F8E3B0C526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44-458A-98A5-F8E3B0C526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4-458A-98A5-F8E3B0C526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44-458A-98A5-F8E3B0C5260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44-458A-98A5-F8E3B0C5260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44-458A-98A5-F8E3B0C526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1'!$J$34:$N$34</c:f>
              <c:strCache>
                <c:ptCount val="5"/>
                <c:pt idx="0">
                  <c:v>Muito baixa expectativa</c:v>
                </c:pt>
                <c:pt idx="1">
                  <c:v>Baixa expectativas</c:v>
                </c:pt>
                <c:pt idx="2">
                  <c:v>Razoável expectativas</c:v>
                </c:pt>
                <c:pt idx="3">
                  <c:v>Altas expectativas</c:v>
                </c:pt>
                <c:pt idx="4">
                  <c:v>Muito altas expectativas</c:v>
                </c:pt>
              </c:strCache>
            </c:strRef>
          </c:cat>
          <c:val>
            <c:numRef>
              <c:f>'Respostas ao formulário 1'!$J$35:$N$35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4-458A-98A5-F8E3B0C526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41</xdr:row>
      <xdr:rowOff>23812</xdr:rowOff>
    </xdr:from>
    <xdr:to>
      <xdr:col>2</xdr:col>
      <xdr:colOff>1238250</xdr:colOff>
      <xdr:row>54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F6EA3D-62F7-3516-8F5B-6E48B21AD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147637</xdr:colOff>
      <xdr:row>55</xdr:row>
      <xdr:rowOff>147637</xdr:rowOff>
    </xdr:from>
    <xdr:to>
      <xdr:col>2</xdr:col>
      <xdr:colOff>1204912</xdr:colOff>
      <xdr:row>69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3F02CC-1808-8757-ABBD-7EE2E249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671512</xdr:colOff>
      <xdr:row>38</xdr:row>
      <xdr:rowOff>195262</xdr:rowOff>
    </xdr:from>
    <xdr:to>
      <xdr:col>7</xdr:col>
      <xdr:colOff>214312</xdr:colOff>
      <xdr:row>52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FDDA99-9410-2752-30AB-C49E3D465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1014412</xdr:colOff>
      <xdr:row>38</xdr:row>
      <xdr:rowOff>176212</xdr:rowOff>
    </xdr:from>
    <xdr:to>
      <xdr:col>11</xdr:col>
      <xdr:colOff>395287</xdr:colOff>
      <xdr:row>52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96FD2B-5669-BD48-7743-7B391A357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623887</xdr:colOff>
      <xdr:row>53</xdr:row>
      <xdr:rowOff>185737</xdr:rowOff>
    </xdr:from>
    <xdr:to>
      <xdr:col>7</xdr:col>
      <xdr:colOff>166687</xdr:colOff>
      <xdr:row>67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6D2EC3-5242-6A5F-9CB6-2DF04C320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957262</xdr:colOff>
      <xdr:row>53</xdr:row>
      <xdr:rowOff>147637</xdr:rowOff>
    </xdr:from>
    <xdr:to>
      <xdr:col>11</xdr:col>
      <xdr:colOff>338137</xdr:colOff>
      <xdr:row>67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B42DE4C-65F5-502D-A3DE-2C1FCFE1A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0"/>
  <sheetViews>
    <sheetView tabSelected="1" zoomScale="85" zoomScaleNormal="85" workbookViewId="0">
      <pane ySplit="1" topLeftCell="A20" activePane="bottomLeft" state="frozen"/>
      <selection pane="bottomLeft" activeCell="M51" sqref="M51"/>
    </sheetView>
  </sheetViews>
  <sheetFormatPr defaultColWidth="12.5703125" defaultRowHeight="15.75" customHeight="1" x14ac:dyDescent="0.2"/>
  <cols>
    <col min="1" max="1" width="33.85546875" customWidth="1"/>
    <col min="2" max="9" width="18.85546875" customWidth="1"/>
    <col min="10" max="10" width="21.28515625" customWidth="1"/>
    <col min="11" max="11" width="18.85546875" customWidth="1"/>
    <col min="12" max="12" width="19.5703125" customWidth="1"/>
    <col min="13" max="13" width="18.85546875" customWidth="1"/>
    <col min="14" max="14" width="22.85546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</row>
    <row r="2" spans="1:8" x14ac:dyDescent="0.2">
      <c r="A2" s="2">
        <v>44819.334932071761</v>
      </c>
      <c r="B2" s="1" t="s">
        <v>8</v>
      </c>
      <c r="C2" s="1" t="s">
        <v>9</v>
      </c>
      <c r="D2" s="1" t="s">
        <v>10</v>
      </c>
      <c r="E2" s="1">
        <v>2</v>
      </c>
      <c r="F2" s="1">
        <v>5</v>
      </c>
      <c r="G2" s="1">
        <v>5</v>
      </c>
      <c r="H2" s="1">
        <v>5</v>
      </c>
    </row>
    <row r="3" spans="1:8" x14ac:dyDescent="0.2">
      <c r="A3" s="2">
        <v>44819.333515543985</v>
      </c>
      <c r="B3" s="1" t="s">
        <v>11</v>
      </c>
      <c r="C3" s="1" t="s">
        <v>12</v>
      </c>
      <c r="D3" s="1" t="s">
        <v>13</v>
      </c>
      <c r="E3" s="1">
        <v>3</v>
      </c>
      <c r="F3" s="1">
        <v>5</v>
      </c>
      <c r="G3" s="1">
        <v>5</v>
      </c>
      <c r="H3" s="1">
        <v>5</v>
      </c>
    </row>
    <row r="4" spans="1:8" x14ac:dyDescent="0.2">
      <c r="A4" s="2">
        <v>44819.333771712962</v>
      </c>
      <c r="B4" s="1" t="s">
        <v>14</v>
      </c>
      <c r="C4" s="1" t="s">
        <v>15</v>
      </c>
      <c r="D4" s="1" t="s">
        <v>16</v>
      </c>
      <c r="E4" s="1">
        <v>2</v>
      </c>
      <c r="F4" s="1">
        <v>4</v>
      </c>
      <c r="G4" s="1">
        <v>5</v>
      </c>
      <c r="H4" s="1">
        <v>5</v>
      </c>
    </row>
    <row r="5" spans="1:8" x14ac:dyDescent="0.2">
      <c r="A5" s="2">
        <v>44819.338388298609</v>
      </c>
      <c r="B5" s="1" t="s">
        <v>17</v>
      </c>
      <c r="C5" s="1" t="s">
        <v>18</v>
      </c>
      <c r="D5" s="1" t="s">
        <v>13</v>
      </c>
      <c r="E5" s="1">
        <v>5</v>
      </c>
      <c r="F5" s="1">
        <v>5</v>
      </c>
      <c r="G5" s="1">
        <v>5</v>
      </c>
      <c r="H5" s="1">
        <v>5</v>
      </c>
    </row>
    <row r="6" spans="1:8" x14ac:dyDescent="0.2">
      <c r="A6" s="2">
        <v>44819.335500347224</v>
      </c>
      <c r="B6" s="1" t="s">
        <v>19</v>
      </c>
      <c r="C6" s="1" t="s">
        <v>20</v>
      </c>
      <c r="D6" s="1" t="s">
        <v>13</v>
      </c>
      <c r="E6" s="1">
        <v>3</v>
      </c>
      <c r="F6" s="1">
        <v>4</v>
      </c>
      <c r="G6" s="1">
        <v>5</v>
      </c>
      <c r="H6" s="1">
        <v>5</v>
      </c>
    </row>
    <row r="7" spans="1:8" x14ac:dyDescent="0.2">
      <c r="A7" s="2">
        <v>44819.333099687501</v>
      </c>
      <c r="B7" s="1" t="s">
        <v>21</v>
      </c>
      <c r="C7" s="1" t="s">
        <v>22</v>
      </c>
      <c r="D7" s="1" t="s">
        <v>13</v>
      </c>
      <c r="E7" s="1">
        <v>2</v>
      </c>
      <c r="F7" s="1">
        <v>5</v>
      </c>
      <c r="G7" s="1">
        <v>5</v>
      </c>
      <c r="H7" s="1">
        <v>5</v>
      </c>
    </row>
    <row r="8" spans="1:8" x14ac:dyDescent="0.2">
      <c r="A8" s="2">
        <v>44819.335317500001</v>
      </c>
      <c r="B8" s="1" t="s">
        <v>23</v>
      </c>
      <c r="C8" s="1" t="s">
        <v>24</v>
      </c>
      <c r="D8" s="1" t="s">
        <v>10</v>
      </c>
      <c r="E8" s="1">
        <v>2</v>
      </c>
      <c r="F8" s="1">
        <v>4</v>
      </c>
      <c r="G8" s="1">
        <v>5</v>
      </c>
      <c r="H8" s="1">
        <v>5</v>
      </c>
    </row>
    <row r="9" spans="1:8" x14ac:dyDescent="0.2">
      <c r="A9" s="2">
        <v>44819.340129270829</v>
      </c>
      <c r="B9" s="1" t="s">
        <v>25</v>
      </c>
      <c r="C9" s="1" t="s">
        <v>26</v>
      </c>
      <c r="D9" s="1" t="s">
        <v>10</v>
      </c>
      <c r="E9" s="1">
        <v>1</v>
      </c>
      <c r="F9" s="1">
        <v>4</v>
      </c>
      <c r="G9" s="1">
        <v>3</v>
      </c>
      <c r="H9" s="1">
        <v>4</v>
      </c>
    </row>
    <row r="10" spans="1:8" x14ac:dyDescent="0.2">
      <c r="A10" s="2">
        <v>44819.33283402778</v>
      </c>
      <c r="B10" s="1" t="s">
        <v>27</v>
      </c>
      <c r="C10" s="1" t="s">
        <v>28</v>
      </c>
      <c r="D10" s="1" t="s">
        <v>13</v>
      </c>
      <c r="E10" s="1">
        <v>4</v>
      </c>
      <c r="F10" s="1">
        <v>4</v>
      </c>
      <c r="G10" s="1">
        <v>4</v>
      </c>
      <c r="H10" s="1">
        <v>4</v>
      </c>
    </row>
    <row r="11" spans="1:8" x14ac:dyDescent="0.2">
      <c r="A11" s="2">
        <v>44819.333281782412</v>
      </c>
      <c r="B11" s="1" t="s">
        <v>29</v>
      </c>
      <c r="C11" s="1" t="s">
        <v>30</v>
      </c>
      <c r="D11" s="1" t="s">
        <v>16</v>
      </c>
      <c r="E11" s="1">
        <v>3</v>
      </c>
      <c r="F11" s="1">
        <v>5</v>
      </c>
      <c r="G11" s="1">
        <v>5</v>
      </c>
      <c r="H11" s="1">
        <v>5</v>
      </c>
    </row>
    <row r="12" spans="1:8" x14ac:dyDescent="0.2">
      <c r="A12" s="2">
        <v>44819.339345</v>
      </c>
      <c r="B12" s="1" t="s">
        <v>31</v>
      </c>
      <c r="C12" s="1" t="s">
        <v>32</v>
      </c>
      <c r="D12" s="1" t="s">
        <v>16</v>
      </c>
      <c r="E12" s="1">
        <v>5</v>
      </c>
      <c r="F12" s="1">
        <v>5</v>
      </c>
      <c r="G12" s="1">
        <v>5</v>
      </c>
      <c r="H12" s="1">
        <v>5</v>
      </c>
    </row>
    <row r="13" spans="1:8" x14ac:dyDescent="0.2">
      <c r="A13" s="2">
        <v>44819.334238842595</v>
      </c>
      <c r="B13" s="1" t="s">
        <v>33</v>
      </c>
      <c r="C13" s="1" t="s">
        <v>34</v>
      </c>
      <c r="D13" s="1" t="s">
        <v>13</v>
      </c>
      <c r="E13" s="1">
        <v>3</v>
      </c>
      <c r="F13" s="1">
        <v>5</v>
      </c>
      <c r="G13" s="1">
        <v>4</v>
      </c>
      <c r="H13" s="1">
        <v>5</v>
      </c>
    </row>
    <row r="14" spans="1:8" x14ac:dyDescent="0.2">
      <c r="A14" s="2">
        <v>44819.338041597221</v>
      </c>
      <c r="B14" s="1" t="s">
        <v>35</v>
      </c>
      <c r="C14" s="1" t="s">
        <v>36</v>
      </c>
      <c r="D14" s="1" t="s">
        <v>16</v>
      </c>
      <c r="E14" s="1">
        <v>5</v>
      </c>
      <c r="F14" s="1">
        <v>5</v>
      </c>
      <c r="G14" s="1">
        <v>5</v>
      </c>
      <c r="H14" s="1">
        <v>5</v>
      </c>
    </row>
    <row r="15" spans="1:8" x14ac:dyDescent="0.2">
      <c r="A15" s="2">
        <v>44819.340519710648</v>
      </c>
      <c r="B15" s="1" t="s">
        <v>37</v>
      </c>
      <c r="C15" s="1" t="s">
        <v>38</v>
      </c>
      <c r="D15" s="1" t="s">
        <v>10</v>
      </c>
      <c r="E15" s="1">
        <v>2</v>
      </c>
      <c r="F15" s="1">
        <v>5</v>
      </c>
      <c r="G15" s="1">
        <v>5</v>
      </c>
      <c r="H15" s="1">
        <v>5</v>
      </c>
    </row>
    <row r="16" spans="1:8" x14ac:dyDescent="0.2">
      <c r="A16" s="2">
        <v>44819.337078171295</v>
      </c>
      <c r="B16" s="1" t="s">
        <v>39</v>
      </c>
      <c r="C16" s="1" t="s">
        <v>40</v>
      </c>
      <c r="D16" s="1" t="s">
        <v>16</v>
      </c>
      <c r="E16" s="1">
        <v>1</v>
      </c>
      <c r="F16" s="1">
        <v>4</v>
      </c>
      <c r="G16" s="1">
        <v>4</v>
      </c>
      <c r="H16" s="1">
        <v>5</v>
      </c>
    </row>
    <row r="17" spans="1:14" x14ac:dyDescent="0.2">
      <c r="A17" s="2">
        <v>44819.339338611113</v>
      </c>
      <c r="B17" s="1" t="s">
        <v>41</v>
      </c>
      <c r="C17" s="1" t="s">
        <v>42</v>
      </c>
      <c r="D17" s="1" t="s">
        <v>10</v>
      </c>
      <c r="E17" s="1">
        <v>5</v>
      </c>
      <c r="F17" s="1">
        <v>5</v>
      </c>
      <c r="G17" s="1">
        <v>5</v>
      </c>
      <c r="H17" s="1">
        <v>5</v>
      </c>
    </row>
    <row r="18" spans="1:14" x14ac:dyDescent="0.2">
      <c r="A18" s="2">
        <v>44819.335513761573</v>
      </c>
      <c r="B18" s="1" t="s">
        <v>43</v>
      </c>
      <c r="C18" s="1" t="s">
        <v>44</v>
      </c>
      <c r="D18" s="1" t="s">
        <v>10</v>
      </c>
      <c r="E18" s="1">
        <v>5</v>
      </c>
      <c r="F18" s="1">
        <v>5</v>
      </c>
      <c r="G18" s="1">
        <v>5</v>
      </c>
      <c r="H18" s="1">
        <v>5</v>
      </c>
    </row>
    <row r="19" spans="1:14" x14ac:dyDescent="0.2">
      <c r="A19" s="2">
        <v>44819.337631087961</v>
      </c>
      <c r="B19" s="1" t="s">
        <v>45</v>
      </c>
      <c r="C19" s="1" t="s">
        <v>46</v>
      </c>
      <c r="D19" s="1" t="s">
        <v>10</v>
      </c>
      <c r="E19" s="1">
        <v>5</v>
      </c>
      <c r="F19" s="1">
        <v>5</v>
      </c>
      <c r="G19" s="1">
        <v>5</v>
      </c>
      <c r="H19" s="1">
        <v>5</v>
      </c>
    </row>
    <row r="20" spans="1:14" x14ac:dyDescent="0.2">
      <c r="A20" s="2">
        <v>44819.338917118061</v>
      </c>
      <c r="B20" s="1" t="s">
        <v>47</v>
      </c>
      <c r="C20" s="1" t="s">
        <v>48</v>
      </c>
      <c r="D20" s="1" t="s">
        <v>13</v>
      </c>
      <c r="E20" s="1">
        <v>2</v>
      </c>
      <c r="F20" s="1">
        <v>5</v>
      </c>
      <c r="G20" s="1">
        <v>5</v>
      </c>
      <c r="H20" s="1">
        <v>5</v>
      </c>
    </row>
    <row r="21" spans="1:14" x14ac:dyDescent="0.2">
      <c r="A21" s="2">
        <v>44819.337300416664</v>
      </c>
      <c r="B21" s="1" t="s">
        <v>49</v>
      </c>
      <c r="C21" s="1" t="s">
        <v>50</v>
      </c>
      <c r="D21" s="1" t="s">
        <v>10</v>
      </c>
      <c r="E21" s="1">
        <v>3</v>
      </c>
      <c r="F21" s="1">
        <v>5</v>
      </c>
      <c r="G21" s="1">
        <v>5</v>
      </c>
      <c r="H21" s="1">
        <v>5</v>
      </c>
    </row>
    <row r="22" spans="1:14" x14ac:dyDescent="0.2">
      <c r="A22" s="2">
        <v>44819.339670532412</v>
      </c>
      <c r="B22" s="1" t="s">
        <v>51</v>
      </c>
      <c r="C22" s="1" t="s">
        <v>52</v>
      </c>
      <c r="D22" s="1" t="s">
        <v>10</v>
      </c>
      <c r="E22" s="1">
        <v>1</v>
      </c>
      <c r="F22" s="1">
        <v>5</v>
      </c>
      <c r="G22" s="1">
        <v>5</v>
      </c>
      <c r="H22" s="1">
        <v>5</v>
      </c>
    </row>
    <row r="23" spans="1:14" x14ac:dyDescent="0.2">
      <c r="A23" s="2">
        <v>44819.340532499999</v>
      </c>
      <c r="B23" s="1" t="s">
        <v>53</v>
      </c>
      <c r="C23" s="1" t="s">
        <v>54</v>
      </c>
      <c r="D23" s="1" t="s">
        <v>16</v>
      </c>
      <c r="E23" s="1">
        <v>5</v>
      </c>
      <c r="F23" s="1">
        <v>5</v>
      </c>
      <c r="G23" s="1">
        <v>5</v>
      </c>
      <c r="H23" s="1">
        <v>5</v>
      </c>
    </row>
    <row r="24" spans="1:14" x14ac:dyDescent="0.2">
      <c r="A24" s="2">
        <v>44819.344256689816</v>
      </c>
      <c r="B24" s="1" t="s">
        <v>55</v>
      </c>
      <c r="C24" s="1" t="s">
        <v>56</v>
      </c>
      <c r="D24" s="1" t="s">
        <v>16</v>
      </c>
      <c r="E24" s="1">
        <v>5</v>
      </c>
      <c r="F24" s="1">
        <v>5</v>
      </c>
      <c r="G24" s="1">
        <v>5</v>
      </c>
      <c r="H24" s="1">
        <v>5</v>
      </c>
    </row>
    <row r="25" spans="1:14" x14ac:dyDescent="0.2">
      <c r="A25" s="2">
        <v>44819.336995659723</v>
      </c>
      <c r="B25" s="1" t="s">
        <v>57</v>
      </c>
      <c r="C25" s="1" t="s">
        <v>58</v>
      </c>
      <c r="D25" s="1" t="s">
        <v>16</v>
      </c>
      <c r="E25" s="1">
        <v>1</v>
      </c>
      <c r="F25" s="1">
        <v>4</v>
      </c>
      <c r="G25" s="1">
        <v>4</v>
      </c>
      <c r="H25" s="1">
        <v>4</v>
      </c>
    </row>
    <row r="26" spans="1:14" x14ac:dyDescent="0.2">
      <c r="A26" s="2">
        <v>44819.338465266206</v>
      </c>
      <c r="B26" s="1" t="s">
        <v>59</v>
      </c>
      <c r="C26" s="1" t="s">
        <v>60</v>
      </c>
      <c r="D26" s="1" t="s">
        <v>16</v>
      </c>
      <c r="E26" s="1">
        <v>1</v>
      </c>
      <c r="F26" s="1">
        <v>5</v>
      </c>
      <c r="G26" s="1">
        <v>5</v>
      </c>
      <c r="H26" s="1">
        <v>5</v>
      </c>
    </row>
    <row r="27" spans="1:14" x14ac:dyDescent="0.2">
      <c r="A27" s="2">
        <v>44819.338732418983</v>
      </c>
      <c r="B27" s="1" t="s">
        <v>61</v>
      </c>
      <c r="C27" s="1" t="s">
        <v>62</v>
      </c>
      <c r="D27" s="1" t="s">
        <v>16</v>
      </c>
      <c r="E27" s="1">
        <v>1</v>
      </c>
      <c r="F27" s="1">
        <v>4</v>
      </c>
      <c r="G27" s="1">
        <v>4</v>
      </c>
      <c r="H27" s="1">
        <v>4</v>
      </c>
    </row>
    <row r="29" spans="1:14" ht="15.75" customHeight="1" x14ac:dyDescent="0.2">
      <c r="A29" s="3" t="s">
        <v>63</v>
      </c>
      <c r="B29" s="3"/>
      <c r="D29" s="8" t="s">
        <v>74</v>
      </c>
      <c r="E29" s="6"/>
      <c r="F29" s="6"/>
      <c r="G29" s="6"/>
      <c r="H29" s="6"/>
      <c r="J29" s="8" t="s">
        <v>80</v>
      </c>
      <c r="K29" s="6"/>
      <c r="L29" s="6"/>
      <c r="M29" s="6"/>
      <c r="N29" s="6"/>
    </row>
    <row r="30" spans="1:14" ht="15.75" customHeight="1" x14ac:dyDescent="0.2">
      <c r="A30" s="4" t="s">
        <v>64</v>
      </c>
      <c r="B30" s="5" t="s">
        <v>65</v>
      </c>
      <c r="D30" s="4" t="s">
        <v>75</v>
      </c>
      <c r="E30" s="4" t="s">
        <v>76</v>
      </c>
      <c r="F30" s="4" t="s">
        <v>77</v>
      </c>
      <c r="G30" s="4" t="s">
        <v>78</v>
      </c>
      <c r="H30" s="4" t="s">
        <v>79</v>
      </c>
      <c r="J30" s="9" t="s">
        <v>81</v>
      </c>
      <c r="K30" s="9" t="s">
        <v>82</v>
      </c>
      <c r="L30" s="9" t="s">
        <v>83</v>
      </c>
      <c r="M30" s="9" t="s">
        <v>84</v>
      </c>
      <c r="N30" s="9" t="s">
        <v>85</v>
      </c>
    </row>
    <row r="31" spans="1:14" ht="15.75" customHeight="1" x14ac:dyDescent="0.2">
      <c r="A31" s="4">
        <v>19</v>
      </c>
      <c r="B31" s="4">
        <v>7</v>
      </c>
      <c r="D31" s="7">
        <f>COUNTIF(E2:E27,1)</f>
        <v>6</v>
      </c>
      <c r="E31" s="7">
        <f>COUNTIF(E2:E27,2)</f>
        <v>6</v>
      </c>
      <c r="F31" s="7">
        <f>COUNTIF(E2:E27,3)</f>
        <v>5</v>
      </c>
      <c r="G31" s="7">
        <f>COUNTIF(E2:E27,4)</f>
        <v>1</v>
      </c>
      <c r="H31" s="7">
        <f>COUNTIF(E2:E27,5)</f>
        <v>8</v>
      </c>
      <c r="J31" s="7">
        <f>COUNTIF(F2:F27,1)</f>
        <v>0</v>
      </c>
      <c r="K31" s="7">
        <f>COUNTIF(F2:F27,2)</f>
        <v>0</v>
      </c>
      <c r="L31" s="7">
        <f>COUNTIF(F2:F27,3)</f>
        <v>0</v>
      </c>
      <c r="M31" s="7">
        <f>COUNTIF(F2:F27,4)</f>
        <v>8</v>
      </c>
      <c r="N31" s="7">
        <f>COUNTIF(F2:F27,5)</f>
        <v>18</v>
      </c>
    </row>
    <row r="32" spans="1:14" ht="15.75" customHeight="1" x14ac:dyDescent="0.2">
      <c r="A32" s="6" t="s">
        <v>66</v>
      </c>
      <c r="B32" s="6"/>
    </row>
    <row r="33" spans="1:14" ht="15.75" customHeight="1" x14ac:dyDescent="0.2">
      <c r="D33" s="8" t="s">
        <v>86</v>
      </c>
      <c r="E33" s="6"/>
      <c r="F33" s="6"/>
      <c r="G33" s="6"/>
      <c r="H33" s="6"/>
      <c r="J33" s="8" t="s">
        <v>91</v>
      </c>
      <c r="K33" s="6"/>
      <c r="L33" s="6"/>
      <c r="M33" s="6"/>
      <c r="N33" s="6"/>
    </row>
    <row r="34" spans="1:14" ht="15.75" customHeight="1" x14ac:dyDescent="0.2">
      <c r="A34" s="6" t="s">
        <v>67</v>
      </c>
      <c r="B34" s="6"/>
      <c r="D34" s="9" t="s">
        <v>87</v>
      </c>
      <c r="E34" s="9" t="s">
        <v>88</v>
      </c>
      <c r="F34" s="4" t="s">
        <v>77</v>
      </c>
      <c r="G34" s="9" t="s">
        <v>89</v>
      </c>
      <c r="H34" s="9" t="s">
        <v>90</v>
      </c>
      <c r="J34" s="9" t="s">
        <v>92</v>
      </c>
      <c r="K34" s="9" t="s">
        <v>93</v>
      </c>
      <c r="L34" s="9" t="s">
        <v>94</v>
      </c>
      <c r="M34" s="9" t="s">
        <v>96</v>
      </c>
      <c r="N34" s="9" t="s">
        <v>95</v>
      </c>
    </row>
    <row r="35" spans="1:14" ht="15.75" customHeight="1" x14ac:dyDescent="0.2">
      <c r="A35" s="7" t="s">
        <v>68</v>
      </c>
      <c r="B35" s="7">
        <f>COUNTIF(D1:D26,"Engenharia de Computação.")</f>
        <v>9</v>
      </c>
      <c r="D35" s="7">
        <f>COUNTIF(G2:G27,1)</f>
        <v>0</v>
      </c>
      <c r="E35" s="7">
        <f>COUNTIF(G2:G27,2)</f>
        <v>0</v>
      </c>
      <c r="F35" s="7">
        <f>COUNTIF(G2:G27,3)</f>
        <v>1</v>
      </c>
      <c r="G35" s="7">
        <f>COUNTIF(G2:G27,4)</f>
        <v>5</v>
      </c>
      <c r="H35" s="7">
        <f>COUNTIF(H2:H27,5)</f>
        <v>22</v>
      </c>
      <c r="J35" s="7">
        <f>COUNTIF(H2:H27,1)</f>
        <v>0</v>
      </c>
      <c r="K35" s="7">
        <f>COUNTIF(H2:H27,2)</f>
        <v>0</v>
      </c>
      <c r="L35" s="7">
        <f>COUNTIF(H2:H27,3)</f>
        <v>0</v>
      </c>
      <c r="M35" s="7">
        <f>COUNTIF(H2:H27,4)</f>
        <v>4</v>
      </c>
      <c r="N35" s="7">
        <f>COUNTIF(H2:H27,5)</f>
        <v>22</v>
      </c>
    </row>
    <row r="36" spans="1:14" ht="15.75" customHeight="1" x14ac:dyDescent="0.2">
      <c r="A36" s="7" t="s">
        <v>69</v>
      </c>
      <c r="B36" s="7">
        <f>COUNTIF(D1:D26,"Engenharia de Controle e Automação.")</f>
        <v>9</v>
      </c>
    </row>
    <row r="37" spans="1:14" ht="15.75" customHeight="1" x14ac:dyDescent="0.2">
      <c r="A37" s="7" t="s">
        <v>70</v>
      </c>
      <c r="B37" s="7">
        <f>COUNTIF(D1:D26,"Técnico em Informática.")</f>
        <v>7</v>
      </c>
    </row>
    <row r="38" spans="1:14" ht="15.75" customHeight="1" x14ac:dyDescent="0.2">
      <c r="A38" s="7" t="s">
        <v>71</v>
      </c>
      <c r="B38" s="7">
        <f>COUNTIF(D1:D26,"Técnico em Mecânica.")</f>
        <v>0</v>
      </c>
    </row>
    <row r="39" spans="1:14" ht="15.75" customHeight="1" x14ac:dyDescent="0.2">
      <c r="A39" s="7" t="s">
        <v>72</v>
      </c>
      <c r="B39" s="7">
        <f>COUNTIF(D1:D26,"Técnico em Eletrotécnica.")</f>
        <v>0</v>
      </c>
    </row>
    <row r="40" spans="1:14" ht="15.75" customHeight="1" x14ac:dyDescent="0.2">
      <c r="A40" s="7" t="s">
        <v>73</v>
      </c>
      <c r="B40" s="7">
        <f>COUNTIF(D1:D26,"Técnico em Eletromecânica.")</f>
        <v>0</v>
      </c>
    </row>
  </sheetData>
  <autoFilter ref="A1:I28" xr:uid="{00000000-0009-0000-0000-000000000000}"/>
  <mergeCells count="7">
    <mergeCell ref="A29:B29"/>
    <mergeCell ref="A34:B34"/>
    <mergeCell ref="A32:B32"/>
    <mergeCell ref="D29:H29"/>
    <mergeCell ref="J29:N29"/>
    <mergeCell ref="D33:H33"/>
    <mergeCell ref="J33:N3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 Pereira fernandes</cp:lastModifiedBy>
  <dcterms:created xsi:type="dcterms:W3CDTF">2023-11-21T00:18:49Z</dcterms:created>
  <dcterms:modified xsi:type="dcterms:W3CDTF">2023-11-21T00:18:49Z</dcterms:modified>
</cp:coreProperties>
</file>