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CBDDEB77-FBEA-4123-B752-2EBD12A43E50}" xr6:coauthVersionLast="47" xr6:coauthVersionMax="47" xr10:uidLastSave="{00000000-0000-0000-0000-000000000000}"/>
  <bookViews>
    <workbookView xWindow="240" yWindow="105" windowWidth="14805" windowHeight="8010" firstSheet="3" activeTab="5" xr2:uid="{00000000-000D-0000-FFFF-FFFF00000000}"/>
  </bookViews>
  <sheets>
    <sheet name="Memory-ROSPY" sheetId="1" r:id="rId1"/>
    <sheet name="Memory-JAVA" sheetId="2" r:id="rId2"/>
    <sheet name="MemoryConsumption" sheetId="5" r:id="rId3"/>
    <sheet name="TIME" sheetId="4" r:id="rId4"/>
    <sheet name="Memory" sheetId="3" r:id="rId5"/>
    <sheet name="boxplot" sheetId="6" r:id="rId6"/>
  </sheets>
  <definedNames>
    <definedName name="_xlchart.v1.0" hidden="1">MemoryConsumption!$A$4:$A$153</definedName>
    <definedName name="_xlchart.v1.1" hidden="1">MemoryConsumption!$A$4:$B$153</definedName>
    <definedName name="_xlchart.v1.10" hidden="1">TIME!$D$1:$D$2</definedName>
    <definedName name="_xlchart.v1.11" hidden="1">TIME!$D$3:$D$213</definedName>
    <definedName name="_xlchart.v1.12" hidden="1">TIME!$E$1:$E$2</definedName>
    <definedName name="_xlchart.v1.13" hidden="1">TIME!$E$3:$E$213</definedName>
    <definedName name="_xlchart.v1.14" hidden="1">MemoryConsumption!$A$4:$A$153</definedName>
    <definedName name="_xlchart.v1.15" hidden="1">MemoryConsumption!$A$4:$B$153</definedName>
    <definedName name="_xlchart.v1.16" hidden="1">MemoryConsumption!$B$4:$B$153</definedName>
    <definedName name="_xlchart.v1.17" hidden="1">MemoryConsumption!$C$4:$C$153</definedName>
    <definedName name="_xlchart.v1.18" hidden="1">MemoryConsumption!$D$4:$D$153</definedName>
    <definedName name="_xlchart.v1.2" hidden="1">MemoryConsumption!$B$4:$B$153</definedName>
    <definedName name="_xlchart.v1.3" hidden="1">MemoryConsumption!$C$4:$C$153</definedName>
    <definedName name="_xlchart.v1.4" hidden="1">MemoryConsumption!$D$4:$D$153</definedName>
    <definedName name="_xlchart.v1.5" hidden="1">TIME!$B$1</definedName>
    <definedName name="_xlchart.v1.6" hidden="1">TIME!$B$3:$B$213</definedName>
    <definedName name="_xlchart.v1.7" hidden="1">TIME!$B$3:$C$213</definedName>
    <definedName name="_xlchart.v1.8" hidden="1">TIME!$C$1</definedName>
    <definedName name="_xlchart.v1.9" hidden="1">TIME!$C$3:$C$213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" i="2" l="1"/>
  <c r="AF8" i="2"/>
  <c r="AH8" i="2" s="1"/>
  <c r="AG7" i="2"/>
  <c r="AF7" i="2"/>
  <c r="AH7" i="2" s="1"/>
  <c r="AG6" i="2"/>
  <c r="AF6" i="2"/>
  <c r="AH6" i="2" s="1"/>
  <c r="AG5" i="2"/>
  <c r="AF5" i="2"/>
  <c r="AH5" i="2" s="1"/>
  <c r="AG4" i="2"/>
  <c r="AF4" i="2"/>
  <c r="AG8" i="1"/>
  <c r="AF8" i="1"/>
  <c r="AH8" i="1" s="1"/>
  <c r="AG7" i="1"/>
  <c r="AF7" i="1"/>
  <c r="AH7" i="1" s="1"/>
  <c r="AG6" i="1"/>
  <c r="AF6" i="1"/>
  <c r="AH6" i="1" s="1"/>
  <c r="AG5" i="1"/>
  <c r="AF5" i="1"/>
  <c r="AH5" i="1" s="1"/>
  <c r="AG4" i="1"/>
  <c r="AF4" i="1"/>
  <c r="AH4" i="1" s="1"/>
  <c r="AH4" i="2" l="1"/>
</calcChain>
</file>

<file path=xl/sharedStrings.xml><?xml version="1.0" encoding="utf-8"?>
<sst xmlns="http://schemas.openxmlformats.org/spreadsheetml/2006/main" count="451" uniqueCount="59">
  <si>
    <t>Memory consumption of Rotate in Rospy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</si>
  <si>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</si>
  <si>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</si>
  <si>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</si>
  <si>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</si>
  <si>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</si>
  <si>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</si>
  <si>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</si>
  <si>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</si>
  <si>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</si>
  <si>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</si>
  <si>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</si>
  <si>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</si>
  <si>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</si>
  <si>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</si>
  <si>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</si>
  <si>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</si>
  <si>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</si>
  <si>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</si>
  <si>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</si>
  <si>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</si>
  <si>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</si>
  <si>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</si>
  <si>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</si>
  <si>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</si>
  <si>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</si>
  <si>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</si>
  <si>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</si>
  <si>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</si>
  <si>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</si>
  <si>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</si>
  <si>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Standard Deviation</t>
  </si>
  <si>
    <t>Variance</t>
  </si>
  <si>
    <t>Median</t>
  </si>
  <si>
    <t>Memory consumption of Rotate in JavaRosbridge</t>
  </si>
  <si>
    <t>MEMORY CONSUMPTION FOR ROTATE PROCESS</t>
  </si>
  <si>
    <t>Test</t>
  </si>
  <si>
    <t>Time Points</t>
  </si>
  <si>
    <t>rospy</t>
  </si>
  <si>
    <t>java_rosbridge</t>
  </si>
  <si>
    <t>t=0</t>
  </si>
  <si>
    <t>t=1000</t>
  </si>
  <si>
    <t>t=2000</t>
  </si>
  <si>
    <t>t=3000</t>
  </si>
  <si>
    <t>t=4000</t>
  </si>
  <si>
    <t>TIME CONSUMPTION</t>
  </si>
  <si>
    <t>TestNb</t>
  </si>
  <si>
    <t>Process</t>
  </si>
  <si>
    <t>MoveDown</t>
  </si>
  <si>
    <t>CloseGripper</t>
  </si>
  <si>
    <t>MoveUp</t>
  </si>
  <si>
    <t>Rotate</t>
  </si>
  <si>
    <t>Lay</t>
  </si>
  <si>
    <t>OpenGripper</t>
  </si>
  <si>
    <t>MoveToInit</t>
  </si>
  <si>
    <t>Standard Deviation in rospy</t>
  </si>
  <si>
    <t>Standard Deviation in javarosbridge</t>
  </si>
  <si>
    <t>Processes</t>
  </si>
  <si>
    <t>Average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</si>
</sst>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Calibri"/>
    </font>
    <font>
      <i/>
      <sz val="11"/>
      <color rgb="FF000000"/>
      <name val="Calibri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</font>
    <font>
      <sz val="12"/>
      <color rgb="FF22222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 wrapText="1"/>
    </xf>
    <xf numFmtId="0" fontId="0" fillId="0" borderId="7" xfId="0" applyBorder="1"/>
    <xf numFmtId="0" fontId="0" fillId="0" borderId="2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8" xfId="0" applyFont="1" applyFill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/>
    <xf numFmtId="0" fontId="0" fillId="0" borderId="8" xfId="0" applyBorder="1"/>
    <xf numFmtId="0" fontId="0" fillId="0" borderId="11" xfId="0" applyBorder="1"/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center" wrapText="1"/>
    </xf>
    <xf numFmtId="0" fontId="0" fillId="0" borderId="30" xfId="0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5" borderId="39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4" fillId="6" borderId="6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3" fillId="0" borderId="9" xfId="0" applyFont="1" applyBorder="1" applyAlignment="1">
      <alignment horizontal="center"/>
    </xf>
    <xf numFmtId="3" fontId="0" fillId="0" borderId="4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1" xfId="0" applyFont="1" applyBorder="1" applyAlignment="1">
      <alignment horizontal="center" vertical="top"/>
    </xf>
    <xf numFmtId="0" fontId="0" fillId="0" borderId="13" xfId="0" applyBorder="1" applyAlignment="1">
      <alignment horizontal="center" wrapText="1"/>
    </xf>
    <xf numFmtId="3" fontId="0" fillId="0" borderId="1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rospy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Memory!$A$4:$A$8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cat>
          <c:val>
            <c:numRef>
              <c:f>Memory!$B$4:$B$8</c:f>
              <c:numCache>
                <c:formatCode>General</c:formatCode>
                <c:ptCount val="5"/>
                <c:pt idx="0">
                  <c:v>27.56</c:v>
                </c:pt>
                <c:pt idx="1">
                  <c:v>53.4</c:v>
                </c:pt>
                <c:pt idx="2">
                  <c:v>53.4</c:v>
                </c:pt>
                <c:pt idx="3">
                  <c:v>53.53</c:v>
                </c:pt>
                <c:pt idx="4">
                  <c:v>52.9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4-4C11-B674-969F7AA0786B}"/>
            </c:ext>
          </c:extLst>
        </c:ser>
        <c:ser>
          <c:idx val="1"/>
          <c:order val="1"/>
          <c:tx>
            <c:v>java_rosbridge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Memory!$A$4:$A$8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cat>
          <c:val>
            <c:numRef>
              <c:f>Memory!$C$4:$C$8</c:f>
              <c:numCache>
                <c:formatCode>#,##0</c:formatCode>
                <c:ptCount val="5"/>
                <c:pt idx="0" formatCode="General">
                  <c:v>22.7</c:v>
                </c:pt>
                <c:pt idx="1">
                  <c:v>28.027000000000001</c:v>
                </c:pt>
                <c:pt idx="2">
                  <c:v>28.027000000000001</c:v>
                </c:pt>
                <c:pt idx="3">
                  <c:v>29.087</c:v>
                </c:pt>
                <c:pt idx="4">
                  <c:v>29.076000000000001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D4-4C11-B674-969F7AA07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982888"/>
        <c:axId val="525136583"/>
      </c:lineChart>
      <c:catAx>
        <c:axId val="123698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36583"/>
        <c:crosses val="autoZero"/>
        <c:auto val="1"/>
        <c:lblAlgn val="ctr"/>
        <c:lblOffset val="100"/>
        <c:noMultiLvlLbl val="0"/>
      </c:catAx>
      <c:valAx>
        <c:axId val="525136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consumption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8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_xlchart.v1.3</cx:f>
      </cx:numDim>
    </cx:data>
    <cx:data id="1">
      <cx:strDim type="cat">
        <cx:f>_xlchart.v1.1</cx:f>
      </cx:strDim>
      <cx:numDim type="val">
        <cx:f>_xlchart.v1.4</cx:f>
      </cx:numDim>
    </cx:data>
  </cx:chartData>
  <cx:chart>
    <cx:plotArea>
      <cx:plotAreaRegion>
        <cx:series layoutId="boxWhisker" uniqueId="{4B9F8F94-F4BD-45DC-A085-64F7480E8BF6}">
          <cx:tx>
            <cx:txData>
              <cx:f/>
              <cx:v>rospy</cx:v>
            </cx:txData>
          </cx:tx>
          <cx:dataId val="0"/>
          <cx:layoutPr>
            <cx:visibility meanLine="0" meanMarker="1" nonoutliers="1" outliers="0"/>
            <cx:statistics quartileMethod="exclusive"/>
          </cx:layoutPr>
        </cx:series>
        <cx:series layoutId="boxWhisker" uniqueId="{F9022150-C90D-43AA-8BEC-32F891CEC734}">
          <cx:tx>
            <cx:txData>
              <cx:f/>
              <cx:v>java_rosbridge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_xlchart.v1.11</cx:f>
      </cx:numDim>
    </cx:data>
    <cx:data id="1">
      <cx:strDim type="cat">
        <cx:f>_xlchart.v1.7</cx:f>
      </cx:strDim>
      <cx:numDim type="val">
        <cx:f>_xlchart.v1.13</cx:f>
      </cx:numDim>
    </cx:data>
  </cx:chartData>
  <cx:chart>
    <cx:plotArea>
      <cx:plotAreaRegion>
        <cx:series layoutId="boxWhisker" uniqueId="{64B30A91-3952-42FF-86B5-F824390E3B9B}">
          <cx:tx>
            <cx:txData>
              <cx:f>_xlchart.v1.10</cx:f>
              <cx:v>rospy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E7E20E1-C4F0-4267-BB91-1698B0EA57B8}">
          <cx:tx>
            <cx:txData>
              <cx:f>_xlchart.v1.12</cx:f>
              <cx:v>java_rosbridge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  <cx:data id="1">
      <cx:strDim type="cat">
        <cx:f>_xlchart.v1.15</cx:f>
      </cx:strDim>
      <cx:numDim type="val">
        <cx:f>_xlchart.v1.18</cx:f>
      </cx:numDim>
    </cx:data>
  </cx:chartData>
  <cx:chart>
    <cx:plotArea>
      <cx:plotAreaRegion>
        <cx:series layoutId="boxWhisker" uniqueId="{4B9F8F94-F4BD-45DC-A085-64F7480E8BF6}">
          <cx:tx>
            <cx:txData>
              <cx:f/>
              <cx:v>rospy</cx:v>
            </cx:txData>
          </cx:tx>
          <cx:dataId val="0"/>
          <cx:layoutPr>
            <cx:visibility meanLine="0" meanMarker="1" nonoutliers="1" outliers="0"/>
            <cx:statistics quartileMethod="exclusive"/>
          </cx:layoutPr>
        </cx:series>
        <cx:series layoutId="boxWhisker" uniqueId="{F9022150-C90D-43AA-8BEC-32F891CEC734}">
          <cx:tx>
            <cx:txData>
              <cx:f/>
              <cx:v>java_rosbridge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1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600" b="1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1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600" b="1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800" b="1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800" b="1"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142875</xdr:rowOff>
    </xdr:from>
    <xdr:to>
      <xdr:col>23</xdr:col>
      <xdr:colOff>133350</xdr:colOff>
      <xdr:row>36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6" name="Chart 13">
              <a:extLst>
                <a:ext uri="{FF2B5EF4-FFF2-40B4-BE49-F238E27FC236}">
                  <a16:creationId xmlns:a16="http://schemas.microsoft.com/office/drawing/2014/main" id="{D33B8DDD-A207-E8FF-5939-59ED5FA343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96650" y="142875"/>
              <a:ext cx="10591800" cy="689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28</xdr:row>
      <xdr:rowOff>57150</xdr:rowOff>
    </xdr:from>
    <xdr:to>
      <xdr:col>13</xdr:col>
      <xdr:colOff>504825</xdr:colOff>
      <xdr:row>57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">
              <a:extLst>
                <a:ext uri="{FF2B5EF4-FFF2-40B4-BE49-F238E27FC236}">
                  <a16:creationId xmlns:a16="http://schemas.microsoft.com/office/drawing/2014/main" id="{430E59B8-9021-D910-32C9-0CCF736ECA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68075" y="5762625"/>
              <a:ext cx="9620250" cy="548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0</xdr:rowOff>
    </xdr:from>
    <xdr:to>
      <xdr:col>23</xdr:col>
      <xdr:colOff>247650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A2AB3-539F-4314-B600-02FA10B0C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133350</xdr:rowOff>
    </xdr:from>
    <xdr:to>
      <xdr:col>25</xdr:col>
      <xdr:colOff>409575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3">
              <a:extLst>
                <a:ext uri="{FF2B5EF4-FFF2-40B4-BE49-F238E27FC236}">
                  <a16:creationId xmlns:a16="http://schemas.microsoft.com/office/drawing/2014/main" id="{CF07B4BC-025B-491F-BA96-BB7C8B8895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323850"/>
              <a:ext cx="14201775" cy="7715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H8"/>
  <sheetViews>
    <sheetView workbookViewId="0">
      <selection activeCell="AH38" sqref="AH38"/>
    </sheetView>
  </sheetViews>
  <sheetFormatPr defaultRowHeight="15"/>
  <cols>
    <col min="32" max="32" width="25.140625" customWidth="1"/>
    <col min="33" max="33" width="23.85546875" customWidth="1"/>
    <col min="34" max="34" width="20" customWidth="1"/>
  </cols>
  <sheetData>
    <row r="1" spans="1:34">
      <c r="A1" s="67"/>
      <c r="B1" s="68" t="s">
        <v>0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9"/>
    </row>
    <row r="2" spans="1:34">
      <c r="A2" s="67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1"/>
    </row>
    <row r="3" spans="1:34">
      <c r="A3" s="1"/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2" t="s">
        <v>32</v>
      </c>
      <c r="AH3" s="3" t="s">
        <v>33</v>
      </c>
    </row>
    <row r="4" spans="1:34">
      <c r="A4" s="4">
        <v>0</v>
      </c>
      <c r="B4" s="5">
        <v>27.56</v>
      </c>
      <c r="C4" s="6">
        <v>27.47</v>
      </c>
      <c r="D4" s="7">
        <v>27.5</v>
      </c>
      <c r="E4" s="7">
        <v>27.37</v>
      </c>
      <c r="F4" s="7">
        <v>27.3</v>
      </c>
      <c r="G4" s="5">
        <v>27.45</v>
      </c>
      <c r="H4" s="6">
        <v>27.59</v>
      </c>
      <c r="I4" s="5">
        <v>27.49</v>
      </c>
      <c r="J4" s="6">
        <v>27.37</v>
      </c>
      <c r="K4" s="7">
        <v>27.44</v>
      </c>
      <c r="L4" s="7">
        <v>27.42</v>
      </c>
      <c r="M4" s="7">
        <v>27.42</v>
      </c>
      <c r="N4" s="7">
        <v>27.55</v>
      </c>
      <c r="O4" s="7">
        <v>27.37</v>
      </c>
      <c r="P4" s="7">
        <v>27.49</v>
      </c>
      <c r="Q4" s="7">
        <v>27.56</v>
      </c>
      <c r="R4" s="7">
        <v>27.5</v>
      </c>
      <c r="S4" s="5">
        <v>27.46</v>
      </c>
      <c r="T4" s="6">
        <v>27.37</v>
      </c>
      <c r="U4" s="5">
        <v>27.39</v>
      </c>
      <c r="V4" s="6">
        <v>27.25</v>
      </c>
      <c r="W4" s="7">
        <v>27.48</v>
      </c>
      <c r="X4" s="7">
        <v>27.39</v>
      </c>
      <c r="Y4" s="7">
        <v>27.14</v>
      </c>
      <c r="Z4" s="7">
        <v>27.32</v>
      </c>
      <c r="AA4" s="7">
        <v>27.46</v>
      </c>
      <c r="AB4" s="7">
        <v>27.4</v>
      </c>
      <c r="AC4" s="7">
        <v>27.49</v>
      </c>
      <c r="AD4" s="7">
        <v>27.44</v>
      </c>
      <c r="AE4" s="5">
        <v>27.49</v>
      </c>
      <c r="AF4" s="8">
        <f>_xlfn.STDEV.P(B4:AE4)</f>
        <v>9.4634384166996044E-2</v>
      </c>
      <c r="AG4" s="8">
        <f>_xlfn.VAR.P(B4:AE4)</f>
        <v>8.955666666666591E-3</v>
      </c>
      <c r="AH4" s="9">
        <f>MEDIAN(C4:AF4)</f>
        <v>27.44</v>
      </c>
    </row>
    <row r="5" spans="1:34">
      <c r="A5" s="10">
        <v>1000</v>
      </c>
      <c r="B5" s="11">
        <v>53.4</v>
      </c>
      <c r="C5">
        <v>53.32</v>
      </c>
      <c r="D5" s="12">
        <v>53.05</v>
      </c>
      <c r="E5" s="12">
        <v>53.39</v>
      </c>
      <c r="F5" s="12">
        <v>52.9</v>
      </c>
      <c r="G5" s="11">
        <v>53.3</v>
      </c>
      <c r="H5">
        <v>53.29</v>
      </c>
      <c r="I5" s="11">
        <v>53.13</v>
      </c>
      <c r="J5">
        <v>52.92</v>
      </c>
      <c r="K5" s="12">
        <v>53.21</v>
      </c>
      <c r="L5" s="12">
        <v>53.35</v>
      </c>
      <c r="M5" s="12">
        <v>53.14</v>
      </c>
      <c r="N5" s="12">
        <v>53.15</v>
      </c>
      <c r="O5" s="12">
        <v>53.45</v>
      </c>
      <c r="P5" s="12">
        <v>53.42</v>
      </c>
      <c r="Q5" s="12">
        <v>53.17</v>
      </c>
      <c r="R5" s="12">
        <v>53.42</v>
      </c>
      <c r="S5" s="11">
        <v>53.26</v>
      </c>
      <c r="T5">
        <v>52.97</v>
      </c>
      <c r="U5" s="11">
        <v>53.26</v>
      </c>
      <c r="V5">
        <v>53.11</v>
      </c>
      <c r="W5" s="12">
        <v>53.24</v>
      </c>
      <c r="X5" s="12">
        <v>53.31</v>
      </c>
      <c r="Y5" s="12">
        <v>52.99</v>
      </c>
      <c r="Z5" s="12">
        <v>53.23</v>
      </c>
      <c r="AA5" s="12">
        <v>53.31</v>
      </c>
      <c r="AB5" s="12">
        <v>53.33</v>
      </c>
      <c r="AC5" s="12">
        <v>53.36</v>
      </c>
      <c r="AD5" s="12">
        <v>53.08</v>
      </c>
      <c r="AE5" s="11">
        <v>53.25</v>
      </c>
      <c r="AF5" s="13">
        <f>_xlfn.STDEV.P(B5:AE5)</f>
        <v>0.1499885180790704</v>
      </c>
      <c r="AG5" s="13">
        <f>_xlfn.VAR.P(B5:AE5)</f>
        <v>2.2496555555555631E-2</v>
      </c>
      <c r="AH5" s="14">
        <f>MEDIAN(C5:AF5)</f>
        <v>53.245000000000005</v>
      </c>
    </row>
    <row r="6" spans="1:34">
      <c r="A6" s="10">
        <v>2000</v>
      </c>
      <c r="B6" s="15">
        <v>53.4</v>
      </c>
      <c r="C6">
        <v>53.32</v>
      </c>
      <c r="D6" s="12">
        <v>53.28</v>
      </c>
      <c r="E6" s="12">
        <v>53.44</v>
      </c>
      <c r="F6" s="12">
        <v>52.9</v>
      </c>
      <c r="G6" s="11">
        <v>53.3</v>
      </c>
      <c r="H6">
        <v>53.29</v>
      </c>
      <c r="I6" s="11">
        <v>53.4</v>
      </c>
      <c r="J6">
        <v>52.88</v>
      </c>
      <c r="K6" s="12">
        <v>53.31</v>
      </c>
      <c r="L6" s="12">
        <v>53.37</v>
      </c>
      <c r="M6" s="12">
        <v>53.16</v>
      </c>
      <c r="N6" s="12">
        <v>53.19</v>
      </c>
      <c r="O6" s="12">
        <v>53.43</v>
      </c>
      <c r="P6" s="12">
        <v>53.47</v>
      </c>
      <c r="Q6" s="12">
        <v>53.18</v>
      </c>
      <c r="R6" s="12">
        <v>53.44</v>
      </c>
      <c r="S6" s="11">
        <v>53.28</v>
      </c>
      <c r="T6">
        <v>52.99</v>
      </c>
      <c r="U6" s="11">
        <v>53.28</v>
      </c>
      <c r="V6">
        <v>53.19</v>
      </c>
      <c r="W6" s="12">
        <v>53.24</v>
      </c>
      <c r="X6" s="12">
        <v>53.47</v>
      </c>
      <c r="Y6" s="12">
        <v>53.02</v>
      </c>
      <c r="Z6" s="12">
        <v>53.26</v>
      </c>
      <c r="AA6" s="12">
        <v>53.47</v>
      </c>
      <c r="AB6" s="12">
        <v>53.33</v>
      </c>
      <c r="AC6" s="12">
        <v>53.53</v>
      </c>
      <c r="AD6" s="12">
        <v>53.32</v>
      </c>
      <c r="AE6" s="11">
        <v>53.35</v>
      </c>
      <c r="AF6" s="13">
        <f>_xlfn.STDEV.P(B6:AE6)</f>
        <v>0.16246332919564696</v>
      </c>
      <c r="AG6" s="13">
        <f>_xlfn.VAR.P(B6:AE6)</f>
        <v>2.6394333333333155E-2</v>
      </c>
      <c r="AH6" s="14">
        <f>MEDIAN(C6:AF6)</f>
        <v>53.295000000000002</v>
      </c>
    </row>
    <row r="7" spans="1:34">
      <c r="A7" s="10">
        <v>3000</v>
      </c>
      <c r="B7" s="15">
        <v>53.53</v>
      </c>
      <c r="C7">
        <v>53.34</v>
      </c>
      <c r="D7" s="12">
        <v>53.33</v>
      </c>
      <c r="E7" s="12">
        <v>53.44</v>
      </c>
      <c r="F7" s="12">
        <v>52.92</v>
      </c>
      <c r="G7" s="11">
        <v>53.45</v>
      </c>
      <c r="H7">
        <v>53.3</v>
      </c>
      <c r="I7" s="11">
        <v>53.37</v>
      </c>
      <c r="J7">
        <v>52.88</v>
      </c>
      <c r="K7" s="12">
        <v>53.35</v>
      </c>
      <c r="L7" s="12">
        <v>53.37</v>
      </c>
      <c r="M7" s="12">
        <v>53.35</v>
      </c>
      <c r="N7" s="12">
        <v>53.18</v>
      </c>
      <c r="O7" s="12">
        <v>53.43</v>
      </c>
      <c r="P7" s="12">
        <v>53.46</v>
      </c>
      <c r="Q7" s="12">
        <v>53.18</v>
      </c>
      <c r="R7" s="12">
        <v>53.56</v>
      </c>
      <c r="S7" s="11">
        <v>53.28</v>
      </c>
      <c r="T7">
        <v>52.99</v>
      </c>
      <c r="U7" s="11">
        <v>53.5</v>
      </c>
      <c r="V7">
        <v>53.33</v>
      </c>
      <c r="W7" s="12">
        <v>53.38</v>
      </c>
      <c r="X7" s="12">
        <v>53.47</v>
      </c>
      <c r="Y7" s="12">
        <v>53.24</v>
      </c>
      <c r="Z7" s="12">
        <v>53.33</v>
      </c>
      <c r="AA7" s="12">
        <v>53.47</v>
      </c>
      <c r="AB7" s="12">
        <v>53.5</v>
      </c>
      <c r="AC7" s="12">
        <v>53.53</v>
      </c>
      <c r="AD7" s="12">
        <v>53.32</v>
      </c>
      <c r="AE7" s="11">
        <v>53.36</v>
      </c>
      <c r="AF7" s="13">
        <f>_xlfn.STDEV.P(B7:AE7)</f>
        <v>0.16650125124654935</v>
      </c>
      <c r="AG7" s="13">
        <f>_xlfn.VAR.P(B7:AE7)</f>
        <v>2.7722666666666552E-2</v>
      </c>
      <c r="AH7" s="14">
        <f>MEDIAN(C7:AF7)</f>
        <v>53.35</v>
      </c>
    </row>
    <row r="8" spans="1:34">
      <c r="A8" s="10">
        <v>4000</v>
      </c>
      <c r="B8" s="16">
        <v>52.9</v>
      </c>
      <c r="C8" s="17">
        <v>53.47</v>
      </c>
      <c r="D8" s="18">
        <v>53.6</v>
      </c>
      <c r="E8" s="18">
        <v>53.44</v>
      </c>
      <c r="F8" s="18">
        <v>53</v>
      </c>
      <c r="G8" s="19">
        <v>53.43</v>
      </c>
      <c r="H8" s="17">
        <v>53.49</v>
      </c>
      <c r="I8" s="19">
        <v>53.37</v>
      </c>
      <c r="J8" s="17">
        <v>53.03</v>
      </c>
      <c r="K8" s="18">
        <v>53.35</v>
      </c>
      <c r="L8" s="18">
        <v>53.52</v>
      </c>
      <c r="M8" s="18">
        <v>53.66</v>
      </c>
      <c r="N8" s="18">
        <v>53.57</v>
      </c>
      <c r="O8" s="18">
        <v>53.49</v>
      </c>
      <c r="P8" s="18">
        <v>53.49</v>
      </c>
      <c r="Q8" s="18">
        <v>53.33</v>
      </c>
      <c r="R8" s="18">
        <v>53.56</v>
      </c>
      <c r="S8" s="19">
        <v>53.38</v>
      </c>
      <c r="T8" s="17">
        <v>53.09</v>
      </c>
      <c r="U8" s="19">
        <v>53.48</v>
      </c>
      <c r="V8" s="17">
        <v>53.31</v>
      </c>
      <c r="W8" s="18">
        <v>53.42</v>
      </c>
      <c r="X8" s="18">
        <v>53.46</v>
      </c>
      <c r="Y8" s="18">
        <v>53.44</v>
      </c>
      <c r="Z8" s="18">
        <v>53.33</v>
      </c>
      <c r="AA8" s="18">
        <v>53.45</v>
      </c>
      <c r="AB8" s="18">
        <v>53.47</v>
      </c>
      <c r="AC8" s="18">
        <v>53.58</v>
      </c>
      <c r="AD8" s="18">
        <v>53.31</v>
      </c>
      <c r="AE8" s="19">
        <v>53.5</v>
      </c>
      <c r="AF8" s="20">
        <f>_xlfn.STDEV.P(B8:AE8)</f>
        <v>0.17725562207037465</v>
      </c>
      <c r="AG8" s="20">
        <f>_xlfn.VAR.P(B8:AE8)</f>
        <v>3.1419555555555492E-2</v>
      </c>
      <c r="AH8" s="21">
        <f>MEDIAN(C8:AF8)</f>
        <v>53.445</v>
      </c>
    </row>
  </sheetData>
  <mergeCells count="2">
    <mergeCell ref="A1:A2"/>
    <mergeCell ref="B1:A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484A-6C7E-4A8D-AEDE-3302B3910DD3}">
  <sheetPr>
    <tabColor rgb="FFFFFF00"/>
  </sheetPr>
  <dimension ref="A1:AH8"/>
  <sheetViews>
    <sheetView workbookViewId="0">
      <selection activeCell="H14" sqref="H14"/>
    </sheetView>
  </sheetViews>
  <sheetFormatPr defaultRowHeight="15"/>
  <cols>
    <col min="32" max="32" width="39.140625" customWidth="1"/>
    <col min="33" max="33" width="25.140625" customWidth="1"/>
    <col min="34" max="34" width="21.28515625" customWidth="1"/>
  </cols>
  <sheetData>
    <row r="1" spans="1:34">
      <c r="A1" s="67"/>
      <c r="B1" s="68" t="s">
        <v>34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9"/>
    </row>
    <row r="2" spans="1:34">
      <c r="A2" s="67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1"/>
    </row>
    <row r="3" spans="1:34">
      <c r="A3" s="1"/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</row>
    <row r="4" spans="1:34">
      <c r="A4" s="4">
        <v>0</v>
      </c>
      <c r="B4" s="48">
        <v>20.5</v>
      </c>
      <c r="C4" s="48">
        <v>24.8</v>
      </c>
      <c r="D4" s="48">
        <v>24.9</v>
      </c>
      <c r="E4" s="63">
        <v>24.4</v>
      </c>
      <c r="F4" s="61">
        <v>26.3</v>
      </c>
      <c r="G4" s="61">
        <v>26.9</v>
      </c>
      <c r="H4" s="61">
        <v>24</v>
      </c>
      <c r="I4" s="61">
        <v>16.5</v>
      </c>
      <c r="J4" s="61">
        <v>22.2</v>
      </c>
      <c r="K4" s="61">
        <v>20.7</v>
      </c>
      <c r="L4" s="61">
        <v>12.3</v>
      </c>
      <c r="M4" s="61">
        <v>14.4</v>
      </c>
      <c r="N4" s="61">
        <v>20.7</v>
      </c>
      <c r="O4" s="61">
        <v>14.6</v>
      </c>
      <c r="P4" s="61">
        <v>18.600000000000001</v>
      </c>
      <c r="Q4" s="61">
        <v>20.7</v>
      </c>
      <c r="R4" s="61">
        <v>20.2</v>
      </c>
      <c r="S4" s="61">
        <v>10.199999999999999</v>
      </c>
      <c r="T4" s="61">
        <v>24.8</v>
      </c>
      <c r="U4" s="61">
        <v>14.4</v>
      </c>
      <c r="V4" s="61">
        <v>10.3</v>
      </c>
      <c r="W4" s="61">
        <v>22.9</v>
      </c>
      <c r="X4" s="61">
        <v>22.8</v>
      </c>
      <c r="Y4" s="61">
        <v>26.3</v>
      </c>
      <c r="Z4" s="61">
        <v>10.9</v>
      </c>
      <c r="AA4" s="61">
        <v>20.9</v>
      </c>
      <c r="AB4" s="61">
        <v>27.3</v>
      </c>
      <c r="AC4" s="61">
        <v>12.9</v>
      </c>
      <c r="AD4" s="61">
        <v>22.3</v>
      </c>
      <c r="AE4" s="61">
        <v>26.6</v>
      </c>
      <c r="AF4" s="8">
        <f>_xlfn.STDEV.P(B4:AE4)</f>
        <v>5.3104728812246549</v>
      </c>
      <c r="AG4" s="8">
        <f>_xlfn.VAR.P(B4:AE4)</f>
        <v>28.201122222222491</v>
      </c>
      <c r="AH4" s="9">
        <f>MEDIAN(C4:AF4)</f>
        <v>20.799999999999997</v>
      </c>
    </row>
    <row r="5" spans="1:34">
      <c r="A5" s="10">
        <v>1000</v>
      </c>
      <c r="B5" s="49">
        <v>21.8</v>
      </c>
      <c r="C5" s="49">
        <v>26.9</v>
      </c>
      <c r="D5" s="49">
        <v>31.2</v>
      </c>
      <c r="E5" s="41">
        <v>27.02</v>
      </c>
      <c r="F5" s="51">
        <v>27.016999999999999</v>
      </c>
      <c r="G5" s="51">
        <v>26.9</v>
      </c>
      <c r="H5" s="51">
        <v>26.9</v>
      </c>
      <c r="I5" s="51">
        <v>27.03</v>
      </c>
      <c r="J5" s="51">
        <v>27.02</v>
      </c>
      <c r="K5" s="51">
        <v>27.029</v>
      </c>
      <c r="L5" s="51">
        <v>24.9</v>
      </c>
      <c r="M5" s="51">
        <v>27.03</v>
      </c>
      <c r="N5" s="51">
        <v>31.2</v>
      </c>
      <c r="O5" s="51">
        <v>24.9</v>
      </c>
      <c r="P5" s="51">
        <v>24.7</v>
      </c>
      <c r="Q5" s="51">
        <v>31.2</v>
      </c>
      <c r="R5" s="51">
        <v>27.04</v>
      </c>
      <c r="S5" s="51">
        <v>24.9</v>
      </c>
      <c r="T5" s="51">
        <v>26.9</v>
      </c>
      <c r="U5" s="51">
        <v>27.03</v>
      </c>
      <c r="V5" s="51">
        <v>24.9</v>
      </c>
      <c r="W5" s="51">
        <v>27.052</v>
      </c>
      <c r="X5" s="51">
        <v>27.08</v>
      </c>
      <c r="Y5" s="51">
        <v>27.035</v>
      </c>
      <c r="Z5" s="51">
        <v>16.5</v>
      </c>
      <c r="AA5" s="51">
        <v>26.87</v>
      </c>
      <c r="AB5" s="51">
        <v>26.9</v>
      </c>
      <c r="AC5" s="51">
        <v>24.96</v>
      </c>
      <c r="AD5" s="51">
        <v>27.024999999999999</v>
      </c>
      <c r="AE5" s="51">
        <v>29.125</v>
      </c>
      <c r="AF5" s="13">
        <f>_xlfn.STDEV.P(B5:AE5)</f>
        <v>2.6797179165394329</v>
      </c>
      <c r="AG5" s="13">
        <f>_xlfn.VAR.P(B5:AE5)</f>
        <v>7.1808881122224397</v>
      </c>
      <c r="AH5" s="14">
        <f>MEDIAN(C5:AF5)</f>
        <v>27.0185</v>
      </c>
    </row>
    <row r="6" spans="1:34">
      <c r="A6" s="10">
        <v>2000</v>
      </c>
      <c r="B6" s="50">
        <v>21.8</v>
      </c>
      <c r="C6" s="49">
        <v>26.9</v>
      </c>
      <c r="D6" s="49">
        <v>31.2</v>
      </c>
      <c r="E6" s="41">
        <v>27.02</v>
      </c>
      <c r="F6" s="51">
        <v>27.01</v>
      </c>
      <c r="G6" s="51">
        <v>26.9</v>
      </c>
      <c r="H6" s="51">
        <v>26.9</v>
      </c>
      <c r="I6" s="51">
        <v>27.03</v>
      </c>
      <c r="J6" s="51">
        <v>27.02</v>
      </c>
      <c r="K6" s="51">
        <v>27.029</v>
      </c>
      <c r="L6" s="51">
        <v>24.9</v>
      </c>
      <c r="M6" s="51">
        <v>27.03</v>
      </c>
      <c r="N6" s="51">
        <v>31.2</v>
      </c>
      <c r="O6" s="51">
        <v>24.9</v>
      </c>
      <c r="P6" s="51">
        <v>28.9</v>
      </c>
      <c r="Q6" s="51">
        <v>31.2</v>
      </c>
      <c r="R6" s="51">
        <v>27.04</v>
      </c>
      <c r="S6" s="51">
        <v>24.9</v>
      </c>
      <c r="T6" s="51">
        <v>26.9</v>
      </c>
      <c r="U6" s="51">
        <v>27.03</v>
      </c>
      <c r="V6" s="51">
        <v>27.02</v>
      </c>
      <c r="W6" s="51">
        <v>27.05</v>
      </c>
      <c r="X6" s="51">
        <v>29.178000000000001</v>
      </c>
      <c r="Y6" s="51">
        <v>27.035</v>
      </c>
      <c r="Z6" s="51">
        <v>18.600000000000001</v>
      </c>
      <c r="AA6" s="51">
        <v>26.87</v>
      </c>
      <c r="AB6" s="51">
        <v>26.9</v>
      </c>
      <c r="AC6" s="51">
        <v>24.966999999999999</v>
      </c>
      <c r="AD6" s="51">
        <v>27.024999999999999</v>
      </c>
      <c r="AE6" s="51">
        <v>29.128</v>
      </c>
      <c r="AF6" s="13">
        <f>_xlfn.STDEV.P(B6:AE6)</f>
        <v>2.452572960971577</v>
      </c>
      <c r="AG6" s="13">
        <f>_xlfn.VAR.P(B6:AE6)</f>
        <v>6.0151141288888885</v>
      </c>
      <c r="AH6" s="14">
        <f>MEDIAN(C6:AF6)</f>
        <v>27.02</v>
      </c>
    </row>
    <row r="7" spans="1:34">
      <c r="A7" s="10">
        <v>3000</v>
      </c>
      <c r="B7" s="58">
        <v>21.8</v>
      </c>
      <c r="C7" s="60">
        <v>26.9</v>
      </c>
      <c r="D7" s="60">
        <v>31.2</v>
      </c>
      <c r="E7" s="64">
        <v>27.02</v>
      </c>
      <c r="F7" s="65">
        <v>27.01</v>
      </c>
      <c r="G7" s="65">
        <v>26.9</v>
      </c>
      <c r="H7" s="65">
        <v>26.9</v>
      </c>
      <c r="I7" s="65">
        <v>27.03</v>
      </c>
      <c r="J7" s="65">
        <v>27.02</v>
      </c>
      <c r="K7" s="65">
        <v>27.029</v>
      </c>
      <c r="L7" s="65">
        <v>24.9</v>
      </c>
      <c r="M7" s="65">
        <v>27.03</v>
      </c>
      <c r="N7" s="65">
        <v>31.2</v>
      </c>
      <c r="O7" s="65">
        <v>24.9</v>
      </c>
      <c r="P7" s="65">
        <v>28.9</v>
      </c>
      <c r="Q7" s="65">
        <v>31.2</v>
      </c>
      <c r="R7" s="65">
        <v>27.04</v>
      </c>
      <c r="S7" s="65">
        <v>24.9</v>
      </c>
      <c r="T7" s="65">
        <v>26.9</v>
      </c>
      <c r="U7" s="65">
        <v>27.03</v>
      </c>
      <c r="V7" s="65">
        <v>27.02</v>
      </c>
      <c r="W7" s="65">
        <v>27.05</v>
      </c>
      <c r="X7" s="65">
        <v>29.178000000000001</v>
      </c>
      <c r="Y7" s="65">
        <v>27.035</v>
      </c>
      <c r="Z7" s="65">
        <v>18.600000000000001</v>
      </c>
      <c r="AA7" s="65">
        <v>26.87</v>
      </c>
      <c r="AB7" s="65">
        <v>26.9</v>
      </c>
      <c r="AC7" s="65">
        <v>24.966999999999999</v>
      </c>
      <c r="AD7" s="65">
        <v>27.024999999999999</v>
      </c>
      <c r="AE7" s="51">
        <v>29.128</v>
      </c>
      <c r="AF7" s="13">
        <f>_xlfn.STDEV.P(B7:AE7)</f>
        <v>2.452572960971577</v>
      </c>
      <c r="AG7" s="13">
        <f>_xlfn.VAR.P(B7:AE7)</f>
        <v>6.0151141288888885</v>
      </c>
      <c r="AH7" s="14">
        <f>MEDIAN(C7:AF7)</f>
        <v>27.02</v>
      </c>
    </row>
    <row r="8" spans="1:34">
      <c r="A8" s="10">
        <v>4000</v>
      </c>
      <c r="B8" s="101">
        <v>23.9</v>
      </c>
      <c r="C8" s="56">
        <v>26.9</v>
      </c>
      <c r="D8" s="56">
        <v>31.2</v>
      </c>
      <c r="E8" s="102">
        <v>27.02</v>
      </c>
      <c r="F8" s="52">
        <v>29.11</v>
      </c>
      <c r="G8" s="52">
        <v>27</v>
      </c>
      <c r="H8" s="52">
        <v>26.9</v>
      </c>
      <c r="I8" s="52">
        <v>27</v>
      </c>
      <c r="J8" s="52">
        <v>29.1</v>
      </c>
      <c r="K8" s="52">
        <v>27.029</v>
      </c>
      <c r="L8" s="52">
        <v>24.9</v>
      </c>
      <c r="M8" s="52">
        <v>29.12</v>
      </c>
      <c r="N8" s="52">
        <v>31.2</v>
      </c>
      <c r="O8" s="52">
        <v>24.9</v>
      </c>
      <c r="P8" s="52">
        <v>28.9</v>
      </c>
      <c r="Q8" s="52">
        <v>31.2</v>
      </c>
      <c r="R8" s="52">
        <v>29.14</v>
      </c>
      <c r="S8" s="52">
        <v>29.1</v>
      </c>
      <c r="T8" s="52">
        <v>26.9</v>
      </c>
      <c r="U8" s="52">
        <v>29.12</v>
      </c>
      <c r="V8" s="52">
        <v>31.2</v>
      </c>
      <c r="W8" s="52">
        <v>27.052</v>
      </c>
      <c r="X8" s="52">
        <v>29.17</v>
      </c>
      <c r="Y8" s="52">
        <v>27.035</v>
      </c>
      <c r="Z8" s="52">
        <v>18.600000000000001</v>
      </c>
      <c r="AA8" s="52">
        <v>26.87</v>
      </c>
      <c r="AB8" s="52">
        <v>26.9</v>
      </c>
      <c r="AC8" s="52">
        <v>27.064</v>
      </c>
      <c r="AD8" s="52">
        <v>27.024999999999999</v>
      </c>
      <c r="AE8" s="52">
        <v>29.128</v>
      </c>
      <c r="AF8" s="20">
        <f>_xlfn.STDEV.P(B8:AE8)</f>
        <v>2.4925927511997088</v>
      </c>
      <c r="AG8" s="20">
        <f>_xlfn.VAR.P(B8:AE8)</f>
        <v>6.2130186233333342</v>
      </c>
      <c r="AH8" s="21">
        <f>MEDIAN(C8:AF8)</f>
        <v>27.043500000000002</v>
      </c>
    </row>
  </sheetData>
  <mergeCells count="2">
    <mergeCell ref="A1:A2"/>
    <mergeCell ref="B1:A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655E-EA64-4A06-80AF-74C3F2E9624E}">
  <sheetPr>
    <tabColor rgb="FFFF0000"/>
  </sheetPr>
  <dimension ref="A1:D153"/>
  <sheetViews>
    <sheetView workbookViewId="0">
      <selection activeCell="C45" sqref="C45"/>
    </sheetView>
  </sheetViews>
  <sheetFormatPr defaultRowHeight="15"/>
  <cols>
    <col min="2" max="2" width="35.28515625" customWidth="1"/>
    <col min="3" max="3" width="40.42578125" customWidth="1"/>
    <col min="4" max="4" width="67.7109375" customWidth="1"/>
  </cols>
  <sheetData>
    <row r="1" spans="1:4">
      <c r="A1" s="78" t="s">
        <v>35</v>
      </c>
      <c r="B1" s="79"/>
      <c r="C1" s="79"/>
      <c r="D1" s="80"/>
    </row>
    <row r="2" spans="1:4">
      <c r="A2" s="81" t="s">
        <v>36</v>
      </c>
      <c r="B2" s="81" t="s">
        <v>37</v>
      </c>
      <c r="C2" s="82" t="s">
        <v>38</v>
      </c>
      <c r="D2" s="82" t="s">
        <v>39</v>
      </c>
    </row>
    <row r="3" spans="1:4">
      <c r="A3" s="81"/>
      <c r="B3" s="81"/>
      <c r="C3" s="82"/>
      <c r="D3" s="82"/>
    </row>
    <row r="4" spans="1:4">
      <c r="A4" s="75">
        <v>1</v>
      </c>
      <c r="B4" s="45" t="s">
        <v>40</v>
      </c>
      <c r="C4" s="53">
        <v>27.56</v>
      </c>
      <c r="D4" s="48">
        <v>20.5</v>
      </c>
    </row>
    <row r="5" spans="1:4">
      <c r="A5" s="76"/>
      <c r="B5" s="46" t="s">
        <v>41</v>
      </c>
      <c r="C5" s="41">
        <v>53.4</v>
      </c>
      <c r="D5" s="49">
        <v>21.8</v>
      </c>
    </row>
    <row r="6" spans="1:4">
      <c r="A6" s="76"/>
      <c r="B6" s="46" t="s">
        <v>42</v>
      </c>
      <c r="C6" s="43">
        <v>53.4</v>
      </c>
      <c r="D6" s="50">
        <v>21.8</v>
      </c>
    </row>
    <row r="7" spans="1:4">
      <c r="A7" s="76"/>
      <c r="B7" s="46" t="s">
        <v>43</v>
      </c>
      <c r="C7" s="44">
        <v>53.53</v>
      </c>
      <c r="D7" s="50">
        <v>21.8</v>
      </c>
    </row>
    <row r="8" spans="1:4">
      <c r="A8" s="77"/>
      <c r="B8" s="47" t="s">
        <v>44</v>
      </c>
      <c r="C8" s="57">
        <v>52.9</v>
      </c>
      <c r="D8" s="58">
        <v>23.9</v>
      </c>
    </row>
    <row r="9" spans="1:4">
      <c r="A9" s="75">
        <v>2</v>
      </c>
      <c r="B9" s="45" t="s">
        <v>40</v>
      </c>
      <c r="C9" s="54">
        <v>27.47</v>
      </c>
      <c r="D9" s="48">
        <v>24.8</v>
      </c>
    </row>
    <row r="10" spans="1:4">
      <c r="A10" s="76"/>
      <c r="B10" s="46" t="s">
        <v>41</v>
      </c>
      <c r="C10" s="42">
        <v>53.32</v>
      </c>
      <c r="D10" s="49">
        <v>26.9</v>
      </c>
    </row>
    <row r="11" spans="1:4">
      <c r="A11" s="76"/>
      <c r="B11" s="46" t="s">
        <v>42</v>
      </c>
      <c r="C11" s="42">
        <v>53.32</v>
      </c>
      <c r="D11" s="49">
        <v>26.9</v>
      </c>
    </row>
    <row r="12" spans="1:4">
      <c r="A12" s="76"/>
      <c r="B12" s="46" t="s">
        <v>43</v>
      </c>
      <c r="C12" s="42">
        <v>53.34</v>
      </c>
      <c r="D12" s="49">
        <v>26.9</v>
      </c>
    </row>
    <row r="13" spans="1:4">
      <c r="A13" s="77"/>
      <c r="B13" s="47" t="s">
        <v>44</v>
      </c>
      <c r="C13" s="59">
        <v>53.47</v>
      </c>
      <c r="D13" s="60">
        <v>26.9</v>
      </c>
    </row>
    <row r="14" spans="1:4">
      <c r="A14" s="72">
        <v>3</v>
      </c>
      <c r="B14" s="45" t="s">
        <v>40</v>
      </c>
      <c r="C14" s="54">
        <v>27.5</v>
      </c>
      <c r="D14" s="48">
        <v>24.9</v>
      </c>
    </row>
    <row r="15" spans="1:4">
      <c r="A15" s="73"/>
      <c r="B15" s="46" t="s">
        <v>41</v>
      </c>
      <c r="C15" s="42">
        <v>53.05</v>
      </c>
      <c r="D15" s="49">
        <v>31.2</v>
      </c>
    </row>
    <row r="16" spans="1:4">
      <c r="A16" s="73"/>
      <c r="B16" s="46" t="s">
        <v>42</v>
      </c>
      <c r="C16" s="42">
        <v>53.28</v>
      </c>
      <c r="D16" s="49">
        <v>31.2</v>
      </c>
    </row>
    <row r="17" spans="1:4">
      <c r="A17" s="73"/>
      <c r="B17" s="46" t="s">
        <v>43</v>
      </c>
      <c r="C17" s="42">
        <v>53.33</v>
      </c>
      <c r="D17" s="49">
        <v>31.2</v>
      </c>
    </row>
    <row r="18" spans="1:4">
      <c r="A18" s="74"/>
      <c r="B18" s="47" t="s">
        <v>44</v>
      </c>
      <c r="C18" s="59">
        <v>53.6</v>
      </c>
      <c r="D18" s="60">
        <v>31.2</v>
      </c>
    </row>
    <row r="19" spans="1:4">
      <c r="A19" s="81">
        <v>4</v>
      </c>
      <c r="B19" s="45" t="s">
        <v>40</v>
      </c>
      <c r="C19" s="103">
        <v>27.37</v>
      </c>
      <c r="D19" s="61">
        <v>24.4</v>
      </c>
    </row>
    <row r="20" spans="1:4">
      <c r="A20" s="81"/>
      <c r="B20" s="46" t="s">
        <v>41</v>
      </c>
      <c r="C20" s="99">
        <v>53.39</v>
      </c>
      <c r="D20" s="51">
        <v>27.02</v>
      </c>
    </row>
    <row r="21" spans="1:4">
      <c r="A21" s="81"/>
      <c r="B21" s="46" t="s">
        <v>42</v>
      </c>
      <c r="C21" s="99">
        <v>53.44</v>
      </c>
      <c r="D21" s="51">
        <v>27.02</v>
      </c>
    </row>
    <row r="22" spans="1:4">
      <c r="A22" s="81"/>
      <c r="B22" s="46" t="s">
        <v>43</v>
      </c>
      <c r="C22" s="99">
        <v>53.44</v>
      </c>
      <c r="D22" s="51">
        <v>27.02</v>
      </c>
    </row>
    <row r="23" spans="1:4">
      <c r="A23" s="81"/>
      <c r="B23" s="104" t="s">
        <v>44</v>
      </c>
      <c r="C23" s="105">
        <v>53.44</v>
      </c>
      <c r="D23" s="52">
        <v>27.02</v>
      </c>
    </row>
    <row r="24" spans="1:4">
      <c r="A24" s="72">
        <v>5</v>
      </c>
      <c r="B24" s="106" t="s">
        <v>40</v>
      </c>
      <c r="C24" s="62">
        <v>27.3</v>
      </c>
      <c r="D24" s="100">
        <v>26.3</v>
      </c>
    </row>
    <row r="25" spans="1:4">
      <c r="A25" s="73"/>
      <c r="B25" s="46" t="s">
        <v>41</v>
      </c>
      <c r="C25" s="42">
        <v>52.9</v>
      </c>
      <c r="D25" s="51">
        <v>27.016999999999999</v>
      </c>
    </row>
    <row r="26" spans="1:4">
      <c r="A26" s="73"/>
      <c r="B26" s="46" t="s">
        <v>42</v>
      </c>
      <c r="C26" s="42">
        <v>52.9</v>
      </c>
      <c r="D26" s="51">
        <v>27.01</v>
      </c>
    </row>
    <row r="27" spans="1:4">
      <c r="A27" s="73"/>
      <c r="B27" s="46" t="s">
        <v>43</v>
      </c>
      <c r="C27" s="42">
        <v>52.92</v>
      </c>
      <c r="D27" s="51">
        <v>27.01</v>
      </c>
    </row>
    <row r="28" spans="1:4">
      <c r="A28" s="73"/>
      <c r="B28" s="47" t="s">
        <v>44</v>
      </c>
      <c r="C28" s="59">
        <v>53</v>
      </c>
      <c r="D28" s="65">
        <v>29.11</v>
      </c>
    </row>
    <row r="29" spans="1:4">
      <c r="A29" s="72">
        <v>6</v>
      </c>
      <c r="B29" s="45" t="s">
        <v>40</v>
      </c>
      <c r="C29" s="54">
        <v>27.45</v>
      </c>
      <c r="D29" s="61">
        <v>26.9</v>
      </c>
    </row>
    <row r="30" spans="1:4">
      <c r="A30" s="73"/>
      <c r="B30" s="46" t="s">
        <v>41</v>
      </c>
      <c r="C30" s="42">
        <v>53.3</v>
      </c>
      <c r="D30" s="51">
        <v>26.9</v>
      </c>
    </row>
    <row r="31" spans="1:4">
      <c r="A31" s="73"/>
      <c r="B31" s="46" t="s">
        <v>42</v>
      </c>
      <c r="C31" s="42">
        <v>53.3</v>
      </c>
      <c r="D31" s="51">
        <v>26.9</v>
      </c>
    </row>
    <row r="32" spans="1:4">
      <c r="A32" s="73"/>
      <c r="B32" s="46" t="s">
        <v>43</v>
      </c>
      <c r="C32" s="42">
        <v>53.45</v>
      </c>
      <c r="D32" s="51">
        <v>26.9</v>
      </c>
    </row>
    <row r="33" spans="1:4">
      <c r="A33" s="73"/>
      <c r="B33" s="47" t="s">
        <v>44</v>
      </c>
      <c r="C33" s="59">
        <v>53.43</v>
      </c>
      <c r="D33" s="65">
        <v>27</v>
      </c>
    </row>
    <row r="34" spans="1:4">
      <c r="A34" s="72">
        <v>7</v>
      </c>
      <c r="B34" s="45" t="s">
        <v>40</v>
      </c>
      <c r="C34" s="54">
        <v>27.59</v>
      </c>
      <c r="D34" s="61">
        <v>24</v>
      </c>
    </row>
    <row r="35" spans="1:4">
      <c r="A35" s="73"/>
      <c r="B35" s="46" t="s">
        <v>41</v>
      </c>
      <c r="C35" s="42">
        <v>53.29</v>
      </c>
      <c r="D35" s="51">
        <v>26.9</v>
      </c>
    </row>
    <row r="36" spans="1:4">
      <c r="A36" s="73"/>
      <c r="B36" s="46" t="s">
        <v>42</v>
      </c>
      <c r="C36" s="42">
        <v>53.29</v>
      </c>
      <c r="D36" s="51">
        <v>26.9</v>
      </c>
    </row>
    <row r="37" spans="1:4">
      <c r="A37" s="73"/>
      <c r="B37" s="46" t="s">
        <v>43</v>
      </c>
      <c r="C37" s="42">
        <v>53.3</v>
      </c>
      <c r="D37" s="51">
        <v>26.9</v>
      </c>
    </row>
    <row r="38" spans="1:4">
      <c r="A38" s="73"/>
      <c r="B38" s="47" t="s">
        <v>44</v>
      </c>
      <c r="C38" s="59">
        <v>53.49</v>
      </c>
      <c r="D38" s="65">
        <v>26.9</v>
      </c>
    </row>
    <row r="39" spans="1:4">
      <c r="A39" s="72">
        <v>8</v>
      </c>
      <c r="B39" s="45" t="s">
        <v>40</v>
      </c>
      <c r="C39" s="54">
        <v>27.49</v>
      </c>
      <c r="D39" s="61">
        <v>16.5</v>
      </c>
    </row>
    <row r="40" spans="1:4">
      <c r="A40" s="73"/>
      <c r="B40" s="46" t="s">
        <v>41</v>
      </c>
      <c r="C40" s="42">
        <v>53.13</v>
      </c>
      <c r="D40" s="51">
        <v>27.03</v>
      </c>
    </row>
    <row r="41" spans="1:4">
      <c r="A41" s="73"/>
      <c r="B41" s="46" t="s">
        <v>42</v>
      </c>
      <c r="C41" s="42">
        <v>53.4</v>
      </c>
      <c r="D41" s="51">
        <v>27.03</v>
      </c>
    </row>
    <row r="42" spans="1:4">
      <c r="A42" s="73"/>
      <c r="B42" s="46" t="s">
        <v>43</v>
      </c>
      <c r="C42" s="42">
        <v>53.37</v>
      </c>
      <c r="D42" s="51">
        <v>27.03</v>
      </c>
    </row>
    <row r="43" spans="1:4">
      <c r="A43" s="73"/>
      <c r="B43" s="47" t="s">
        <v>44</v>
      </c>
      <c r="C43" s="59">
        <v>53.37</v>
      </c>
      <c r="D43" s="65">
        <v>27</v>
      </c>
    </row>
    <row r="44" spans="1:4">
      <c r="A44" s="72">
        <v>9</v>
      </c>
      <c r="B44" s="45" t="s">
        <v>40</v>
      </c>
      <c r="C44" s="54">
        <v>27.37</v>
      </c>
      <c r="D44" s="61">
        <v>22.2</v>
      </c>
    </row>
    <row r="45" spans="1:4">
      <c r="A45" s="73"/>
      <c r="B45" s="46" t="s">
        <v>41</v>
      </c>
      <c r="C45" s="42">
        <v>52.92</v>
      </c>
      <c r="D45" s="51">
        <v>27.02</v>
      </c>
    </row>
    <row r="46" spans="1:4">
      <c r="A46" s="73"/>
      <c r="B46" s="46" t="s">
        <v>42</v>
      </c>
      <c r="C46" s="42">
        <v>52.88</v>
      </c>
      <c r="D46" s="51">
        <v>27.02</v>
      </c>
    </row>
    <row r="47" spans="1:4">
      <c r="A47" s="73"/>
      <c r="B47" s="46" t="s">
        <v>43</v>
      </c>
      <c r="C47" s="42">
        <v>52.88</v>
      </c>
      <c r="D47" s="51">
        <v>27.02</v>
      </c>
    </row>
    <row r="48" spans="1:4">
      <c r="A48" s="73"/>
      <c r="B48" s="47" t="s">
        <v>44</v>
      </c>
      <c r="C48" s="59">
        <v>53.03</v>
      </c>
      <c r="D48" s="65">
        <v>29.1</v>
      </c>
    </row>
    <row r="49" spans="1:4">
      <c r="A49" s="72">
        <v>10</v>
      </c>
      <c r="B49" s="45" t="s">
        <v>40</v>
      </c>
      <c r="C49" s="54">
        <v>27.44</v>
      </c>
      <c r="D49" s="61">
        <v>20.7</v>
      </c>
    </row>
    <row r="50" spans="1:4">
      <c r="A50" s="73"/>
      <c r="B50" s="46" t="s">
        <v>41</v>
      </c>
      <c r="C50" s="42">
        <v>53.21</v>
      </c>
      <c r="D50" s="51">
        <v>27.029</v>
      </c>
    </row>
    <row r="51" spans="1:4">
      <c r="A51" s="73"/>
      <c r="B51" s="46" t="s">
        <v>42</v>
      </c>
      <c r="C51" s="42">
        <v>53.31</v>
      </c>
      <c r="D51" s="51">
        <v>27.029</v>
      </c>
    </row>
    <row r="52" spans="1:4">
      <c r="A52" s="73"/>
      <c r="B52" s="46" t="s">
        <v>43</v>
      </c>
      <c r="C52" s="42">
        <v>53.35</v>
      </c>
      <c r="D52" s="51">
        <v>27.029</v>
      </c>
    </row>
    <row r="53" spans="1:4">
      <c r="A53" s="73"/>
      <c r="B53" s="47" t="s">
        <v>44</v>
      </c>
      <c r="C53" s="59">
        <v>53.35</v>
      </c>
      <c r="D53" s="65">
        <v>27.029</v>
      </c>
    </row>
    <row r="54" spans="1:4">
      <c r="A54" s="72">
        <v>11</v>
      </c>
      <c r="B54" s="45" t="s">
        <v>40</v>
      </c>
      <c r="C54" s="54">
        <v>27.42</v>
      </c>
      <c r="D54" s="61">
        <v>12.3</v>
      </c>
    </row>
    <row r="55" spans="1:4">
      <c r="A55" s="73"/>
      <c r="B55" s="46" t="s">
        <v>41</v>
      </c>
      <c r="C55" s="42">
        <v>53.35</v>
      </c>
      <c r="D55" s="51">
        <v>24.9</v>
      </c>
    </row>
    <row r="56" spans="1:4">
      <c r="A56" s="73"/>
      <c r="B56" s="46" t="s">
        <v>42</v>
      </c>
      <c r="C56" s="42">
        <v>53.37</v>
      </c>
      <c r="D56" s="51">
        <v>24.9</v>
      </c>
    </row>
    <row r="57" spans="1:4">
      <c r="A57" s="73"/>
      <c r="B57" s="46" t="s">
        <v>43</v>
      </c>
      <c r="C57" s="42">
        <v>53.37</v>
      </c>
      <c r="D57" s="51">
        <v>24.9</v>
      </c>
    </row>
    <row r="58" spans="1:4">
      <c r="A58" s="73"/>
      <c r="B58" s="47" t="s">
        <v>44</v>
      </c>
      <c r="C58" s="59">
        <v>53.52</v>
      </c>
      <c r="D58" s="65">
        <v>24.9</v>
      </c>
    </row>
    <row r="59" spans="1:4">
      <c r="A59" s="72">
        <v>12</v>
      </c>
      <c r="B59" s="45" t="s">
        <v>40</v>
      </c>
      <c r="C59" s="54">
        <v>27.42</v>
      </c>
      <c r="D59" s="61">
        <v>14.4</v>
      </c>
    </row>
    <row r="60" spans="1:4">
      <c r="A60" s="73"/>
      <c r="B60" s="46" t="s">
        <v>41</v>
      </c>
      <c r="C60" s="42">
        <v>53.14</v>
      </c>
      <c r="D60" s="51">
        <v>27.03</v>
      </c>
    </row>
    <row r="61" spans="1:4">
      <c r="A61" s="73"/>
      <c r="B61" s="46" t="s">
        <v>42</v>
      </c>
      <c r="C61" s="42">
        <v>53.16</v>
      </c>
      <c r="D61" s="51">
        <v>27.03</v>
      </c>
    </row>
    <row r="62" spans="1:4">
      <c r="A62" s="73"/>
      <c r="B62" s="46" t="s">
        <v>43</v>
      </c>
      <c r="C62" s="42">
        <v>53.35</v>
      </c>
      <c r="D62" s="51">
        <v>27.03</v>
      </c>
    </row>
    <row r="63" spans="1:4">
      <c r="A63" s="73"/>
      <c r="B63" s="47" t="s">
        <v>44</v>
      </c>
      <c r="C63" s="59">
        <v>53.66</v>
      </c>
      <c r="D63" s="65">
        <v>29.12</v>
      </c>
    </row>
    <row r="64" spans="1:4">
      <c r="A64" s="72">
        <v>13</v>
      </c>
      <c r="B64" s="45" t="s">
        <v>40</v>
      </c>
      <c r="C64" s="54">
        <v>27.55</v>
      </c>
      <c r="D64" s="61">
        <v>20.7</v>
      </c>
    </row>
    <row r="65" spans="1:4">
      <c r="A65" s="73"/>
      <c r="B65" s="46" t="s">
        <v>41</v>
      </c>
      <c r="C65" s="42">
        <v>53.15</v>
      </c>
      <c r="D65" s="51">
        <v>31.2</v>
      </c>
    </row>
    <row r="66" spans="1:4">
      <c r="A66" s="73"/>
      <c r="B66" s="46" t="s">
        <v>42</v>
      </c>
      <c r="C66" s="42">
        <v>53.19</v>
      </c>
      <c r="D66" s="51">
        <v>31.2</v>
      </c>
    </row>
    <row r="67" spans="1:4">
      <c r="A67" s="73"/>
      <c r="B67" s="46" t="s">
        <v>43</v>
      </c>
      <c r="C67" s="42">
        <v>53.18</v>
      </c>
      <c r="D67" s="51">
        <v>31.2</v>
      </c>
    </row>
    <row r="68" spans="1:4">
      <c r="A68" s="73"/>
      <c r="B68" s="47" t="s">
        <v>44</v>
      </c>
      <c r="C68" s="59">
        <v>53.57</v>
      </c>
      <c r="D68" s="65">
        <v>31.2</v>
      </c>
    </row>
    <row r="69" spans="1:4">
      <c r="A69" s="72">
        <v>14</v>
      </c>
      <c r="B69" s="45" t="s">
        <v>40</v>
      </c>
      <c r="C69" s="54">
        <v>27.37</v>
      </c>
      <c r="D69" s="61">
        <v>14.6</v>
      </c>
    </row>
    <row r="70" spans="1:4">
      <c r="A70" s="73"/>
      <c r="B70" s="46" t="s">
        <v>41</v>
      </c>
      <c r="C70" s="42">
        <v>53.45</v>
      </c>
      <c r="D70" s="51">
        <v>24.9</v>
      </c>
    </row>
    <row r="71" spans="1:4">
      <c r="A71" s="73"/>
      <c r="B71" s="46" t="s">
        <v>42</v>
      </c>
      <c r="C71" s="42">
        <v>53.43</v>
      </c>
      <c r="D71" s="51">
        <v>24.9</v>
      </c>
    </row>
    <row r="72" spans="1:4">
      <c r="A72" s="73"/>
      <c r="B72" s="46" t="s">
        <v>43</v>
      </c>
      <c r="C72" s="42">
        <v>53.43</v>
      </c>
      <c r="D72" s="51">
        <v>24.9</v>
      </c>
    </row>
    <row r="73" spans="1:4">
      <c r="A73" s="73"/>
      <c r="B73" s="47" t="s">
        <v>44</v>
      </c>
      <c r="C73" s="59">
        <v>53.49</v>
      </c>
      <c r="D73" s="65">
        <v>24.9</v>
      </c>
    </row>
    <row r="74" spans="1:4">
      <c r="A74" s="72">
        <v>15</v>
      </c>
      <c r="B74" s="45" t="s">
        <v>40</v>
      </c>
      <c r="C74" s="54">
        <v>27.49</v>
      </c>
      <c r="D74" s="61">
        <v>18.600000000000001</v>
      </c>
    </row>
    <row r="75" spans="1:4">
      <c r="A75" s="73"/>
      <c r="B75" s="46" t="s">
        <v>41</v>
      </c>
      <c r="C75" s="42">
        <v>53.42</v>
      </c>
      <c r="D75" s="51">
        <v>24.7</v>
      </c>
    </row>
    <row r="76" spans="1:4">
      <c r="A76" s="73"/>
      <c r="B76" s="46" t="s">
        <v>42</v>
      </c>
      <c r="C76" s="42">
        <v>53.47</v>
      </c>
      <c r="D76" s="51">
        <v>28.9</v>
      </c>
    </row>
    <row r="77" spans="1:4">
      <c r="A77" s="73"/>
      <c r="B77" s="46" t="s">
        <v>43</v>
      </c>
      <c r="C77" s="42">
        <v>53.46</v>
      </c>
      <c r="D77" s="51">
        <v>28.9</v>
      </c>
    </row>
    <row r="78" spans="1:4">
      <c r="A78" s="73"/>
      <c r="B78" s="47" t="s">
        <v>44</v>
      </c>
      <c r="C78" s="59">
        <v>53.49</v>
      </c>
      <c r="D78" s="65">
        <v>28.9</v>
      </c>
    </row>
    <row r="79" spans="1:4">
      <c r="A79" s="72">
        <v>16</v>
      </c>
      <c r="B79" s="45" t="s">
        <v>40</v>
      </c>
      <c r="C79" s="54">
        <v>27.56</v>
      </c>
      <c r="D79" s="61">
        <v>20.7</v>
      </c>
    </row>
    <row r="80" spans="1:4">
      <c r="A80" s="73"/>
      <c r="B80" s="46" t="s">
        <v>41</v>
      </c>
      <c r="C80" s="42">
        <v>53.17</v>
      </c>
      <c r="D80" s="51">
        <v>31.2</v>
      </c>
    </row>
    <row r="81" spans="1:4">
      <c r="A81" s="73"/>
      <c r="B81" s="46" t="s">
        <v>42</v>
      </c>
      <c r="C81" s="42">
        <v>53.18</v>
      </c>
      <c r="D81" s="51">
        <v>31.2</v>
      </c>
    </row>
    <row r="82" spans="1:4">
      <c r="A82" s="73"/>
      <c r="B82" s="46" t="s">
        <v>43</v>
      </c>
      <c r="C82" s="42">
        <v>53.18</v>
      </c>
      <c r="D82" s="51">
        <v>31.2</v>
      </c>
    </row>
    <row r="83" spans="1:4">
      <c r="A83" s="73"/>
      <c r="B83" s="47" t="s">
        <v>44</v>
      </c>
      <c r="C83" s="59">
        <v>53.33</v>
      </c>
      <c r="D83" s="65">
        <v>31.2</v>
      </c>
    </row>
    <row r="84" spans="1:4">
      <c r="A84" s="72">
        <v>17</v>
      </c>
      <c r="B84" s="45" t="s">
        <v>40</v>
      </c>
      <c r="C84" s="54">
        <v>27.5</v>
      </c>
      <c r="D84" s="61">
        <v>20.2</v>
      </c>
    </row>
    <row r="85" spans="1:4">
      <c r="A85" s="73"/>
      <c r="B85" s="46" t="s">
        <v>41</v>
      </c>
      <c r="C85" s="42">
        <v>53.42</v>
      </c>
      <c r="D85" s="51">
        <v>27.04</v>
      </c>
    </row>
    <row r="86" spans="1:4">
      <c r="A86" s="73"/>
      <c r="B86" s="46" t="s">
        <v>42</v>
      </c>
      <c r="C86" s="42">
        <v>53.44</v>
      </c>
      <c r="D86" s="51">
        <v>27.04</v>
      </c>
    </row>
    <row r="87" spans="1:4">
      <c r="A87" s="73"/>
      <c r="B87" s="46" t="s">
        <v>43</v>
      </c>
      <c r="C87" s="42">
        <v>53.56</v>
      </c>
      <c r="D87" s="51">
        <v>27.04</v>
      </c>
    </row>
    <row r="88" spans="1:4">
      <c r="A88" s="73"/>
      <c r="B88" s="47" t="s">
        <v>44</v>
      </c>
      <c r="C88" s="59">
        <v>53.56</v>
      </c>
      <c r="D88" s="65">
        <v>29.14</v>
      </c>
    </row>
    <row r="89" spans="1:4">
      <c r="A89" s="72">
        <v>18</v>
      </c>
      <c r="B89" s="45" t="s">
        <v>40</v>
      </c>
      <c r="C89" s="54">
        <v>27.46</v>
      </c>
      <c r="D89" s="61">
        <v>10.199999999999999</v>
      </c>
    </row>
    <row r="90" spans="1:4">
      <c r="A90" s="73"/>
      <c r="B90" s="46" t="s">
        <v>41</v>
      </c>
      <c r="C90" s="42">
        <v>53.26</v>
      </c>
      <c r="D90" s="51">
        <v>24.9</v>
      </c>
    </row>
    <row r="91" spans="1:4">
      <c r="A91" s="73"/>
      <c r="B91" s="46" t="s">
        <v>42</v>
      </c>
      <c r="C91" s="42">
        <v>53.28</v>
      </c>
      <c r="D91" s="51">
        <v>24.9</v>
      </c>
    </row>
    <row r="92" spans="1:4">
      <c r="A92" s="73"/>
      <c r="B92" s="46" t="s">
        <v>43</v>
      </c>
      <c r="C92" s="42">
        <v>53.28</v>
      </c>
      <c r="D92" s="51">
        <v>24.9</v>
      </c>
    </row>
    <row r="93" spans="1:4">
      <c r="A93" s="73"/>
      <c r="B93" s="47" t="s">
        <v>44</v>
      </c>
      <c r="C93" s="59">
        <v>53.38</v>
      </c>
      <c r="D93" s="65">
        <v>29.1</v>
      </c>
    </row>
    <row r="94" spans="1:4">
      <c r="A94" s="72">
        <v>19</v>
      </c>
      <c r="B94" s="45" t="s">
        <v>40</v>
      </c>
      <c r="C94" s="54">
        <v>27.37</v>
      </c>
      <c r="D94" s="61">
        <v>24.8</v>
      </c>
    </row>
    <row r="95" spans="1:4">
      <c r="A95" s="73"/>
      <c r="B95" s="46" t="s">
        <v>41</v>
      </c>
      <c r="C95" s="42">
        <v>52.97</v>
      </c>
      <c r="D95" s="51">
        <v>26.9</v>
      </c>
    </row>
    <row r="96" spans="1:4">
      <c r="A96" s="73"/>
      <c r="B96" s="46" t="s">
        <v>42</v>
      </c>
      <c r="C96" s="42">
        <v>52.99</v>
      </c>
      <c r="D96" s="51">
        <v>26.9</v>
      </c>
    </row>
    <row r="97" spans="1:4">
      <c r="A97" s="73"/>
      <c r="B97" s="46" t="s">
        <v>43</v>
      </c>
      <c r="C97" s="42">
        <v>52.99</v>
      </c>
      <c r="D97" s="51">
        <v>26.9</v>
      </c>
    </row>
    <row r="98" spans="1:4">
      <c r="A98" s="73"/>
      <c r="B98" s="47" t="s">
        <v>44</v>
      </c>
      <c r="C98" s="59">
        <v>53.09</v>
      </c>
      <c r="D98" s="65">
        <v>26.9</v>
      </c>
    </row>
    <row r="99" spans="1:4">
      <c r="A99" s="72">
        <v>20</v>
      </c>
      <c r="B99" s="45" t="s">
        <v>40</v>
      </c>
      <c r="C99" s="54">
        <v>27.39</v>
      </c>
      <c r="D99" s="61">
        <v>14.4</v>
      </c>
    </row>
    <row r="100" spans="1:4">
      <c r="A100" s="73"/>
      <c r="B100" s="46" t="s">
        <v>41</v>
      </c>
      <c r="C100" s="42">
        <v>53.26</v>
      </c>
      <c r="D100" s="51">
        <v>27.03</v>
      </c>
    </row>
    <row r="101" spans="1:4">
      <c r="A101" s="73"/>
      <c r="B101" s="46" t="s">
        <v>42</v>
      </c>
      <c r="C101" s="42">
        <v>53.28</v>
      </c>
      <c r="D101" s="51">
        <v>27.03</v>
      </c>
    </row>
    <row r="102" spans="1:4">
      <c r="A102" s="73"/>
      <c r="B102" s="46" t="s">
        <v>43</v>
      </c>
      <c r="C102" s="42">
        <v>53.5</v>
      </c>
      <c r="D102" s="51">
        <v>27.03</v>
      </c>
    </row>
    <row r="103" spans="1:4">
      <c r="A103" s="73"/>
      <c r="B103" s="47" t="s">
        <v>44</v>
      </c>
      <c r="C103" s="59">
        <v>53.48</v>
      </c>
      <c r="D103" s="65">
        <v>29.12</v>
      </c>
    </row>
    <row r="104" spans="1:4">
      <c r="A104" s="72">
        <v>21</v>
      </c>
      <c r="B104" s="45" t="s">
        <v>40</v>
      </c>
      <c r="C104" s="54">
        <v>27.25</v>
      </c>
      <c r="D104" s="61">
        <v>10.3</v>
      </c>
    </row>
    <row r="105" spans="1:4">
      <c r="A105" s="73"/>
      <c r="B105" s="46" t="s">
        <v>41</v>
      </c>
      <c r="C105" s="42">
        <v>53.11</v>
      </c>
      <c r="D105" s="51">
        <v>24.9</v>
      </c>
    </row>
    <row r="106" spans="1:4">
      <c r="A106" s="73"/>
      <c r="B106" s="46" t="s">
        <v>42</v>
      </c>
      <c r="C106" s="42">
        <v>53.19</v>
      </c>
      <c r="D106" s="51">
        <v>27.02</v>
      </c>
    </row>
    <row r="107" spans="1:4">
      <c r="A107" s="73"/>
      <c r="B107" s="46" t="s">
        <v>43</v>
      </c>
      <c r="C107" s="42">
        <v>53.33</v>
      </c>
      <c r="D107" s="51">
        <v>27.02</v>
      </c>
    </row>
    <row r="108" spans="1:4">
      <c r="A108" s="73"/>
      <c r="B108" s="47" t="s">
        <v>44</v>
      </c>
      <c r="C108" s="59">
        <v>53.31</v>
      </c>
      <c r="D108" s="65">
        <v>31.2</v>
      </c>
    </row>
    <row r="109" spans="1:4">
      <c r="A109" s="72">
        <v>22</v>
      </c>
      <c r="B109" s="45" t="s">
        <v>40</v>
      </c>
      <c r="C109" s="54">
        <v>27.48</v>
      </c>
      <c r="D109" s="61">
        <v>22.9</v>
      </c>
    </row>
    <row r="110" spans="1:4">
      <c r="A110" s="73"/>
      <c r="B110" s="46" t="s">
        <v>41</v>
      </c>
      <c r="C110" s="42">
        <v>53.24</v>
      </c>
      <c r="D110" s="51">
        <v>27.052</v>
      </c>
    </row>
    <row r="111" spans="1:4">
      <c r="A111" s="73"/>
      <c r="B111" s="46" t="s">
        <v>42</v>
      </c>
      <c r="C111" s="42">
        <v>53.24</v>
      </c>
      <c r="D111" s="51">
        <v>27.05</v>
      </c>
    </row>
    <row r="112" spans="1:4">
      <c r="A112" s="73"/>
      <c r="B112" s="46" t="s">
        <v>43</v>
      </c>
      <c r="C112" s="42">
        <v>53.38</v>
      </c>
      <c r="D112" s="51">
        <v>27.05</v>
      </c>
    </row>
    <row r="113" spans="1:4">
      <c r="A113" s="73"/>
      <c r="B113" s="47" t="s">
        <v>44</v>
      </c>
      <c r="C113" s="59">
        <v>53.42</v>
      </c>
      <c r="D113" s="65">
        <v>27.052</v>
      </c>
    </row>
    <row r="114" spans="1:4">
      <c r="A114" s="72">
        <v>23</v>
      </c>
      <c r="B114" s="45" t="s">
        <v>40</v>
      </c>
      <c r="C114" s="54">
        <v>27.39</v>
      </c>
      <c r="D114" s="61">
        <v>22.8</v>
      </c>
    </row>
    <row r="115" spans="1:4">
      <c r="A115" s="73"/>
      <c r="B115" s="46" t="s">
        <v>41</v>
      </c>
      <c r="C115" s="42">
        <v>53.31</v>
      </c>
      <c r="D115" s="51">
        <v>27.08</v>
      </c>
    </row>
    <row r="116" spans="1:4">
      <c r="A116" s="73"/>
      <c r="B116" s="46" t="s">
        <v>42</v>
      </c>
      <c r="C116" s="42">
        <v>53.47</v>
      </c>
      <c r="D116" s="51">
        <v>29.178000000000001</v>
      </c>
    </row>
    <row r="117" spans="1:4">
      <c r="A117" s="73"/>
      <c r="B117" s="46" t="s">
        <v>43</v>
      </c>
      <c r="C117" s="42">
        <v>53.47</v>
      </c>
      <c r="D117" s="51">
        <v>29.178000000000001</v>
      </c>
    </row>
    <row r="118" spans="1:4">
      <c r="A118" s="73"/>
      <c r="B118" s="47" t="s">
        <v>44</v>
      </c>
      <c r="C118" s="59">
        <v>53.46</v>
      </c>
      <c r="D118" s="65">
        <v>29.17</v>
      </c>
    </row>
    <row r="119" spans="1:4">
      <c r="A119" s="72">
        <v>24</v>
      </c>
      <c r="B119" s="45" t="s">
        <v>40</v>
      </c>
      <c r="C119" s="54">
        <v>27.14</v>
      </c>
      <c r="D119" s="61">
        <v>26.3</v>
      </c>
    </row>
    <row r="120" spans="1:4">
      <c r="A120" s="73"/>
      <c r="B120" s="46" t="s">
        <v>41</v>
      </c>
      <c r="C120" s="42">
        <v>52.99</v>
      </c>
      <c r="D120" s="51">
        <v>27.035</v>
      </c>
    </row>
    <row r="121" spans="1:4">
      <c r="A121" s="73"/>
      <c r="B121" s="46" t="s">
        <v>42</v>
      </c>
      <c r="C121" s="42">
        <v>53.02</v>
      </c>
      <c r="D121" s="51">
        <v>27.035</v>
      </c>
    </row>
    <row r="122" spans="1:4">
      <c r="A122" s="73"/>
      <c r="B122" s="46" t="s">
        <v>43</v>
      </c>
      <c r="C122" s="42">
        <v>53.24</v>
      </c>
      <c r="D122" s="51">
        <v>27.035</v>
      </c>
    </row>
    <row r="123" spans="1:4">
      <c r="A123" s="73"/>
      <c r="B123" s="47" t="s">
        <v>44</v>
      </c>
      <c r="C123" s="59">
        <v>53.44</v>
      </c>
      <c r="D123" s="65">
        <v>27.035</v>
      </c>
    </row>
    <row r="124" spans="1:4">
      <c r="A124" s="72">
        <v>25</v>
      </c>
      <c r="B124" s="45" t="s">
        <v>40</v>
      </c>
      <c r="C124" s="54">
        <v>27.32</v>
      </c>
      <c r="D124" s="61">
        <v>10.9</v>
      </c>
    </row>
    <row r="125" spans="1:4">
      <c r="A125" s="73"/>
      <c r="B125" s="46" t="s">
        <v>41</v>
      </c>
      <c r="C125" s="42">
        <v>53.23</v>
      </c>
      <c r="D125" s="51">
        <v>16.5</v>
      </c>
    </row>
    <row r="126" spans="1:4">
      <c r="A126" s="73"/>
      <c r="B126" s="46" t="s">
        <v>42</v>
      </c>
      <c r="C126" s="42">
        <v>53.26</v>
      </c>
      <c r="D126" s="51">
        <v>18.600000000000001</v>
      </c>
    </row>
    <row r="127" spans="1:4">
      <c r="A127" s="73"/>
      <c r="B127" s="46" t="s">
        <v>43</v>
      </c>
      <c r="C127" s="42">
        <v>53.33</v>
      </c>
      <c r="D127" s="51">
        <v>18.600000000000001</v>
      </c>
    </row>
    <row r="128" spans="1:4">
      <c r="A128" s="73"/>
      <c r="B128" s="47" t="s">
        <v>44</v>
      </c>
      <c r="C128" s="59">
        <v>53.33</v>
      </c>
      <c r="D128" s="65">
        <v>18.600000000000001</v>
      </c>
    </row>
    <row r="129" spans="1:4">
      <c r="A129" s="72">
        <v>26</v>
      </c>
      <c r="B129" s="45" t="s">
        <v>40</v>
      </c>
      <c r="C129" s="54">
        <v>27.46</v>
      </c>
      <c r="D129" s="61">
        <v>20.9</v>
      </c>
    </row>
    <row r="130" spans="1:4">
      <c r="A130" s="73"/>
      <c r="B130" s="46" t="s">
        <v>41</v>
      </c>
      <c r="C130" s="42">
        <v>53.31</v>
      </c>
      <c r="D130" s="51">
        <v>26.87</v>
      </c>
    </row>
    <row r="131" spans="1:4">
      <c r="A131" s="73"/>
      <c r="B131" s="46" t="s">
        <v>42</v>
      </c>
      <c r="C131" s="42">
        <v>53.47</v>
      </c>
      <c r="D131" s="51">
        <v>26.87</v>
      </c>
    </row>
    <row r="132" spans="1:4">
      <c r="A132" s="73"/>
      <c r="B132" s="46" t="s">
        <v>43</v>
      </c>
      <c r="C132" s="42">
        <v>53.47</v>
      </c>
      <c r="D132" s="51">
        <v>26.87</v>
      </c>
    </row>
    <row r="133" spans="1:4">
      <c r="A133" s="73"/>
      <c r="B133" s="47" t="s">
        <v>44</v>
      </c>
      <c r="C133" s="59">
        <v>53.45</v>
      </c>
      <c r="D133" s="65">
        <v>26.87</v>
      </c>
    </row>
    <row r="134" spans="1:4">
      <c r="A134" s="72">
        <v>27</v>
      </c>
      <c r="B134" s="45" t="s">
        <v>40</v>
      </c>
      <c r="C134" s="54">
        <v>27.4</v>
      </c>
      <c r="D134" s="61">
        <v>27.3</v>
      </c>
    </row>
    <row r="135" spans="1:4">
      <c r="A135" s="73"/>
      <c r="B135" s="46" t="s">
        <v>41</v>
      </c>
      <c r="C135" s="42">
        <v>53.33</v>
      </c>
      <c r="D135" s="51">
        <v>26.9</v>
      </c>
    </row>
    <row r="136" spans="1:4">
      <c r="A136" s="73"/>
      <c r="B136" s="46" t="s">
        <v>42</v>
      </c>
      <c r="C136" s="42">
        <v>53.33</v>
      </c>
      <c r="D136" s="51">
        <v>26.9</v>
      </c>
    </row>
    <row r="137" spans="1:4">
      <c r="A137" s="73"/>
      <c r="B137" s="46" t="s">
        <v>43</v>
      </c>
      <c r="C137" s="42">
        <v>53.5</v>
      </c>
      <c r="D137" s="51">
        <v>26.9</v>
      </c>
    </row>
    <row r="138" spans="1:4">
      <c r="A138" s="73"/>
      <c r="B138" s="47" t="s">
        <v>44</v>
      </c>
      <c r="C138" s="59">
        <v>53.47</v>
      </c>
      <c r="D138" s="65">
        <v>26.9</v>
      </c>
    </row>
    <row r="139" spans="1:4">
      <c r="A139" s="72">
        <v>28</v>
      </c>
      <c r="B139" s="45" t="s">
        <v>40</v>
      </c>
      <c r="C139" s="54">
        <v>27.49</v>
      </c>
      <c r="D139" s="61">
        <v>12.9</v>
      </c>
    </row>
    <row r="140" spans="1:4">
      <c r="A140" s="73"/>
      <c r="B140" s="46" t="s">
        <v>41</v>
      </c>
      <c r="C140" s="42">
        <v>53.36</v>
      </c>
      <c r="D140" s="51">
        <v>24.96</v>
      </c>
    </row>
    <row r="141" spans="1:4">
      <c r="A141" s="73"/>
      <c r="B141" s="46" t="s">
        <v>42</v>
      </c>
      <c r="C141" s="42">
        <v>53.53</v>
      </c>
      <c r="D141" s="51">
        <v>24.966999999999999</v>
      </c>
    </row>
    <row r="142" spans="1:4">
      <c r="A142" s="73"/>
      <c r="B142" s="46" t="s">
        <v>43</v>
      </c>
      <c r="C142" s="42">
        <v>53.53</v>
      </c>
      <c r="D142" s="51">
        <v>24.966999999999999</v>
      </c>
    </row>
    <row r="143" spans="1:4">
      <c r="A143" s="73"/>
      <c r="B143" s="47" t="s">
        <v>44</v>
      </c>
      <c r="C143" s="59">
        <v>53.58</v>
      </c>
      <c r="D143" s="65">
        <v>27.064</v>
      </c>
    </row>
    <row r="144" spans="1:4">
      <c r="A144" s="72">
        <v>29</v>
      </c>
      <c r="B144" s="45" t="s">
        <v>40</v>
      </c>
      <c r="C144" s="54">
        <v>27.44</v>
      </c>
      <c r="D144" s="61">
        <v>22.3</v>
      </c>
    </row>
    <row r="145" spans="1:4">
      <c r="A145" s="73"/>
      <c r="B145" s="46" t="s">
        <v>41</v>
      </c>
      <c r="C145" s="42">
        <v>53.08</v>
      </c>
      <c r="D145" s="51">
        <v>27.024999999999999</v>
      </c>
    </row>
    <row r="146" spans="1:4">
      <c r="A146" s="73"/>
      <c r="B146" s="46" t="s">
        <v>42</v>
      </c>
      <c r="C146" s="42">
        <v>53.32</v>
      </c>
      <c r="D146" s="51">
        <v>27.024999999999999</v>
      </c>
    </row>
    <row r="147" spans="1:4">
      <c r="A147" s="73"/>
      <c r="B147" s="46" t="s">
        <v>43</v>
      </c>
      <c r="C147" s="42">
        <v>53.32</v>
      </c>
      <c r="D147" s="51">
        <v>27.024999999999999</v>
      </c>
    </row>
    <row r="148" spans="1:4">
      <c r="A148" s="73"/>
      <c r="B148" s="47" t="s">
        <v>44</v>
      </c>
      <c r="C148" s="59">
        <v>53.31</v>
      </c>
      <c r="D148" s="65">
        <v>27.024999999999999</v>
      </c>
    </row>
    <row r="149" spans="1:4">
      <c r="A149" s="72">
        <v>30</v>
      </c>
      <c r="B149" s="45" t="s">
        <v>40</v>
      </c>
      <c r="C149" s="54">
        <v>27.49</v>
      </c>
      <c r="D149" s="61">
        <v>26.6</v>
      </c>
    </row>
    <row r="150" spans="1:4">
      <c r="A150" s="73"/>
      <c r="B150" s="46" t="s">
        <v>41</v>
      </c>
      <c r="C150" s="42">
        <v>53.25</v>
      </c>
      <c r="D150" s="51">
        <v>29.125</v>
      </c>
    </row>
    <row r="151" spans="1:4">
      <c r="A151" s="73"/>
      <c r="B151" s="46" t="s">
        <v>42</v>
      </c>
      <c r="C151" s="42">
        <v>53.35</v>
      </c>
      <c r="D151" s="51">
        <v>29.128</v>
      </c>
    </row>
    <row r="152" spans="1:4">
      <c r="A152" s="73"/>
      <c r="B152" s="46" t="s">
        <v>43</v>
      </c>
      <c r="C152" s="42">
        <v>53.36</v>
      </c>
      <c r="D152" s="51">
        <v>29.128</v>
      </c>
    </row>
    <row r="153" spans="1:4">
      <c r="A153" s="74"/>
      <c r="B153" s="66" t="s">
        <v>44</v>
      </c>
      <c r="C153" s="55">
        <v>53.5</v>
      </c>
      <c r="D153" s="52">
        <v>29.128</v>
      </c>
    </row>
  </sheetData>
  <mergeCells count="35">
    <mergeCell ref="A9:A13"/>
    <mergeCell ref="A1:D1"/>
    <mergeCell ref="A2:A3"/>
    <mergeCell ref="B2:B3"/>
    <mergeCell ref="C2:C3"/>
    <mergeCell ref="D2:D3"/>
    <mergeCell ref="A4:A8"/>
    <mergeCell ref="A39:A43"/>
    <mergeCell ref="A139:A143"/>
    <mergeCell ref="A144:A148"/>
    <mergeCell ref="A149:A153"/>
    <mergeCell ref="A89:A93"/>
    <mergeCell ref="A94:A98"/>
    <mergeCell ref="A99:A103"/>
    <mergeCell ref="A104:A108"/>
    <mergeCell ref="A74:A78"/>
    <mergeCell ref="A79:A83"/>
    <mergeCell ref="A84:A88"/>
    <mergeCell ref="A14:A18"/>
    <mergeCell ref="A19:A23"/>
    <mergeCell ref="A24:A28"/>
    <mergeCell ref="A29:A33"/>
    <mergeCell ref="A34:A38"/>
    <mergeCell ref="A134:A138"/>
    <mergeCell ref="A44:A48"/>
    <mergeCell ref="A49:A53"/>
    <mergeCell ref="A54:A58"/>
    <mergeCell ref="A59:A63"/>
    <mergeCell ref="A64:A68"/>
    <mergeCell ref="A69:A73"/>
    <mergeCell ref="A109:A113"/>
    <mergeCell ref="A114:A118"/>
    <mergeCell ref="A119:A123"/>
    <mergeCell ref="A124:A128"/>
    <mergeCell ref="A129:A1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10F6-D11B-47E5-8C45-B34BD1093E11}">
  <sheetPr>
    <tabColor rgb="FF8EA9DB"/>
  </sheetPr>
  <dimension ref="B1:K213"/>
  <sheetViews>
    <sheetView workbookViewId="0">
      <selection activeCell="K18" sqref="K18:K19"/>
    </sheetView>
  </sheetViews>
  <sheetFormatPr defaultRowHeight="15"/>
  <cols>
    <col min="3" max="3" width="36" customWidth="1"/>
    <col min="4" max="4" width="35.140625" customWidth="1"/>
    <col min="5" max="5" width="70" customWidth="1"/>
    <col min="7" max="7" width="0" hidden="1" customWidth="1"/>
    <col min="8" max="8" width="23.5703125" customWidth="1"/>
    <col min="9" max="9" width="27.7109375" customWidth="1"/>
    <col min="10" max="10" width="33.7109375" customWidth="1"/>
    <col min="11" max="11" width="39.140625" customWidth="1"/>
  </cols>
  <sheetData>
    <row r="1" spans="2:6" ht="44.25" customHeight="1">
      <c r="B1" s="78" t="s">
        <v>45</v>
      </c>
      <c r="C1" s="79"/>
      <c r="D1" s="79"/>
      <c r="E1" s="80"/>
    </row>
    <row r="2" spans="2:6">
      <c r="B2" s="81" t="s">
        <v>46</v>
      </c>
      <c r="C2" s="81" t="s">
        <v>47</v>
      </c>
      <c r="D2" s="82" t="s">
        <v>38</v>
      </c>
      <c r="E2" s="82" t="s">
        <v>39</v>
      </c>
      <c r="F2" s="28"/>
    </row>
    <row r="3" spans="2:6">
      <c r="B3" s="84"/>
      <c r="C3" s="81"/>
      <c r="D3" s="82"/>
      <c r="E3" s="82"/>
      <c r="F3" s="28"/>
    </row>
    <row r="4" spans="2:6">
      <c r="B4" s="83">
        <v>1</v>
      </c>
      <c r="C4" s="33" t="s">
        <v>48</v>
      </c>
      <c r="D4" s="29">
        <v>8185</v>
      </c>
      <c r="E4" s="29">
        <v>8589</v>
      </c>
      <c r="F4" s="28"/>
    </row>
    <row r="5" spans="2:6">
      <c r="B5" s="76"/>
      <c r="C5" s="34" t="s">
        <v>49</v>
      </c>
      <c r="D5" s="30">
        <v>3962</v>
      </c>
      <c r="E5" s="30">
        <v>4281</v>
      </c>
      <c r="F5" s="28"/>
    </row>
    <row r="6" spans="2:6">
      <c r="B6" s="76"/>
      <c r="C6" s="34" t="s">
        <v>50</v>
      </c>
      <c r="D6" s="31">
        <v>3779</v>
      </c>
      <c r="E6" s="31">
        <v>4343</v>
      </c>
      <c r="F6" s="28"/>
    </row>
    <row r="7" spans="2:6">
      <c r="B7" s="76"/>
      <c r="C7" s="34" t="s">
        <v>51</v>
      </c>
      <c r="D7" s="31">
        <v>3775</v>
      </c>
      <c r="E7" s="31">
        <v>4261</v>
      </c>
      <c r="F7" s="28"/>
    </row>
    <row r="8" spans="2:6">
      <c r="B8" s="76"/>
      <c r="C8" s="34" t="s">
        <v>52</v>
      </c>
      <c r="D8" s="31">
        <v>3966</v>
      </c>
      <c r="E8" s="31">
        <v>4208</v>
      </c>
      <c r="F8" s="28"/>
    </row>
    <row r="9" spans="2:6">
      <c r="B9" s="76"/>
      <c r="C9" s="34" t="s">
        <v>53</v>
      </c>
      <c r="D9" s="31">
        <v>3691</v>
      </c>
      <c r="E9" s="31">
        <v>4146</v>
      </c>
      <c r="F9" s="28"/>
    </row>
    <row r="10" spans="2:6">
      <c r="B10" s="77"/>
      <c r="C10" s="35" t="s">
        <v>54</v>
      </c>
      <c r="D10" s="32">
        <v>3897</v>
      </c>
      <c r="E10" s="32">
        <v>4454</v>
      </c>
      <c r="F10" s="28"/>
    </row>
    <row r="11" spans="2:6">
      <c r="B11" s="75">
        <v>2</v>
      </c>
      <c r="C11" s="36" t="s">
        <v>48</v>
      </c>
      <c r="D11" s="14">
        <v>8262</v>
      </c>
      <c r="E11" s="14">
        <v>8605</v>
      </c>
      <c r="F11" s="28"/>
    </row>
    <row r="12" spans="2:6">
      <c r="B12" s="76"/>
      <c r="C12" s="37" t="s">
        <v>49</v>
      </c>
      <c r="D12" s="14">
        <v>3961</v>
      </c>
      <c r="E12" s="14">
        <v>4162</v>
      </c>
      <c r="F12" s="28"/>
    </row>
    <row r="13" spans="2:6">
      <c r="B13" s="76"/>
      <c r="C13" s="37" t="s">
        <v>50</v>
      </c>
      <c r="D13" s="22">
        <v>3798</v>
      </c>
      <c r="E13" s="22">
        <v>4276</v>
      </c>
      <c r="F13" s="28"/>
    </row>
    <row r="14" spans="2:6">
      <c r="B14" s="76"/>
      <c r="C14" s="37" t="s">
        <v>51</v>
      </c>
      <c r="D14" s="22">
        <v>3725</v>
      </c>
      <c r="E14" s="22">
        <v>4205</v>
      </c>
      <c r="F14" s="28"/>
    </row>
    <row r="15" spans="2:6">
      <c r="B15" s="76"/>
      <c r="C15" s="37" t="s">
        <v>52</v>
      </c>
      <c r="D15" s="22">
        <v>3819</v>
      </c>
      <c r="E15" s="22">
        <v>4220</v>
      </c>
      <c r="F15" s="28"/>
    </row>
    <row r="16" spans="2:6">
      <c r="B16" s="76"/>
      <c r="C16" s="37" t="s">
        <v>53</v>
      </c>
      <c r="D16" s="22">
        <v>3652</v>
      </c>
      <c r="E16" s="22">
        <v>4241</v>
      </c>
      <c r="F16" s="28"/>
    </row>
    <row r="17" spans="2:11">
      <c r="B17" s="85"/>
      <c r="C17" s="38" t="s">
        <v>54</v>
      </c>
      <c r="D17" s="21">
        <v>3801</v>
      </c>
      <c r="E17" s="21">
        <v>4428</v>
      </c>
      <c r="F17" s="28"/>
    </row>
    <row r="18" spans="2:11">
      <c r="B18" s="83">
        <v>3</v>
      </c>
      <c r="C18" s="36" t="s">
        <v>48</v>
      </c>
      <c r="D18" s="14">
        <v>8116</v>
      </c>
      <c r="E18" s="14">
        <v>8443</v>
      </c>
      <c r="F18" s="28"/>
      <c r="J18" s="94" t="s">
        <v>55</v>
      </c>
      <c r="K18" s="97" t="s">
        <v>56</v>
      </c>
    </row>
    <row r="19" spans="2:11">
      <c r="B19" s="76"/>
      <c r="C19" s="37" t="s">
        <v>49</v>
      </c>
      <c r="D19" s="14">
        <v>3890</v>
      </c>
      <c r="E19" s="14">
        <v>4136</v>
      </c>
      <c r="F19" s="28"/>
      <c r="J19" s="95"/>
      <c r="K19" s="98"/>
    </row>
    <row r="20" spans="2:11" ht="15.75">
      <c r="B20" s="76"/>
      <c r="C20" s="37" t="s">
        <v>50</v>
      </c>
      <c r="D20" s="22">
        <v>4037</v>
      </c>
      <c r="E20" s="22">
        <v>4389</v>
      </c>
      <c r="F20" s="28"/>
      <c r="H20" s="75" t="s">
        <v>57</v>
      </c>
      <c r="I20" s="40" t="s">
        <v>48</v>
      </c>
      <c r="J20" s="96">
        <v>172.08113073650901</v>
      </c>
      <c r="K20" s="93">
        <v>130.591762775456</v>
      </c>
    </row>
    <row r="21" spans="2:11" ht="15.75">
      <c r="B21" s="76"/>
      <c r="C21" s="37" t="s">
        <v>51</v>
      </c>
      <c r="D21" s="22">
        <v>4011</v>
      </c>
      <c r="E21" s="22">
        <v>4184</v>
      </c>
      <c r="F21" s="28"/>
      <c r="H21" s="76"/>
      <c r="I21" s="37" t="s">
        <v>49</v>
      </c>
      <c r="J21" s="90">
        <v>101.63229050477</v>
      </c>
      <c r="K21" s="91">
        <v>67.099418489217996</v>
      </c>
    </row>
    <row r="22" spans="2:11" ht="15.75">
      <c r="B22" s="76"/>
      <c r="C22" s="37" t="s">
        <v>52</v>
      </c>
      <c r="D22" s="22">
        <v>3993</v>
      </c>
      <c r="E22" s="22">
        <v>4118</v>
      </c>
      <c r="F22" s="28"/>
      <c r="H22" s="76"/>
      <c r="I22" s="88" t="s">
        <v>50</v>
      </c>
      <c r="J22" s="90">
        <v>100.77746245453601</v>
      </c>
      <c r="K22" s="91">
        <v>77.999705650935894</v>
      </c>
    </row>
    <row r="23" spans="2:11" ht="15.75">
      <c r="B23" s="76"/>
      <c r="C23" s="37" t="s">
        <v>53</v>
      </c>
      <c r="D23" s="22">
        <v>3926</v>
      </c>
      <c r="E23" s="22">
        <v>4239</v>
      </c>
      <c r="F23" s="28"/>
      <c r="H23" s="76"/>
      <c r="I23" s="37" t="s">
        <v>51</v>
      </c>
      <c r="J23" s="90">
        <v>107.256025166895</v>
      </c>
      <c r="K23" s="91">
        <v>68.614225999514701</v>
      </c>
    </row>
    <row r="24" spans="2:11" ht="15.75">
      <c r="B24" s="77"/>
      <c r="C24" s="39" t="s">
        <v>54</v>
      </c>
      <c r="D24" s="14">
        <v>4105</v>
      </c>
      <c r="E24" s="14">
        <v>4284</v>
      </c>
      <c r="F24" s="28"/>
      <c r="H24" s="76"/>
      <c r="I24" s="37" t="s">
        <v>52</v>
      </c>
      <c r="J24" s="90">
        <v>106.77942477629</v>
      </c>
      <c r="K24" s="91">
        <v>62.201778306490503</v>
      </c>
    </row>
    <row r="25" spans="2:11" ht="15.75">
      <c r="B25" s="75">
        <v>4</v>
      </c>
      <c r="C25" s="40" t="s">
        <v>48</v>
      </c>
      <c r="D25" s="9">
        <v>8134</v>
      </c>
      <c r="E25" s="9">
        <v>8554</v>
      </c>
      <c r="F25" s="28"/>
      <c r="H25" s="76"/>
      <c r="I25" s="37" t="s">
        <v>53</v>
      </c>
      <c r="J25" s="90">
        <v>104.01073128394999</v>
      </c>
      <c r="K25" s="91">
        <v>55.515565854327697</v>
      </c>
    </row>
    <row r="26" spans="2:11" ht="15.75">
      <c r="B26" s="76"/>
      <c r="C26" s="37" t="s">
        <v>49</v>
      </c>
      <c r="D26" s="14">
        <v>4122</v>
      </c>
      <c r="E26" s="14">
        <v>4012</v>
      </c>
      <c r="F26" s="28"/>
      <c r="H26" s="85"/>
      <c r="I26" s="38" t="s">
        <v>54</v>
      </c>
      <c r="J26" s="89">
        <v>119.08066208093</v>
      </c>
      <c r="K26" s="92">
        <v>78.821410890790403</v>
      </c>
    </row>
    <row r="27" spans="2:11">
      <c r="B27" s="76"/>
      <c r="C27" s="37" t="s">
        <v>50</v>
      </c>
      <c r="D27" s="22">
        <v>4099</v>
      </c>
      <c r="E27" s="22">
        <v>4138</v>
      </c>
      <c r="F27" s="28"/>
    </row>
    <row r="28" spans="2:11">
      <c r="B28" s="76"/>
      <c r="C28" s="37" t="s">
        <v>51</v>
      </c>
      <c r="D28" s="22">
        <v>3981</v>
      </c>
      <c r="E28" s="22">
        <v>4055</v>
      </c>
      <c r="F28" s="28"/>
    </row>
    <row r="29" spans="2:11">
      <c r="B29" s="76"/>
      <c r="C29" s="37" t="s">
        <v>52</v>
      </c>
      <c r="D29" s="22">
        <v>3877</v>
      </c>
      <c r="E29" s="22">
        <v>4042</v>
      </c>
      <c r="F29" s="28"/>
    </row>
    <row r="30" spans="2:11">
      <c r="B30" s="76"/>
      <c r="C30" s="37" t="s">
        <v>53</v>
      </c>
      <c r="D30" s="22">
        <v>3861</v>
      </c>
      <c r="E30" s="22">
        <v>4069</v>
      </c>
      <c r="F30" s="28"/>
    </row>
    <row r="31" spans="2:11">
      <c r="B31" s="85"/>
      <c r="C31" s="38" t="s">
        <v>54</v>
      </c>
      <c r="D31" s="21">
        <v>4055</v>
      </c>
      <c r="E31" s="21">
        <v>4150</v>
      </c>
      <c r="F31" s="28"/>
    </row>
    <row r="32" spans="2:11">
      <c r="B32" s="83">
        <v>5</v>
      </c>
      <c r="C32" s="23" t="s">
        <v>48</v>
      </c>
      <c r="D32" s="14">
        <v>7886</v>
      </c>
      <c r="E32" s="14">
        <v>8060</v>
      </c>
      <c r="F32" s="28"/>
    </row>
    <row r="33" spans="2:6">
      <c r="B33" s="76"/>
      <c r="C33" s="24" t="s">
        <v>49</v>
      </c>
      <c r="D33" s="14">
        <v>3964</v>
      </c>
      <c r="E33" s="14">
        <v>3652</v>
      </c>
      <c r="F33" s="28"/>
    </row>
    <row r="34" spans="2:6">
      <c r="B34" s="76"/>
      <c r="C34" s="24" t="s">
        <v>50</v>
      </c>
      <c r="D34" s="22">
        <v>4000</v>
      </c>
      <c r="E34" s="22">
        <v>4240</v>
      </c>
      <c r="F34" s="28"/>
    </row>
    <row r="35" spans="2:6">
      <c r="B35" s="76"/>
      <c r="C35" s="24" t="s">
        <v>51</v>
      </c>
      <c r="D35" s="22">
        <v>4011</v>
      </c>
      <c r="E35" s="22">
        <v>4045</v>
      </c>
      <c r="F35" s="28"/>
    </row>
    <row r="36" spans="2:6">
      <c r="B36" s="76"/>
      <c r="C36" s="24" t="s">
        <v>52</v>
      </c>
      <c r="D36" s="22">
        <v>4182</v>
      </c>
      <c r="E36" s="22">
        <v>4091</v>
      </c>
      <c r="F36" s="28"/>
    </row>
    <row r="37" spans="2:6">
      <c r="B37" s="76"/>
      <c r="C37" s="24" t="s">
        <v>53</v>
      </c>
      <c r="D37" s="22">
        <v>3803</v>
      </c>
      <c r="E37" s="22">
        <v>4026</v>
      </c>
      <c r="F37" s="28"/>
    </row>
    <row r="38" spans="2:6">
      <c r="B38" s="85"/>
      <c r="C38" s="27" t="s">
        <v>54</v>
      </c>
      <c r="D38" s="21">
        <v>3966</v>
      </c>
      <c r="E38" s="21">
        <v>4190</v>
      </c>
      <c r="F38" s="28"/>
    </row>
    <row r="39" spans="2:6">
      <c r="B39" s="83">
        <v>6</v>
      </c>
      <c r="C39" s="23" t="s">
        <v>48</v>
      </c>
      <c r="D39" s="14">
        <v>7868</v>
      </c>
      <c r="E39" s="14">
        <v>8067</v>
      </c>
      <c r="F39" s="28"/>
    </row>
    <row r="40" spans="2:6">
      <c r="B40" s="76"/>
      <c r="C40" s="24" t="s">
        <v>49</v>
      </c>
      <c r="D40" s="14">
        <v>4005</v>
      </c>
      <c r="E40" s="14">
        <v>3922</v>
      </c>
      <c r="F40" s="28"/>
    </row>
    <row r="41" spans="2:6">
      <c r="B41" s="76"/>
      <c r="C41" s="24" t="s">
        <v>50</v>
      </c>
      <c r="D41" s="22">
        <v>3855</v>
      </c>
      <c r="E41" s="22">
        <v>4051</v>
      </c>
      <c r="F41" s="28"/>
    </row>
    <row r="42" spans="2:6">
      <c r="B42" s="76"/>
      <c r="C42" s="24" t="s">
        <v>51</v>
      </c>
      <c r="D42" s="22">
        <v>3899</v>
      </c>
      <c r="E42" s="22">
        <v>3955</v>
      </c>
      <c r="F42" s="28"/>
    </row>
    <row r="43" spans="2:6">
      <c r="B43" s="76"/>
      <c r="C43" s="24" t="s">
        <v>52</v>
      </c>
      <c r="D43" s="22">
        <v>3899</v>
      </c>
      <c r="E43" s="22">
        <v>3911</v>
      </c>
      <c r="F43" s="28"/>
    </row>
    <row r="44" spans="2:6">
      <c r="B44" s="76"/>
      <c r="C44" s="24" t="s">
        <v>53</v>
      </c>
      <c r="D44" s="22">
        <v>3968</v>
      </c>
      <c r="E44" s="22">
        <v>3973</v>
      </c>
      <c r="F44" s="28"/>
    </row>
    <row r="45" spans="2:6">
      <c r="B45" s="85"/>
      <c r="C45" s="27" t="s">
        <v>54</v>
      </c>
      <c r="D45" s="21">
        <v>3837</v>
      </c>
      <c r="E45" s="21">
        <v>4245</v>
      </c>
      <c r="F45" s="28"/>
    </row>
    <row r="46" spans="2:6">
      <c r="B46" s="83">
        <v>7</v>
      </c>
      <c r="C46" s="23" t="s">
        <v>48</v>
      </c>
      <c r="D46" s="14">
        <v>7707</v>
      </c>
      <c r="E46" s="14">
        <v>7923</v>
      </c>
      <c r="F46" s="28"/>
    </row>
    <row r="47" spans="2:6">
      <c r="B47" s="76"/>
      <c r="C47" s="24" t="s">
        <v>49</v>
      </c>
      <c r="D47" s="14">
        <v>3943</v>
      </c>
      <c r="E47" s="14">
        <v>4144</v>
      </c>
      <c r="F47" s="28"/>
    </row>
    <row r="48" spans="2:6">
      <c r="B48" s="76"/>
      <c r="C48" s="24" t="s">
        <v>50</v>
      </c>
      <c r="D48" s="22">
        <v>4027</v>
      </c>
      <c r="E48" s="22">
        <v>4139</v>
      </c>
      <c r="F48" s="28"/>
    </row>
    <row r="49" spans="2:6">
      <c r="B49" s="76"/>
      <c r="C49" s="24" t="s">
        <v>51</v>
      </c>
      <c r="D49" s="22">
        <v>3949</v>
      </c>
      <c r="E49" s="22">
        <v>3990</v>
      </c>
      <c r="F49" s="28"/>
    </row>
    <row r="50" spans="2:6">
      <c r="B50" s="76"/>
      <c r="C50" s="24" t="s">
        <v>52</v>
      </c>
      <c r="D50" s="22">
        <v>3782</v>
      </c>
      <c r="E50" s="22">
        <v>4030</v>
      </c>
      <c r="F50" s="28"/>
    </row>
    <row r="51" spans="2:6">
      <c r="B51" s="76"/>
      <c r="C51" s="24" t="s">
        <v>53</v>
      </c>
      <c r="D51" s="22">
        <v>3914</v>
      </c>
      <c r="E51" s="22">
        <v>3921</v>
      </c>
      <c r="F51" s="28"/>
    </row>
    <row r="52" spans="2:6">
      <c r="B52" s="85"/>
      <c r="C52" s="27" t="s">
        <v>54</v>
      </c>
      <c r="D52" s="21">
        <v>3881</v>
      </c>
      <c r="E52" s="21">
        <v>4092</v>
      </c>
      <c r="F52" s="28"/>
    </row>
    <row r="53" spans="2:6">
      <c r="B53" s="83">
        <v>8</v>
      </c>
      <c r="C53" s="23" t="s">
        <v>48</v>
      </c>
      <c r="D53" s="14">
        <v>7661</v>
      </c>
      <c r="E53" s="14">
        <v>7883</v>
      </c>
      <c r="F53" s="28"/>
    </row>
    <row r="54" spans="2:6">
      <c r="B54" s="76"/>
      <c r="C54" s="24" t="s">
        <v>49</v>
      </c>
      <c r="D54" s="14">
        <v>3811</v>
      </c>
      <c r="E54" s="14">
        <v>3918</v>
      </c>
      <c r="F54" s="28"/>
    </row>
    <row r="55" spans="2:6">
      <c r="B55" s="76"/>
      <c r="C55" s="24" t="s">
        <v>50</v>
      </c>
      <c r="D55" s="22">
        <v>3791</v>
      </c>
      <c r="E55" s="22">
        <v>3944</v>
      </c>
      <c r="F55" s="28"/>
    </row>
    <row r="56" spans="2:6">
      <c r="B56" s="76"/>
      <c r="C56" s="24" t="s">
        <v>51</v>
      </c>
      <c r="D56" s="22">
        <v>3824</v>
      </c>
      <c r="E56" s="22">
        <v>3977</v>
      </c>
      <c r="F56" s="28"/>
    </row>
    <row r="57" spans="2:6">
      <c r="B57" s="76"/>
      <c r="C57" s="24" t="s">
        <v>52</v>
      </c>
      <c r="D57" s="22">
        <v>4034</v>
      </c>
      <c r="E57" s="22">
        <v>4059</v>
      </c>
      <c r="F57" s="28"/>
    </row>
    <row r="58" spans="2:6">
      <c r="B58" s="76"/>
      <c r="C58" s="24" t="s">
        <v>53</v>
      </c>
      <c r="D58" s="22">
        <v>3733</v>
      </c>
      <c r="E58" s="22">
        <v>3834</v>
      </c>
      <c r="F58" s="28"/>
    </row>
    <row r="59" spans="2:6">
      <c r="B59" s="85"/>
      <c r="C59" s="27" t="s">
        <v>54</v>
      </c>
      <c r="D59" s="21">
        <v>4186</v>
      </c>
      <c r="E59" s="21">
        <v>3954</v>
      </c>
      <c r="F59" s="28"/>
    </row>
    <row r="60" spans="2:6">
      <c r="B60" s="83">
        <v>9</v>
      </c>
      <c r="C60" s="23" t="s">
        <v>48</v>
      </c>
      <c r="D60" s="14">
        <v>7747</v>
      </c>
      <c r="E60" s="14">
        <v>7916</v>
      </c>
      <c r="F60" s="28"/>
    </row>
    <row r="61" spans="2:6">
      <c r="B61" s="76"/>
      <c r="C61" s="24" t="s">
        <v>49</v>
      </c>
      <c r="D61" s="14">
        <v>4048</v>
      </c>
      <c r="E61" s="14">
        <v>4048</v>
      </c>
      <c r="F61" s="28"/>
    </row>
    <row r="62" spans="2:6">
      <c r="B62" s="76"/>
      <c r="C62" s="24" t="s">
        <v>50</v>
      </c>
      <c r="D62" s="22">
        <v>3861</v>
      </c>
      <c r="E62" s="22">
        <v>3942</v>
      </c>
      <c r="F62" s="28"/>
    </row>
    <row r="63" spans="2:6">
      <c r="B63" s="76"/>
      <c r="C63" s="24" t="s">
        <v>51</v>
      </c>
      <c r="D63" s="22">
        <v>3829</v>
      </c>
      <c r="E63" s="22">
        <v>3941</v>
      </c>
      <c r="F63" s="28"/>
    </row>
    <row r="64" spans="2:6">
      <c r="B64" s="76"/>
      <c r="C64" s="24" t="s">
        <v>52</v>
      </c>
      <c r="D64" s="22">
        <v>3984</v>
      </c>
      <c r="E64" s="22">
        <v>3959</v>
      </c>
      <c r="F64" s="28"/>
    </row>
    <row r="65" spans="2:6">
      <c r="B65" s="76"/>
      <c r="C65" s="24" t="s">
        <v>53</v>
      </c>
      <c r="D65" s="22">
        <v>3713</v>
      </c>
      <c r="E65" s="22">
        <v>3975</v>
      </c>
      <c r="F65" s="28"/>
    </row>
    <row r="66" spans="2:6">
      <c r="B66" s="85"/>
      <c r="C66" s="27" t="s">
        <v>54</v>
      </c>
      <c r="D66" s="21">
        <v>3798</v>
      </c>
      <c r="E66" s="21">
        <v>3977</v>
      </c>
      <c r="F66" s="28"/>
    </row>
    <row r="67" spans="2:6">
      <c r="B67" s="83">
        <v>10</v>
      </c>
      <c r="C67" s="23" t="s">
        <v>48</v>
      </c>
      <c r="D67" s="14">
        <v>7704</v>
      </c>
      <c r="E67" s="14">
        <v>7962</v>
      </c>
      <c r="F67" s="28"/>
    </row>
    <row r="68" spans="2:6">
      <c r="B68" s="76"/>
      <c r="C68" s="24" t="s">
        <v>49</v>
      </c>
      <c r="D68" s="14">
        <v>3975</v>
      </c>
      <c r="E68" s="14">
        <v>3934</v>
      </c>
      <c r="F68" s="28"/>
    </row>
    <row r="69" spans="2:6">
      <c r="B69" s="76"/>
      <c r="C69" s="24" t="s">
        <v>50</v>
      </c>
      <c r="D69" s="22">
        <v>4065</v>
      </c>
      <c r="E69" s="22">
        <v>4072</v>
      </c>
      <c r="F69" s="28"/>
    </row>
    <row r="70" spans="2:6">
      <c r="B70" s="76"/>
      <c r="C70" s="24" t="s">
        <v>51</v>
      </c>
      <c r="D70" s="22">
        <v>4098</v>
      </c>
      <c r="E70" s="22">
        <v>3965</v>
      </c>
      <c r="F70" s="28"/>
    </row>
    <row r="71" spans="2:6">
      <c r="B71" s="76"/>
      <c r="C71" s="24" t="s">
        <v>52</v>
      </c>
      <c r="D71" s="22">
        <v>3942</v>
      </c>
      <c r="E71" s="22">
        <v>3659</v>
      </c>
      <c r="F71" s="28"/>
    </row>
    <row r="72" spans="2:6">
      <c r="B72" s="76"/>
      <c r="C72" s="24" t="s">
        <v>53</v>
      </c>
      <c r="D72" s="22">
        <v>3904</v>
      </c>
      <c r="E72" s="22">
        <v>3824</v>
      </c>
      <c r="F72" s="28"/>
    </row>
    <row r="73" spans="2:6">
      <c r="B73" s="85"/>
      <c r="C73" s="27" t="s">
        <v>54</v>
      </c>
      <c r="D73" s="21">
        <v>4060</v>
      </c>
      <c r="E73" s="21">
        <v>3930</v>
      </c>
      <c r="F73" s="28"/>
    </row>
    <row r="74" spans="2:6">
      <c r="B74" s="83">
        <v>11</v>
      </c>
      <c r="C74" s="23" t="s">
        <v>48</v>
      </c>
      <c r="D74" s="14">
        <v>7839</v>
      </c>
      <c r="E74" s="14">
        <v>8184</v>
      </c>
      <c r="F74" s="28"/>
    </row>
    <row r="75" spans="2:6">
      <c r="B75" s="76"/>
      <c r="C75" s="24" t="s">
        <v>49</v>
      </c>
      <c r="D75" s="14">
        <v>4009</v>
      </c>
      <c r="E75" s="14">
        <v>4041</v>
      </c>
      <c r="F75" s="28"/>
    </row>
    <row r="76" spans="2:6">
      <c r="B76" s="76"/>
      <c r="C76" s="24" t="s">
        <v>50</v>
      </c>
      <c r="D76" s="22">
        <v>4058</v>
      </c>
      <c r="E76" s="22">
        <v>4152</v>
      </c>
      <c r="F76" s="28"/>
    </row>
    <row r="77" spans="2:6">
      <c r="B77" s="76"/>
      <c r="C77" s="24" t="s">
        <v>51</v>
      </c>
      <c r="D77" s="22">
        <v>4078</v>
      </c>
      <c r="E77" s="22">
        <v>4113</v>
      </c>
      <c r="F77" s="28"/>
    </row>
    <row r="78" spans="2:6">
      <c r="B78" s="76"/>
      <c r="C78" s="24" t="s">
        <v>52</v>
      </c>
      <c r="D78" s="22">
        <v>3876</v>
      </c>
      <c r="E78" s="22">
        <v>4107</v>
      </c>
      <c r="F78" s="28"/>
    </row>
    <row r="79" spans="2:6">
      <c r="B79" s="76"/>
      <c r="C79" s="24" t="s">
        <v>53</v>
      </c>
      <c r="D79" s="22">
        <v>3809</v>
      </c>
      <c r="E79" s="22">
        <v>3967</v>
      </c>
      <c r="F79" s="28"/>
    </row>
    <row r="80" spans="2:6">
      <c r="B80" s="85"/>
      <c r="C80" s="27" t="s">
        <v>54</v>
      </c>
      <c r="D80" s="21">
        <v>4127</v>
      </c>
      <c r="E80" s="21">
        <v>4107</v>
      </c>
      <c r="F80" s="28"/>
    </row>
    <row r="81" spans="2:6">
      <c r="B81" s="83">
        <v>12</v>
      </c>
      <c r="C81" s="23" t="s">
        <v>48</v>
      </c>
      <c r="D81" s="14">
        <v>7868</v>
      </c>
      <c r="E81" s="14">
        <v>8024</v>
      </c>
      <c r="F81" s="28"/>
    </row>
    <row r="82" spans="2:6">
      <c r="B82" s="76"/>
      <c r="C82" s="24" t="s">
        <v>49</v>
      </c>
      <c r="D82" s="14">
        <v>4139</v>
      </c>
      <c r="E82" s="14">
        <v>4038</v>
      </c>
      <c r="F82" s="28"/>
    </row>
    <row r="83" spans="2:6">
      <c r="B83" s="76"/>
      <c r="C83" s="24" t="s">
        <v>50</v>
      </c>
      <c r="D83" s="22">
        <v>4647</v>
      </c>
      <c r="E83" s="22">
        <v>3996</v>
      </c>
      <c r="F83" s="28"/>
    </row>
    <row r="84" spans="2:6">
      <c r="B84" s="76"/>
      <c r="C84" s="24" t="s">
        <v>51</v>
      </c>
      <c r="D84" s="22">
        <v>4083</v>
      </c>
      <c r="E84" s="22">
        <v>4095</v>
      </c>
      <c r="F84" s="28"/>
    </row>
    <row r="85" spans="2:6">
      <c r="B85" s="76"/>
      <c r="C85" s="24" t="s">
        <v>52</v>
      </c>
      <c r="D85" s="22">
        <v>4075</v>
      </c>
      <c r="E85" s="22">
        <v>4028</v>
      </c>
      <c r="F85" s="28"/>
    </row>
    <row r="86" spans="2:6">
      <c r="B86" s="76"/>
      <c r="C86" s="24" t="s">
        <v>53</v>
      </c>
      <c r="D86" s="22">
        <v>3759</v>
      </c>
      <c r="E86" s="22">
        <v>3913</v>
      </c>
      <c r="F86" s="28"/>
    </row>
    <row r="87" spans="2:6">
      <c r="B87" s="85"/>
      <c r="C87" s="27" t="s">
        <v>54</v>
      </c>
      <c r="D87" s="21">
        <v>4045</v>
      </c>
      <c r="E87" s="21">
        <v>4096</v>
      </c>
      <c r="F87" s="28"/>
    </row>
    <row r="88" spans="2:6">
      <c r="B88" s="83">
        <v>13</v>
      </c>
      <c r="C88" s="23" t="s">
        <v>48</v>
      </c>
      <c r="D88" s="14">
        <v>7909</v>
      </c>
      <c r="E88" s="14">
        <v>8188</v>
      </c>
      <c r="F88" s="28"/>
    </row>
    <row r="89" spans="2:6">
      <c r="B89" s="76"/>
      <c r="C89" s="24" t="s">
        <v>49</v>
      </c>
      <c r="D89" s="14">
        <v>4184</v>
      </c>
      <c r="E89" s="14">
        <v>4033</v>
      </c>
      <c r="F89" s="28"/>
    </row>
    <row r="90" spans="2:6">
      <c r="B90" s="76"/>
      <c r="C90" s="24" t="s">
        <v>50</v>
      </c>
      <c r="D90" s="22">
        <v>4020</v>
      </c>
      <c r="E90" s="22">
        <v>4117</v>
      </c>
      <c r="F90" s="28"/>
    </row>
    <row r="91" spans="2:6">
      <c r="B91" s="76"/>
      <c r="C91" s="24" t="s">
        <v>51</v>
      </c>
      <c r="D91" s="22">
        <v>4070</v>
      </c>
      <c r="E91" s="22">
        <v>4191</v>
      </c>
      <c r="F91" s="28"/>
    </row>
    <row r="92" spans="2:6">
      <c r="B92" s="76"/>
      <c r="C92" s="24" t="s">
        <v>52</v>
      </c>
      <c r="D92" s="22">
        <v>4179</v>
      </c>
      <c r="E92" s="22">
        <v>4122</v>
      </c>
      <c r="F92" s="28"/>
    </row>
    <row r="93" spans="2:6">
      <c r="B93" s="76"/>
      <c r="C93" s="24" t="s">
        <v>53</v>
      </c>
      <c r="D93" s="22">
        <v>4036</v>
      </c>
      <c r="E93" s="22">
        <v>3976</v>
      </c>
      <c r="F93" s="28"/>
    </row>
    <row r="94" spans="2:6">
      <c r="B94" s="85"/>
      <c r="C94" s="27" t="s">
        <v>54</v>
      </c>
      <c r="D94" s="21">
        <v>4025</v>
      </c>
      <c r="E94" s="21">
        <v>4149</v>
      </c>
      <c r="F94" s="28"/>
    </row>
    <row r="95" spans="2:6">
      <c r="B95" s="83">
        <v>14</v>
      </c>
      <c r="C95" s="23" t="s">
        <v>48</v>
      </c>
      <c r="D95" s="14">
        <v>7777</v>
      </c>
      <c r="E95" s="14">
        <v>7971</v>
      </c>
      <c r="F95" s="28"/>
    </row>
    <row r="96" spans="2:6">
      <c r="B96" s="76"/>
      <c r="C96" s="24" t="s">
        <v>49</v>
      </c>
      <c r="D96" s="14">
        <v>3967</v>
      </c>
      <c r="E96" s="14">
        <v>3986</v>
      </c>
      <c r="F96" s="28"/>
    </row>
    <row r="97" spans="2:6">
      <c r="B97" s="76"/>
      <c r="C97" s="24" t="s">
        <v>50</v>
      </c>
      <c r="D97" s="22">
        <v>4033</v>
      </c>
      <c r="E97" s="22">
        <v>4010</v>
      </c>
      <c r="F97" s="28"/>
    </row>
    <row r="98" spans="2:6">
      <c r="B98" s="76"/>
      <c r="C98" s="24" t="s">
        <v>51</v>
      </c>
      <c r="D98" s="22">
        <v>4126</v>
      </c>
      <c r="E98" s="22">
        <v>4035</v>
      </c>
      <c r="F98" s="28"/>
    </row>
    <row r="99" spans="2:6">
      <c r="B99" s="76"/>
      <c r="C99" s="24" t="s">
        <v>52</v>
      </c>
      <c r="D99" s="22">
        <v>4040</v>
      </c>
      <c r="E99" s="22">
        <v>4016</v>
      </c>
      <c r="F99" s="28"/>
    </row>
    <row r="100" spans="2:6">
      <c r="B100" s="76"/>
      <c r="C100" s="24" t="s">
        <v>53</v>
      </c>
      <c r="D100" s="22">
        <v>3963</v>
      </c>
      <c r="E100" s="22">
        <v>3918</v>
      </c>
      <c r="F100" s="28"/>
    </row>
    <row r="101" spans="2:6">
      <c r="B101" s="85"/>
      <c r="C101" s="27" t="s">
        <v>54</v>
      </c>
      <c r="D101" s="21">
        <v>4144</v>
      </c>
      <c r="E101" s="21">
        <v>4140</v>
      </c>
      <c r="F101" s="28"/>
    </row>
    <row r="102" spans="2:6">
      <c r="B102" s="83">
        <v>15</v>
      </c>
      <c r="C102" s="23" t="s">
        <v>48</v>
      </c>
      <c r="D102" s="14">
        <v>8093</v>
      </c>
      <c r="E102" s="14">
        <v>8218</v>
      </c>
      <c r="F102" s="28"/>
    </row>
    <row r="103" spans="2:6">
      <c r="B103" s="76"/>
      <c r="C103" s="24" t="s">
        <v>49</v>
      </c>
      <c r="D103" s="14">
        <v>3935</v>
      </c>
      <c r="E103" s="14">
        <v>4089</v>
      </c>
      <c r="F103" s="28"/>
    </row>
    <row r="104" spans="2:6">
      <c r="B104" s="76"/>
      <c r="C104" s="24" t="s">
        <v>50</v>
      </c>
      <c r="D104" s="22">
        <v>4175</v>
      </c>
      <c r="E104" s="22">
        <v>4113</v>
      </c>
      <c r="F104" s="28"/>
    </row>
    <row r="105" spans="2:6">
      <c r="B105" s="76"/>
      <c r="C105" s="24" t="s">
        <v>51</v>
      </c>
      <c r="D105" s="22">
        <v>4222</v>
      </c>
      <c r="E105" s="22">
        <v>4154</v>
      </c>
      <c r="F105" s="28"/>
    </row>
    <row r="106" spans="2:6">
      <c r="B106" s="76"/>
      <c r="C106" s="24" t="s">
        <v>52</v>
      </c>
      <c r="D106" s="22">
        <v>4163</v>
      </c>
      <c r="E106" s="22">
        <v>4107</v>
      </c>
      <c r="F106" s="28"/>
    </row>
    <row r="107" spans="2:6">
      <c r="B107" s="76"/>
      <c r="C107" s="24" t="s">
        <v>53</v>
      </c>
      <c r="D107" s="22">
        <v>4076</v>
      </c>
      <c r="E107" s="22">
        <v>3984</v>
      </c>
      <c r="F107" s="28"/>
    </row>
    <row r="108" spans="2:6">
      <c r="B108" s="85"/>
      <c r="C108" s="27" t="s">
        <v>54</v>
      </c>
      <c r="D108" s="21">
        <v>4017</v>
      </c>
      <c r="E108" s="21">
        <v>4140</v>
      </c>
      <c r="F108" s="28"/>
    </row>
    <row r="109" spans="2:6">
      <c r="B109" s="83">
        <v>16</v>
      </c>
      <c r="C109" s="23" t="s">
        <v>48</v>
      </c>
      <c r="D109" s="14">
        <v>7852</v>
      </c>
      <c r="E109" s="14">
        <v>8087</v>
      </c>
      <c r="F109" s="28"/>
    </row>
    <row r="110" spans="2:6">
      <c r="B110" s="76"/>
      <c r="C110" s="24" t="s">
        <v>49</v>
      </c>
      <c r="D110" s="14">
        <v>4135</v>
      </c>
      <c r="E110" s="14">
        <v>4033</v>
      </c>
      <c r="F110" s="28"/>
    </row>
    <row r="111" spans="2:6">
      <c r="B111" s="76"/>
      <c r="C111" s="24" t="s">
        <v>50</v>
      </c>
      <c r="D111" s="22">
        <v>3949</v>
      </c>
      <c r="E111" s="22">
        <v>4053</v>
      </c>
      <c r="F111" s="28"/>
    </row>
    <row r="112" spans="2:6">
      <c r="B112" s="76"/>
      <c r="C112" s="24" t="s">
        <v>51</v>
      </c>
      <c r="D112" s="22">
        <v>3966</v>
      </c>
      <c r="E112" s="22">
        <v>4022</v>
      </c>
      <c r="F112" s="28"/>
    </row>
    <row r="113" spans="2:6">
      <c r="B113" s="76"/>
      <c r="C113" s="24" t="s">
        <v>52</v>
      </c>
      <c r="D113" s="22">
        <v>4073</v>
      </c>
      <c r="E113" s="22">
        <v>4037</v>
      </c>
      <c r="F113" s="28"/>
    </row>
    <row r="114" spans="2:6">
      <c r="B114" s="76"/>
      <c r="C114" s="24" t="s">
        <v>53</v>
      </c>
      <c r="D114" s="22">
        <v>3838</v>
      </c>
      <c r="E114" s="22">
        <v>3905</v>
      </c>
      <c r="F114" s="28"/>
    </row>
    <row r="115" spans="2:6">
      <c r="B115" s="85"/>
      <c r="C115" s="27" t="s">
        <v>54</v>
      </c>
      <c r="D115" s="21">
        <v>4141</v>
      </c>
      <c r="E115" s="21">
        <v>4125</v>
      </c>
      <c r="F115" s="28"/>
    </row>
    <row r="116" spans="2:6">
      <c r="B116" s="83">
        <v>17</v>
      </c>
      <c r="C116" s="23" t="s">
        <v>48</v>
      </c>
      <c r="D116" s="14">
        <v>8014</v>
      </c>
      <c r="E116" s="14">
        <v>8219</v>
      </c>
      <c r="F116" s="28"/>
    </row>
    <row r="117" spans="2:6">
      <c r="B117" s="76"/>
      <c r="C117" s="24" t="s">
        <v>49</v>
      </c>
      <c r="D117" s="14">
        <v>3933</v>
      </c>
      <c r="E117" s="14">
        <v>4091</v>
      </c>
      <c r="F117" s="28"/>
    </row>
    <row r="118" spans="2:6">
      <c r="B118" s="76"/>
      <c r="C118" s="24" t="s">
        <v>50</v>
      </c>
      <c r="D118" s="22">
        <v>3903</v>
      </c>
      <c r="E118" s="22">
        <v>4093</v>
      </c>
      <c r="F118" s="28"/>
    </row>
    <row r="119" spans="2:6">
      <c r="B119" s="76"/>
      <c r="C119" s="24" t="s">
        <v>51</v>
      </c>
      <c r="D119" s="22">
        <v>4016</v>
      </c>
      <c r="E119" s="22">
        <v>4135</v>
      </c>
      <c r="F119" s="28"/>
    </row>
    <row r="120" spans="2:6">
      <c r="B120" s="76"/>
      <c r="C120" s="24" t="s">
        <v>52</v>
      </c>
      <c r="D120" s="22">
        <v>3963</v>
      </c>
      <c r="E120" s="22">
        <v>4101</v>
      </c>
      <c r="F120" s="28"/>
    </row>
    <row r="121" spans="2:6">
      <c r="B121" s="76"/>
      <c r="C121" s="24" t="s">
        <v>53</v>
      </c>
      <c r="D121" s="22">
        <v>3860</v>
      </c>
      <c r="E121" s="22">
        <v>4027</v>
      </c>
      <c r="F121" s="28"/>
    </row>
    <row r="122" spans="2:6">
      <c r="B122" s="77"/>
      <c r="C122" s="25" t="s">
        <v>54</v>
      </c>
      <c r="D122" s="14">
        <v>3842</v>
      </c>
      <c r="E122" s="14">
        <v>4130</v>
      </c>
      <c r="F122" s="28"/>
    </row>
    <row r="123" spans="2:6">
      <c r="B123" s="75">
        <v>18</v>
      </c>
      <c r="C123" s="26" t="s">
        <v>48</v>
      </c>
      <c r="D123" s="9">
        <v>7869</v>
      </c>
      <c r="E123" s="9">
        <v>8083</v>
      </c>
      <c r="F123" s="28"/>
    </row>
    <row r="124" spans="2:6">
      <c r="B124" s="76"/>
      <c r="C124" s="24" t="s">
        <v>49</v>
      </c>
      <c r="D124" s="14">
        <v>3950</v>
      </c>
      <c r="E124" s="14">
        <v>4039</v>
      </c>
      <c r="F124" s="28"/>
    </row>
    <row r="125" spans="2:6">
      <c r="B125" s="76"/>
      <c r="C125" s="24" t="s">
        <v>50</v>
      </c>
      <c r="D125" s="22">
        <v>3980</v>
      </c>
      <c r="E125" s="22">
        <v>3997</v>
      </c>
      <c r="F125" s="28"/>
    </row>
    <row r="126" spans="2:6">
      <c r="B126" s="76"/>
      <c r="C126" s="24" t="s">
        <v>51</v>
      </c>
      <c r="D126" s="22">
        <v>4099</v>
      </c>
      <c r="E126" s="22">
        <v>4029</v>
      </c>
      <c r="F126" s="28"/>
    </row>
    <row r="127" spans="2:6">
      <c r="B127" s="76"/>
      <c r="C127" s="24" t="s">
        <v>52</v>
      </c>
      <c r="D127" s="22">
        <v>4060</v>
      </c>
      <c r="E127" s="22">
        <v>4057</v>
      </c>
      <c r="F127" s="28"/>
    </row>
    <row r="128" spans="2:6">
      <c r="B128" s="76"/>
      <c r="C128" s="24" t="s">
        <v>53</v>
      </c>
      <c r="D128" s="22">
        <v>3866</v>
      </c>
      <c r="E128" s="22">
        <v>3988</v>
      </c>
      <c r="F128" s="28"/>
    </row>
    <row r="129" spans="2:6">
      <c r="B129" s="77"/>
      <c r="C129" s="25" t="s">
        <v>54</v>
      </c>
      <c r="D129" s="14">
        <v>5206</v>
      </c>
      <c r="E129" s="14">
        <v>4077</v>
      </c>
      <c r="F129" s="28"/>
    </row>
    <row r="130" spans="2:6">
      <c r="B130" s="75">
        <v>19</v>
      </c>
      <c r="C130" s="26" t="s">
        <v>48</v>
      </c>
      <c r="D130" s="9">
        <v>7916</v>
      </c>
      <c r="E130" s="9">
        <v>8155</v>
      </c>
      <c r="F130" s="28"/>
    </row>
    <row r="131" spans="2:6">
      <c r="B131" s="76"/>
      <c r="C131" s="24" t="s">
        <v>49</v>
      </c>
      <c r="D131" s="14">
        <v>4143</v>
      </c>
      <c r="E131" s="14">
        <v>4047</v>
      </c>
      <c r="F131" s="28"/>
    </row>
    <row r="132" spans="2:6">
      <c r="B132" s="76"/>
      <c r="C132" s="24" t="s">
        <v>50</v>
      </c>
      <c r="D132" s="22">
        <v>4135</v>
      </c>
      <c r="E132" s="22">
        <v>4124</v>
      </c>
      <c r="F132" s="28"/>
    </row>
    <row r="133" spans="2:6">
      <c r="B133" s="76"/>
      <c r="C133" s="24" t="s">
        <v>51</v>
      </c>
      <c r="D133" s="22">
        <v>4090</v>
      </c>
      <c r="E133" s="22">
        <v>4102</v>
      </c>
      <c r="F133" s="28"/>
    </row>
    <row r="134" spans="2:6">
      <c r="B134" s="76"/>
      <c r="C134" s="24" t="s">
        <v>52</v>
      </c>
      <c r="D134" s="22">
        <v>4087</v>
      </c>
      <c r="E134" s="22">
        <v>4121</v>
      </c>
      <c r="F134" s="28"/>
    </row>
    <row r="135" spans="2:6">
      <c r="B135" s="76"/>
      <c r="C135" s="24" t="s">
        <v>53</v>
      </c>
      <c r="D135" s="22">
        <v>3840</v>
      </c>
      <c r="E135" s="22">
        <v>3973</v>
      </c>
      <c r="F135" s="28"/>
    </row>
    <row r="136" spans="2:6">
      <c r="B136" s="77"/>
      <c r="C136" s="25" t="s">
        <v>54</v>
      </c>
      <c r="D136" s="14">
        <v>4185</v>
      </c>
      <c r="E136" s="14">
        <v>4082</v>
      </c>
      <c r="F136" s="28"/>
    </row>
    <row r="137" spans="2:6">
      <c r="B137" s="75">
        <v>20</v>
      </c>
      <c r="C137" s="26" t="s">
        <v>48</v>
      </c>
      <c r="D137" s="9">
        <v>7728</v>
      </c>
      <c r="E137" s="9">
        <v>7995</v>
      </c>
      <c r="F137" s="28"/>
    </row>
    <row r="138" spans="2:6">
      <c r="B138" s="76"/>
      <c r="C138" s="24" t="s">
        <v>49</v>
      </c>
      <c r="D138" s="14">
        <v>4014</v>
      </c>
      <c r="E138" s="14">
        <v>4065</v>
      </c>
      <c r="F138" s="28"/>
    </row>
    <row r="139" spans="2:6">
      <c r="B139" s="76"/>
      <c r="C139" s="24" t="s">
        <v>50</v>
      </c>
      <c r="D139" s="22">
        <v>4064</v>
      </c>
      <c r="E139" s="22">
        <v>4030</v>
      </c>
      <c r="F139" s="28"/>
    </row>
    <row r="140" spans="2:6">
      <c r="B140" s="76"/>
      <c r="C140" s="24" t="s">
        <v>51</v>
      </c>
      <c r="D140" s="22">
        <v>4144</v>
      </c>
      <c r="E140" s="22">
        <v>3999</v>
      </c>
      <c r="F140" s="28"/>
    </row>
    <row r="141" spans="2:6">
      <c r="B141" s="76"/>
      <c r="C141" s="24" t="s">
        <v>52</v>
      </c>
      <c r="D141" s="22">
        <v>4172</v>
      </c>
      <c r="E141" s="22">
        <v>4081</v>
      </c>
      <c r="F141" s="28"/>
    </row>
    <row r="142" spans="2:6">
      <c r="B142" s="76"/>
      <c r="C142" s="24" t="s">
        <v>53</v>
      </c>
      <c r="D142" s="22">
        <v>3845</v>
      </c>
      <c r="E142" s="22">
        <v>3939</v>
      </c>
      <c r="F142" s="28"/>
    </row>
    <row r="143" spans="2:6">
      <c r="B143" s="77"/>
      <c r="C143" s="25" t="s">
        <v>54</v>
      </c>
      <c r="D143" s="22">
        <v>4173</v>
      </c>
      <c r="E143" s="22">
        <v>4080</v>
      </c>
      <c r="F143" s="28"/>
    </row>
    <row r="144" spans="2:6">
      <c r="B144" s="75">
        <v>21</v>
      </c>
      <c r="C144" s="26" t="s">
        <v>48</v>
      </c>
      <c r="D144" s="9">
        <v>8064</v>
      </c>
      <c r="E144" s="9">
        <v>8220</v>
      </c>
      <c r="F144" s="28"/>
    </row>
    <row r="145" spans="2:6">
      <c r="B145" s="76"/>
      <c r="C145" s="24" t="s">
        <v>49</v>
      </c>
      <c r="D145" s="14">
        <v>3962</v>
      </c>
      <c r="E145" s="14">
        <v>4073</v>
      </c>
      <c r="F145" s="28"/>
    </row>
    <row r="146" spans="2:6">
      <c r="B146" s="76"/>
      <c r="C146" s="24" t="s">
        <v>50</v>
      </c>
      <c r="D146" s="22">
        <v>3973</v>
      </c>
      <c r="E146" s="22">
        <v>4117</v>
      </c>
      <c r="F146" s="28"/>
    </row>
    <row r="147" spans="2:6">
      <c r="B147" s="76"/>
      <c r="C147" s="24" t="s">
        <v>51</v>
      </c>
      <c r="D147" s="22">
        <v>3872</v>
      </c>
      <c r="E147" s="22">
        <v>4118</v>
      </c>
      <c r="F147" s="28"/>
    </row>
    <row r="148" spans="2:6">
      <c r="B148" s="76"/>
      <c r="C148" s="24" t="s">
        <v>52</v>
      </c>
      <c r="D148" s="22">
        <v>3992</v>
      </c>
      <c r="E148" s="22">
        <v>4116</v>
      </c>
      <c r="F148" s="28"/>
    </row>
    <row r="149" spans="2:6">
      <c r="B149" s="76"/>
      <c r="C149" s="24" t="s">
        <v>53</v>
      </c>
      <c r="D149" s="22">
        <v>3774</v>
      </c>
      <c r="E149" s="22">
        <v>4008</v>
      </c>
      <c r="F149" s="28"/>
    </row>
    <row r="150" spans="2:6">
      <c r="B150" s="77"/>
      <c r="C150" s="25" t="s">
        <v>54</v>
      </c>
      <c r="D150" s="14">
        <v>4141</v>
      </c>
      <c r="E150" s="14">
        <v>4117</v>
      </c>
      <c r="F150" s="28"/>
    </row>
    <row r="151" spans="2:6">
      <c r="B151" s="75">
        <v>22</v>
      </c>
      <c r="C151" s="26" t="s">
        <v>48</v>
      </c>
      <c r="D151" s="9">
        <v>7821</v>
      </c>
      <c r="E151" s="9">
        <v>8040</v>
      </c>
      <c r="F151" s="28"/>
    </row>
    <row r="152" spans="2:6">
      <c r="B152" s="76"/>
      <c r="C152" s="24" t="s">
        <v>49</v>
      </c>
      <c r="D152" s="14">
        <v>3874</v>
      </c>
      <c r="E152" s="14">
        <v>4007</v>
      </c>
      <c r="F152" s="28"/>
    </row>
    <row r="153" spans="2:6">
      <c r="B153" s="76"/>
      <c r="C153" s="24" t="s">
        <v>50</v>
      </c>
      <c r="D153" s="22">
        <v>3960</v>
      </c>
      <c r="E153" s="22">
        <v>4001</v>
      </c>
      <c r="F153" s="28"/>
    </row>
    <row r="154" spans="2:6">
      <c r="B154" s="76"/>
      <c r="C154" s="24" t="s">
        <v>51</v>
      </c>
      <c r="D154" s="22">
        <v>3880</v>
      </c>
      <c r="E154" s="22">
        <v>4062</v>
      </c>
      <c r="F154" s="28"/>
    </row>
    <row r="155" spans="2:6">
      <c r="B155" s="76"/>
      <c r="C155" s="24" t="s">
        <v>52</v>
      </c>
      <c r="D155" s="22">
        <v>3839</v>
      </c>
      <c r="E155" s="22">
        <v>4081</v>
      </c>
      <c r="F155" s="28"/>
    </row>
    <row r="156" spans="2:6">
      <c r="B156" s="76"/>
      <c r="C156" s="24" t="s">
        <v>53</v>
      </c>
      <c r="D156" s="22">
        <v>3668</v>
      </c>
      <c r="E156" s="22">
        <v>3914</v>
      </c>
      <c r="F156" s="28"/>
    </row>
    <row r="157" spans="2:6">
      <c r="B157" s="77"/>
      <c r="C157" s="25" t="s">
        <v>54</v>
      </c>
      <c r="D157" s="14">
        <v>4002</v>
      </c>
      <c r="E157" s="14">
        <v>4018</v>
      </c>
      <c r="F157" s="28"/>
    </row>
    <row r="158" spans="2:6">
      <c r="B158" s="75">
        <v>23</v>
      </c>
      <c r="C158" s="26" t="s">
        <v>48</v>
      </c>
      <c r="D158" s="9">
        <v>8061</v>
      </c>
      <c r="E158" s="9">
        <v>8208</v>
      </c>
      <c r="F158" s="28"/>
    </row>
    <row r="159" spans="2:6">
      <c r="B159" s="76"/>
      <c r="C159" s="24" t="s">
        <v>49</v>
      </c>
      <c r="D159" s="14">
        <v>4043</v>
      </c>
      <c r="E159" s="14">
        <v>4042</v>
      </c>
      <c r="F159" s="28"/>
    </row>
    <row r="160" spans="2:6">
      <c r="B160" s="76"/>
      <c r="C160" s="24" t="s">
        <v>50</v>
      </c>
      <c r="D160" s="22">
        <v>4126</v>
      </c>
      <c r="E160" s="22">
        <v>4100</v>
      </c>
      <c r="F160" s="28"/>
    </row>
    <row r="161" spans="2:6">
      <c r="B161" s="76"/>
      <c r="C161" s="24" t="s">
        <v>51</v>
      </c>
      <c r="D161" s="22">
        <v>3966</v>
      </c>
      <c r="E161" s="22">
        <v>4129</v>
      </c>
      <c r="F161" s="28"/>
    </row>
    <row r="162" spans="2:6">
      <c r="B162" s="76"/>
      <c r="C162" s="24" t="s">
        <v>52</v>
      </c>
      <c r="D162" s="22">
        <v>4058</v>
      </c>
      <c r="E162" s="22">
        <v>4037</v>
      </c>
      <c r="F162" s="28"/>
    </row>
    <row r="163" spans="2:6">
      <c r="B163" s="76"/>
      <c r="C163" s="24" t="s">
        <v>53</v>
      </c>
      <c r="D163" s="22">
        <v>3995</v>
      </c>
      <c r="E163" s="22">
        <v>3869</v>
      </c>
      <c r="F163" s="28"/>
    </row>
    <row r="164" spans="2:6">
      <c r="B164" s="77"/>
      <c r="C164" s="25" t="s">
        <v>54</v>
      </c>
      <c r="D164" s="14">
        <v>4125</v>
      </c>
      <c r="E164" s="14">
        <v>4025</v>
      </c>
      <c r="F164" s="28"/>
    </row>
    <row r="165" spans="2:6">
      <c r="B165" s="75">
        <v>24</v>
      </c>
      <c r="C165" s="26" t="s">
        <v>48</v>
      </c>
      <c r="D165" s="9">
        <v>7889</v>
      </c>
      <c r="E165" s="9">
        <v>8069</v>
      </c>
      <c r="F165" s="28"/>
    </row>
    <row r="166" spans="2:6">
      <c r="B166" s="76"/>
      <c r="C166" s="24" t="s">
        <v>49</v>
      </c>
      <c r="D166" s="14">
        <v>4160</v>
      </c>
      <c r="E166" s="14">
        <v>3970</v>
      </c>
      <c r="F166" s="28"/>
    </row>
    <row r="167" spans="2:6">
      <c r="B167" s="76"/>
      <c r="C167" s="24" t="s">
        <v>50</v>
      </c>
      <c r="D167" s="22">
        <v>4008</v>
      </c>
      <c r="E167" s="22">
        <v>3980</v>
      </c>
      <c r="F167" s="28"/>
    </row>
    <row r="168" spans="2:6">
      <c r="B168" s="76"/>
      <c r="C168" s="24" t="s">
        <v>51</v>
      </c>
      <c r="D168" s="22">
        <v>4144</v>
      </c>
      <c r="E168" s="22">
        <v>4088</v>
      </c>
      <c r="F168" s="28"/>
    </row>
    <row r="169" spans="2:6">
      <c r="B169" s="76"/>
      <c r="C169" s="24" t="s">
        <v>52</v>
      </c>
      <c r="D169" s="22">
        <v>4143</v>
      </c>
      <c r="E169" s="22">
        <v>4016</v>
      </c>
      <c r="F169" s="28"/>
    </row>
    <row r="170" spans="2:6">
      <c r="B170" s="76"/>
      <c r="C170" s="24" t="s">
        <v>53</v>
      </c>
      <c r="D170" s="22">
        <v>3986</v>
      </c>
      <c r="E170" s="22">
        <v>3910</v>
      </c>
      <c r="F170" s="28"/>
    </row>
    <row r="171" spans="2:6">
      <c r="B171" s="77"/>
      <c r="C171" s="25" t="s">
        <v>54</v>
      </c>
      <c r="D171" s="14">
        <v>4018</v>
      </c>
      <c r="E171" s="14">
        <v>4029</v>
      </c>
      <c r="F171" s="28"/>
    </row>
    <row r="172" spans="2:6">
      <c r="B172" s="75">
        <v>25</v>
      </c>
      <c r="C172" s="26" t="s">
        <v>48</v>
      </c>
      <c r="D172" s="9">
        <v>7908</v>
      </c>
      <c r="E172" s="9">
        <v>8058</v>
      </c>
      <c r="F172" s="28"/>
    </row>
    <row r="173" spans="2:6">
      <c r="B173" s="76"/>
      <c r="C173" s="24" t="s">
        <v>49</v>
      </c>
      <c r="D173" s="14">
        <v>4055</v>
      </c>
      <c r="E173" s="14">
        <v>4093</v>
      </c>
      <c r="F173" s="28"/>
    </row>
    <row r="174" spans="2:6">
      <c r="B174" s="76"/>
      <c r="C174" s="24" t="s">
        <v>50</v>
      </c>
      <c r="D174" s="22">
        <v>3997</v>
      </c>
      <c r="E174" s="22">
        <v>4083</v>
      </c>
      <c r="F174" s="28"/>
    </row>
    <row r="175" spans="2:6">
      <c r="B175" s="76"/>
      <c r="C175" s="24" t="s">
        <v>51</v>
      </c>
      <c r="D175" s="22">
        <v>4069</v>
      </c>
      <c r="E175" s="22">
        <v>4042</v>
      </c>
      <c r="F175" s="28"/>
    </row>
    <row r="176" spans="2:6">
      <c r="B176" s="76"/>
      <c r="C176" s="24" t="s">
        <v>52</v>
      </c>
      <c r="D176" s="22">
        <v>4007</v>
      </c>
      <c r="E176" s="22">
        <v>4036</v>
      </c>
      <c r="F176" s="28"/>
    </row>
    <row r="177" spans="2:6">
      <c r="B177" s="76"/>
      <c r="C177" s="24" t="s">
        <v>53</v>
      </c>
      <c r="D177" s="22">
        <v>3808</v>
      </c>
      <c r="E177" s="22">
        <v>3934</v>
      </c>
      <c r="F177" s="28"/>
    </row>
    <row r="178" spans="2:6">
      <c r="B178" s="77"/>
      <c r="C178" s="25" t="s">
        <v>54</v>
      </c>
      <c r="D178" s="14">
        <v>4136</v>
      </c>
      <c r="E178" s="14">
        <v>4021</v>
      </c>
      <c r="F178" s="28"/>
    </row>
    <row r="179" spans="2:6">
      <c r="B179" s="75">
        <v>26</v>
      </c>
      <c r="C179" s="26" t="s">
        <v>48</v>
      </c>
      <c r="D179" s="9">
        <v>7906</v>
      </c>
      <c r="E179" s="9">
        <v>8081</v>
      </c>
      <c r="F179" s="28"/>
    </row>
    <row r="180" spans="2:6">
      <c r="B180" s="76"/>
      <c r="C180" s="24" t="s">
        <v>49</v>
      </c>
      <c r="D180" s="14">
        <v>4011</v>
      </c>
      <c r="E180" s="14">
        <v>3804</v>
      </c>
      <c r="F180" s="28"/>
    </row>
    <row r="181" spans="2:6">
      <c r="B181" s="76"/>
      <c r="C181" s="24" t="s">
        <v>50</v>
      </c>
      <c r="D181" s="22">
        <v>3858</v>
      </c>
      <c r="E181" s="22">
        <v>4023</v>
      </c>
      <c r="F181" s="28"/>
    </row>
    <row r="182" spans="2:6">
      <c r="B182" s="76"/>
      <c r="C182" s="24" t="s">
        <v>51</v>
      </c>
      <c r="D182" s="22">
        <v>3948</v>
      </c>
      <c r="E182" s="22">
        <v>4070</v>
      </c>
      <c r="F182" s="28"/>
    </row>
    <row r="183" spans="2:6">
      <c r="B183" s="76"/>
      <c r="C183" s="24" t="s">
        <v>52</v>
      </c>
      <c r="D183" s="22">
        <v>3984</v>
      </c>
      <c r="E183" s="22">
        <v>3987</v>
      </c>
      <c r="F183" s="28"/>
    </row>
    <row r="184" spans="2:6">
      <c r="B184" s="76"/>
      <c r="C184" s="24" t="s">
        <v>53</v>
      </c>
      <c r="D184" s="22">
        <v>3834</v>
      </c>
      <c r="E184" s="22">
        <v>3931</v>
      </c>
      <c r="F184" s="28"/>
    </row>
    <row r="185" spans="2:6">
      <c r="B185" s="77"/>
      <c r="C185" s="25" t="s">
        <v>54</v>
      </c>
      <c r="D185" s="14">
        <v>3978</v>
      </c>
      <c r="E185" s="14">
        <v>4151</v>
      </c>
      <c r="F185" s="28"/>
    </row>
    <row r="186" spans="2:6">
      <c r="B186" s="75">
        <v>27</v>
      </c>
      <c r="C186" s="26" t="s">
        <v>48</v>
      </c>
      <c r="D186" s="9">
        <v>8366</v>
      </c>
      <c r="E186" s="9">
        <v>8405</v>
      </c>
      <c r="F186" s="28"/>
    </row>
    <row r="187" spans="2:6">
      <c r="B187" s="76"/>
      <c r="C187" s="24" t="s">
        <v>49</v>
      </c>
      <c r="D187" s="14">
        <v>4158</v>
      </c>
      <c r="E187" s="14">
        <v>3970</v>
      </c>
      <c r="F187" s="28"/>
    </row>
    <row r="188" spans="2:6">
      <c r="B188" s="76"/>
      <c r="C188" s="24" t="s">
        <v>50</v>
      </c>
      <c r="D188" s="22">
        <v>4164</v>
      </c>
      <c r="E188" s="22">
        <v>4124</v>
      </c>
      <c r="F188" s="28"/>
    </row>
    <row r="189" spans="2:6">
      <c r="B189" s="76"/>
      <c r="C189" s="24" t="s">
        <v>51</v>
      </c>
      <c r="D189" s="22">
        <v>4040</v>
      </c>
      <c r="E189" s="22">
        <v>4075</v>
      </c>
      <c r="F189" s="28"/>
    </row>
    <row r="190" spans="2:6">
      <c r="B190" s="76"/>
      <c r="C190" s="24" t="s">
        <v>52</v>
      </c>
      <c r="D190" s="22">
        <v>4086</v>
      </c>
      <c r="E190" s="22">
        <v>4051</v>
      </c>
      <c r="F190" s="28"/>
    </row>
    <row r="191" spans="2:6">
      <c r="B191" s="76"/>
      <c r="C191" s="24" t="s">
        <v>53</v>
      </c>
      <c r="D191" s="22">
        <v>3776</v>
      </c>
      <c r="E191" s="22">
        <v>3954</v>
      </c>
      <c r="F191" s="28"/>
    </row>
    <row r="192" spans="2:6">
      <c r="B192" s="77"/>
      <c r="C192" s="25" t="s">
        <v>54</v>
      </c>
      <c r="D192" s="14">
        <v>4377</v>
      </c>
      <c r="E192" s="14">
        <v>4055</v>
      </c>
      <c r="F192" s="28"/>
    </row>
    <row r="193" spans="2:6">
      <c r="B193" s="75">
        <v>28</v>
      </c>
      <c r="C193" s="26" t="s">
        <v>48</v>
      </c>
      <c r="D193" s="9">
        <v>7984</v>
      </c>
      <c r="E193" s="9">
        <v>8141</v>
      </c>
      <c r="F193" s="28"/>
    </row>
    <row r="194" spans="2:6">
      <c r="B194" s="76"/>
      <c r="C194" s="24" t="s">
        <v>49</v>
      </c>
      <c r="D194" s="14">
        <v>3816</v>
      </c>
      <c r="E194" s="14">
        <v>3918</v>
      </c>
      <c r="F194" s="28"/>
    </row>
    <row r="195" spans="2:6">
      <c r="B195" s="76"/>
      <c r="C195" s="24" t="s">
        <v>50</v>
      </c>
      <c r="D195" s="22">
        <v>4041</v>
      </c>
      <c r="E195" s="22">
        <v>4008</v>
      </c>
      <c r="F195" s="28"/>
    </row>
    <row r="196" spans="2:6">
      <c r="B196" s="76"/>
      <c r="C196" s="24" t="s">
        <v>51</v>
      </c>
      <c r="D196" s="22">
        <v>3974</v>
      </c>
      <c r="E196" s="22">
        <v>4099</v>
      </c>
      <c r="F196" s="28"/>
    </row>
    <row r="197" spans="2:6">
      <c r="B197" s="76"/>
      <c r="C197" s="24" t="s">
        <v>52</v>
      </c>
      <c r="D197" s="22">
        <v>3910</v>
      </c>
      <c r="E197" s="22">
        <v>4035</v>
      </c>
      <c r="F197" s="28"/>
    </row>
    <row r="198" spans="2:6">
      <c r="B198" s="76"/>
      <c r="C198" s="24" t="s">
        <v>53</v>
      </c>
      <c r="D198" s="22">
        <v>3880</v>
      </c>
      <c r="E198" s="22">
        <v>3919</v>
      </c>
      <c r="F198" s="28"/>
    </row>
    <row r="199" spans="2:6">
      <c r="B199" s="85"/>
      <c r="C199" s="27" t="s">
        <v>54</v>
      </c>
      <c r="D199" s="21">
        <v>4164</v>
      </c>
      <c r="E199" s="21">
        <v>4830</v>
      </c>
      <c r="F199" s="28"/>
    </row>
    <row r="200" spans="2:6">
      <c r="B200" s="83">
        <v>29</v>
      </c>
      <c r="C200" s="23" t="s">
        <v>48</v>
      </c>
      <c r="D200" s="14">
        <v>8111</v>
      </c>
      <c r="E200" s="14">
        <v>8064</v>
      </c>
      <c r="F200" s="28"/>
    </row>
    <row r="201" spans="2:6">
      <c r="B201" s="76"/>
      <c r="C201" s="24" t="s">
        <v>49</v>
      </c>
      <c r="D201" s="14">
        <v>4143</v>
      </c>
      <c r="E201" s="14">
        <v>4004</v>
      </c>
      <c r="F201" s="28"/>
    </row>
    <row r="202" spans="2:6">
      <c r="B202" s="76"/>
      <c r="C202" s="24" t="s">
        <v>50</v>
      </c>
      <c r="D202" s="22">
        <v>4079</v>
      </c>
      <c r="E202" s="22">
        <v>4038</v>
      </c>
      <c r="F202" s="28"/>
    </row>
    <row r="203" spans="2:6">
      <c r="B203" s="76"/>
      <c r="C203" s="24" t="s">
        <v>51</v>
      </c>
      <c r="D203" s="22">
        <v>4086</v>
      </c>
      <c r="E203" s="22">
        <v>4037</v>
      </c>
      <c r="F203" s="28"/>
    </row>
    <row r="204" spans="2:6">
      <c r="B204" s="76"/>
      <c r="C204" s="24" t="s">
        <v>52</v>
      </c>
      <c r="D204" s="22">
        <v>3940</v>
      </c>
      <c r="E204" s="22">
        <v>3936</v>
      </c>
      <c r="F204" s="28"/>
    </row>
    <row r="205" spans="2:6">
      <c r="B205" s="76"/>
      <c r="C205" s="24" t="s">
        <v>53</v>
      </c>
      <c r="D205" s="22">
        <v>3847</v>
      </c>
      <c r="E205" s="22">
        <v>3892</v>
      </c>
      <c r="F205" s="28"/>
    </row>
    <row r="206" spans="2:6">
      <c r="B206" s="85"/>
      <c r="C206" s="27" t="s">
        <v>54</v>
      </c>
      <c r="D206" s="21">
        <v>4072</v>
      </c>
      <c r="E206" s="21">
        <v>4071</v>
      </c>
      <c r="F206" s="28"/>
    </row>
    <row r="207" spans="2:6">
      <c r="B207" s="72">
        <v>30</v>
      </c>
      <c r="C207" s="23" t="s">
        <v>48</v>
      </c>
      <c r="D207" s="14">
        <v>8119</v>
      </c>
      <c r="E207" s="14">
        <v>8082</v>
      </c>
      <c r="F207" s="28"/>
    </row>
    <row r="208" spans="2:6">
      <c r="B208" s="73"/>
      <c r="C208" s="24" t="s">
        <v>49</v>
      </c>
      <c r="D208" s="14">
        <v>3988</v>
      </c>
      <c r="E208" s="14">
        <v>3940</v>
      </c>
      <c r="F208" s="28"/>
    </row>
    <row r="209" spans="2:6">
      <c r="B209" s="73"/>
      <c r="C209" s="24" t="s">
        <v>50</v>
      </c>
      <c r="D209" s="22">
        <v>3994</v>
      </c>
      <c r="E209" s="22">
        <v>4049</v>
      </c>
      <c r="F209" s="28"/>
    </row>
    <row r="210" spans="2:6">
      <c r="B210" s="73"/>
      <c r="C210" s="24" t="s">
        <v>51</v>
      </c>
      <c r="D210" s="22">
        <v>4106</v>
      </c>
      <c r="E210" s="22">
        <v>4064</v>
      </c>
      <c r="F210" s="28"/>
    </row>
    <row r="211" spans="2:6">
      <c r="B211" s="73"/>
      <c r="C211" s="24" t="s">
        <v>52</v>
      </c>
      <c r="D211" s="22">
        <v>4008</v>
      </c>
      <c r="E211" s="22">
        <v>4041</v>
      </c>
      <c r="F211" s="28"/>
    </row>
    <row r="212" spans="2:6">
      <c r="B212" s="73"/>
      <c r="C212" s="24" t="s">
        <v>53</v>
      </c>
      <c r="D212" s="22">
        <v>3796</v>
      </c>
      <c r="E212" s="22">
        <v>3968</v>
      </c>
      <c r="F212" s="28"/>
    </row>
    <row r="213" spans="2:6">
      <c r="B213" s="74"/>
      <c r="C213" s="27" t="s">
        <v>54</v>
      </c>
      <c r="D213" s="21">
        <v>4123</v>
      </c>
      <c r="E213" s="21">
        <v>4085</v>
      </c>
      <c r="F213" s="28"/>
    </row>
  </sheetData>
  <mergeCells count="38">
    <mergeCell ref="H20:H26"/>
    <mergeCell ref="J18:J19"/>
    <mergeCell ref="K18:K19"/>
    <mergeCell ref="B32:B38"/>
    <mergeCell ref="B39:B45"/>
    <mergeCell ref="B46:B52"/>
    <mergeCell ref="B53:B59"/>
    <mergeCell ref="D2:D3"/>
    <mergeCell ref="B165:B171"/>
    <mergeCell ref="B130:B136"/>
    <mergeCell ref="B137:B143"/>
    <mergeCell ref="B60:B66"/>
    <mergeCell ref="B67:B73"/>
    <mergeCell ref="B74:B80"/>
    <mergeCell ref="B81:B87"/>
    <mergeCell ref="B179:B185"/>
    <mergeCell ref="B186:B192"/>
    <mergeCell ref="B193:B199"/>
    <mergeCell ref="B200:B206"/>
    <mergeCell ref="B207:B213"/>
    <mergeCell ref="B172:B178"/>
    <mergeCell ref="B88:B94"/>
    <mergeCell ref="B95:B101"/>
    <mergeCell ref="B102:B108"/>
    <mergeCell ref="B109:B115"/>
    <mergeCell ref="B116:B122"/>
    <mergeCell ref="B123:B129"/>
    <mergeCell ref="B18:B24"/>
    <mergeCell ref="B25:B31"/>
    <mergeCell ref="B144:B150"/>
    <mergeCell ref="B151:B157"/>
    <mergeCell ref="B158:B164"/>
    <mergeCell ref="B1:E1"/>
    <mergeCell ref="B2:B3"/>
    <mergeCell ref="C2:C3"/>
    <mergeCell ref="B4:B10"/>
    <mergeCell ref="B11:B17"/>
    <mergeCell ref="E2:E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9F77-886F-4460-9D9E-740BB1572583}">
  <sheetPr>
    <tabColor rgb="FFFFFF00"/>
  </sheetPr>
  <dimension ref="A1:C8"/>
  <sheetViews>
    <sheetView workbookViewId="0">
      <selection activeCell="B17" sqref="B17"/>
    </sheetView>
  </sheetViews>
  <sheetFormatPr defaultRowHeight="15"/>
  <cols>
    <col min="2" max="2" width="16.85546875" customWidth="1"/>
    <col min="3" max="3" width="25.5703125" customWidth="1"/>
  </cols>
  <sheetData>
    <row r="1" spans="1:3">
      <c r="A1" s="86"/>
      <c r="B1" s="107" t="s">
        <v>58</v>
      </c>
      <c r="C1" s="108"/>
    </row>
    <row r="2" spans="1:3">
      <c r="A2" s="87"/>
      <c r="B2" s="109"/>
      <c r="C2" s="110"/>
    </row>
    <row r="3" spans="1:3">
      <c r="A3" s="1"/>
      <c r="B3" s="111" t="s">
        <v>38</v>
      </c>
      <c r="C3" s="112" t="s">
        <v>39</v>
      </c>
    </row>
    <row r="4" spans="1:3">
      <c r="A4" s="113">
        <v>0</v>
      </c>
      <c r="B4" s="114">
        <v>27.56</v>
      </c>
      <c r="C4" s="114">
        <v>22.7</v>
      </c>
    </row>
    <row r="5" spans="1:3">
      <c r="A5" s="115">
        <v>1000</v>
      </c>
      <c r="B5" s="114">
        <v>53.4</v>
      </c>
      <c r="C5" s="116">
        <v>28.027000000000001</v>
      </c>
    </row>
    <row r="6" spans="1:3">
      <c r="A6" s="115">
        <v>2000</v>
      </c>
      <c r="B6" s="117">
        <v>53.4</v>
      </c>
      <c r="C6" s="116">
        <v>28.027000000000001</v>
      </c>
    </row>
    <row r="7" spans="1:3">
      <c r="A7" s="115">
        <v>3000</v>
      </c>
      <c r="B7" s="117">
        <v>53.53</v>
      </c>
      <c r="C7" s="116">
        <v>29.087</v>
      </c>
    </row>
    <row r="8" spans="1:3">
      <c r="A8" s="118">
        <v>4000</v>
      </c>
      <c r="B8" s="119">
        <v>52.9</v>
      </c>
      <c r="C8" s="120">
        <v>29.076000000000001</v>
      </c>
    </row>
  </sheetData>
  <mergeCells count="2">
    <mergeCell ref="A1:A2"/>
    <mergeCell ref="B1:C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BEB9-3323-49DB-B5AB-54E85396F63E}">
  <sheetPr>
    <tabColor rgb="FF70AD47"/>
    <pageSetUpPr fitToPage="1"/>
  </sheetPr>
  <dimension ref="A1"/>
  <sheetViews>
    <sheetView tabSelected="1" workbookViewId="0"/>
  </sheetViews>
  <sheetFormatPr defaultRowHeight="15"/>
  <sheetData/>
  <pageMargins left="0.7" right="0.7" top="0.75" bottom="0.75" header="0.3" footer="0.3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2023-05-17T18:35:00Z</dcterms:created>
  <dcterms:modified xsi:type="dcterms:W3CDTF">2023-05-22T17:59:32Z</dcterms:modified>
  <cp:category/>
  <cp:contentStatus/>
</cp:coreProperties>
</file>