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0" l="1"/>
  <c r="B66" i="80"/>
  <c r="B69" i="87"/>
  <c r="B66" i="87"/>
  <c r="B69" i="85"/>
  <c r="B66" i="85"/>
  <c r="B69" i="86"/>
  <c r="B66" i="86"/>
  <c r="B66" i="84"/>
  <c r="B69" i="84"/>
  <c r="B69" i="83"/>
  <c r="B66" i="83"/>
  <c r="B69" i="82"/>
  <c r="B66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1"/>
  <c r="B85" i="81"/>
  <c r="B88" i="86"/>
  <c r="B85" i="86"/>
  <c r="B88" i="83"/>
  <c r="B85" i="83"/>
  <c r="B88" i="87"/>
  <c r="B85" i="87"/>
  <c r="B88" i="84"/>
  <c r="B85" i="84"/>
  <c r="B88" i="85"/>
  <c r="B85" i="85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0" l="1"/>
  <c r="B104" i="80"/>
  <c r="B106" i="81"/>
  <c r="B104" i="81"/>
  <c r="B106" i="82"/>
  <c r="B104" i="82"/>
  <c r="B106" i="84"/>
  <c r="B104" i="84"/>
  <c r="B106" i="83"/>
  <c r="B104" i="83"/>
  <c r="B106" i="85"/>
  <c r="B104" i="85"/>
  <c r="O105" i="80"/>
  <c r="O105" i="81"/>
  <c r="O105" i="82"/>
  <c r="O105" i="83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<sst xmlns="http://schemas.openxmlformats.org/spreadsheetml/2006/main" count="1904" uniqueCount="88">
  <si>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</si>
  <si>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</si>
  <si>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</si>
  <si>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</si>
  <si>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</si>
  <si>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</si>
  <si>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</si>
  <si>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</si>
  <si>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</si>
  <si>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</si>
  <si>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</si>
  <si>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</si>
  <si>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</si>
  <si>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</si>
  <si>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</si>
  <si>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</si>
  <si>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</si>
  <si>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</si>
  <si>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</si>
  <si>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</si>
  <si>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</si>
  <si>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</si>
  <si>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</si>
  <si>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</si>
  <si>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</si>
  <si>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</si>
  <si>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</si>
  <si>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</si>
  <si>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</si>
  <si>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</si>
  <si>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</si>
  <si>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</si>
  <si>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</si>
  <si>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</si>
  <si>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</si>
  <si>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</si>
  <si>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</si>
  <si>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</si>
  <si>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</si>
  <si>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</si>
  <si>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</si>
  <si>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</si>
  <si>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</si>
  <si>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</si>
  <si>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</si>
  <si>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</si>
  <si>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</si>
  <si>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</si>
  <si>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</si>
  <si>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</si>
  <si>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</si>
  <si>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</si>
  <si>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</si>
  <si>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</si>
  <si>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</si>
  <si>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</si>
  <si>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</si>
  <si>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</si>
  <si>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</si>
  <si>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</si>
  <si>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</si>
  <si>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</si>
  <si>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</si>
  <si>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</si>
  <si>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</si>
  <si>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</si>
  <si>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</si>
  <si>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</si>
  <si>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</si>
  <si>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</si>
  <si>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</si>
  <si>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</si>
  <si>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</si>
  <si>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</si>
  <si>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</si>
  <si>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</si>
  <si>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</si>
  <si>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</si>
  <si>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</si>
  <si>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</si>
  <si>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</si>
  <si>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</si>
  <si>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</si>
  <si>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H-2100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</si>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</sst>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0">
        <v>929230</v>
      </c>
      <c r="B5" s="63">
        <f>VLOOKUP(A5,'[1]PTA DESL ALUM VD'!$B$10:$F$278,2,FALSE)</f>
        <v>570184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2100X800X45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800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0">
        <v>1</v>
      </c>
      <c r="Q33" s="60">
        <f>VLOOKUP(A33,[1]PEÇAS!$A$12:$Q$112,15,FALSE)</f>
        <v>789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0">
        <v>1</v>
      </c>
      <c r="Q38" s="60">
        <f>VLOOKUP(A38,[1]PEÇAS!$A$12:$Q$112,15,FALSE)</f>
        <v>789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2045X777X4</v>
      </c>
      <c r="P66" s="42">
        <v>1</v>
      </c>
      <c r="Q66" s="42">
        <f>Q5-55</f>
        <v>2045</v>
      </c>
      <c r="R66" s="42">
        <f>R5-23</f>
        <v>777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2045X777X4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2045X777X4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2045X777X4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2045X777X4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2045X777X4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2045X777X4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2045X777X4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2045X777X4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2045X777X4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2045X777X4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2045X777X4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2045X777X4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2045X777X4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2045X777X4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2045X777X4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2045X777X4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2045X777X4</v>
      </c>
      <c r="P85" s="42">
        <v>1</v>
      </c>
      <c r="Q85" s="42">
        <f>Q66</f>
        <v>2045</v>
      </c>
      <c r="R85" s="42">
        <f>R66</f>
        <v>777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2045X777X4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2045X777X4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2045X777X4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2045X777X4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2045X777X4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2045X777X4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2045X777X4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2045X777X4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2045X777X4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2045X777X4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2045X777X4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2045X777X4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2045X777X4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2045X777X4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2045X777X4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2045X777X4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2045X777X6</v>
      </c>
      <c r="P104" s="42">
        <v>1</v>
      </c>
      <c r="Q104" s="42">
        <f>Q66</f>
        <v>2045</v>
      </c>
      <c r="R104" s="42">
        <f>R66</f>
        <v>777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2045X777X6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2045X777X6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2045X777X6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2045X777X6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2045X777X6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2045X777X6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2045X777X6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2045X777X6</v>
      </c>
      <c r="P112" s="43"/>
      <c r="Q112" s="43"/>
      <c r="R112" s="43"/>
      <c r="S112" s="43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929231</v>
      </c>
      <c r="B5" s="63">
        <f>VLOOKUP(A5,'[1]PTA DESL ALUM VD'!$B$10:$F$278,2,FALSE)</f>
        <v>570185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2100X900X45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900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0">
        <v>1</v>
      </c>
      <c r="Q33" s="60">
        <f>VLOOKUP(A33,[1]PEÇAS!$A$12:$Q$112,15,FALSE)</f>
        <v>889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0">
        <v>1</v>
      </c>
      <c r="Q38" s="60">
        <f>VLOOKUP(A38,[1]PEÇAS!$A$12:$Q$112,15,FALSE)</f>
        <v>889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2045X877X4</v>
      </c>
      <c r="P66" s="42">
        <v>1</v>
      </c>
      <c r="Q66" s="42">
        <f>Q5-55</f>
        <v>2045</v>
      </c>
      <c r="R66" s="42">
        <f>R5-23</f>
        <v>877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2045X877X4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2045X877X4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2045X877X4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2045X877X4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2045X877X4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2045X877X4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2045X877X4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2045X877X4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2045X877X4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2045X877X4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2045X877X4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2045X877X4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2045X877X4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2045X877X4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2045X877X4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2045X877X4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2045X877X4</v>
      </c>
      <c r="P85" s="42">
        <v>1</v>
      </c>
      <c r="Q85" s="42">
        <f>Q66</f>
        <v>2045</v>
      </c>
      <c r="R85" s="42">
        <f>R66</f>
        <v>877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2045X877X4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2045X877X4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2045X877X4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2045X877X4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2045X877X4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2045X877X4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2045X877X4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2045X877X4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2045X877X4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2045X877X4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2045X877X4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2045X877X4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2045X877X4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2045X877X4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2045X877X4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2045X877X4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2045X877X6</v>
      </c>
      <c r="P104" s="42">
        <v>1</v>
      </c>
      <c r="Q104" s="42">
        <f>Q66</f>
        <v>2045</v>
      </c>
      <c r="R104" s="42">
        <f>R66</f>
        <v>877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2045X877X6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2045X877X6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2045X877X6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2045X877X6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2045X877X6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2045X877X6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2045X877X6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2045X877X6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25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929232</v>
      </c>
      <c r="B5" s="63">
        <f>VLOOKUP(A5,'[1]PTA DESL ALUM VD'!$B$10:$F$278,2,FALSE)</f>
        <v>570186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2100X1000X45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1000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0">
        <v>1</v>
      </c>
      <c r="Q33" s="60">
        <f>VLOOKUP(A33,[1]PEÇAS!$A$12:$Q$112,15,FALSE)</f>
        <v>989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0">
        <v>1</v>
      </c>
      <c r="Q38" s="60">
        <f>VLOOKUP(A38,[1]PEÇAS!$A$12:$Q$112,15,FALSE)</f>
        <v>989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2045X977X4</v>
      </c>
      <c r="P66" s="42">
        <v>1</v>
      </c>
      <c r="Q66" s="42">
        <f>Q5-55</f>
        <v>2045</v>
      </c>
      <c r="R66" s="42">
        <f>R5-23</f>
        <v>977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2045X977X4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2045X977X4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2045X977X4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2045X977X4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2045X977X4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2045X977X4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2045X977X4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2045X977X4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2045X977X4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2045X977X4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2045X977X4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2045X977X4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2045X977X4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2045X977X4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2045X977X4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2045X977X4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2045X977X4</v>
      </c>
      <c r="P85" s="42">
        <v>1</v>
      </c>
      <c r="Q85" s="42">
        <f>Q66</f>
        <v>2045</v>
      </c>
      <c r="R85" s="42">
        <f>R66</f>
        <v>977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2045X977X4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2045X977X4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2045X977X4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2045X977X4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2045X977X4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2045X977X4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2045X977X4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2045X977X4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2045X977X4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2045X977X4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2045X977X4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2045X977X4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2045X977X4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2045X977X4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2045X977X4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2045X977X4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2045X977X6</v>
      </c>
      <c r="P104" s="42">
        <v>1</v>
      </c>
      <c r="Q104" s="42">
        <f>Q66</f>
        <v>2045</v>
      </c>
      <c r="R104" s="42">
        <f>R66</f>
        <v>977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2045X977X6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2045X977X6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2045X977X6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2045X977X6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2045X977X6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2045X977X6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2045X977X6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2045X977X6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929233</v>
      </c>
      <c r="B5" s="63">
        <f>VLOOKUP(A5,'[1]PTA DESL ALUM VD'!$B$10:$F$278,2,FALSE)</f>
        <v>570187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2100X1100X45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1100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0">
        <v>1</v>
      </c>
      <c r="Q33" s="60">
        <f>VLOOKUP(A33,[1]PEÇAS!$A$12:$Q$112,15,FALSE)</f>
        <v>1089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0">
        <v>1</v>
      </c>
      <c r="Q38" s="60">
        <f>VLOOKUP(A38,[1]PEÇAS!$A$12:$Q$112,15,FALSE)</f>
        <v>1089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2045X1077X4</v>
      </c>
      <c r="P66" s="42">
        <v>1</v>
      </c>
      <c r="Q66" s="42">
        <f>Q5-55</f>
        <v>2045</v>
      </c>
      <c r="R66" s="42">
        <f>R5-23</f>
        <v>1077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2045X1077X4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2045X1077X4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2045X1077X4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2045X1077X4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2045X1077X4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2045X1077X4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2045X1077X4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2045X1077X4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2045X1077X4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2045X1077X4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2045X1077X4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2045X1077X4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2045X1077X4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2045X1077X4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2045X1077X4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2045X1077X4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2045X1077X4</v>
      </c>
      <c r="P85" s="42">
        <v>1</v>
      </c>
      <c r="Q85" s="42">
        <f>Q66</f>
        <v>2045</v>
      </c>
      <c r="R85" s="42">
        <f>R66</f>
        <v>1077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2045X1077X4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2045X1077X4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2045X1077X4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2045X1077X4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2045X1077X4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2045X1077X4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2045X1077X4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2045X1077X4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2045X1077X4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2045X1077X4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2045X1077X4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2045X1077X4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2045X1077X4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2045X1077X4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2045X1077X4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2045X1077X4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2045X1077X6</v>
      </c>
      <c r="P104" s="42">
        <v>1</v>
      </c>
      <c r="Q104" s="42">
        <f>Q66</f>
        <v>2045</v>
      </c>
      <c r="R104" s="42">
        <f>R66</f>
        <v>1077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2045X1077X6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2045X1077X6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2045X1077X6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2045X1077X6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2045X1077X6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2045X1077X6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2045X1077X6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2045X1077X6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16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929234</v>
      </c>
      <c r="B5" s="63">
        <f>VLOOKUP(A5,'[1]PTA DESL ALUM VD'!$B$10:$F$278,2,FALSE)</f>
        <v>570188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2100X1200X45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1200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0">
        <v>1</v>
      </c>
      <c r="Q33" s="60">
        <f>VLOOKUP(A33,[1]PEÇAS!$A$12:$Q$112,15,FALSE)</f>
        <v>1189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0">
        <v>1</v>
      </c>
      <c r="Q38" s="60">
        <f>VLOOKUP(A38,[1]PEÇAS!$A$12:$Q$112,15,FALSE)</f>
        <v>1189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2045X1177X4</v>
      </c>
      <c r="P66" s="42">
        <v>1</v>
      </c>
      <c r="Q66" s="42">
        <f>Q5-55</f>
        <v>2045</v>
      </c>
      <c r="R66" s="42">
        <f>R5-23</f>
        <v>1177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2045X1177X4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2045X1177X4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2045X1177X4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2045X1177X4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2045X1177X4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2045X1177X4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2045X1177X4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2045X1177X4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2045X1177X4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2045X1177X4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2045X1177X4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2045X1177X4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2045X1177X4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2045X1177X4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2045X1177X4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2045X1177X4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2045X1177X4</v>
      </c>
      <c r="P85" s="42">
        <v>1</v>
      </c>
      <c r="Q85" s="42">
        <f>Q66</f>
        <v>2045</v>
      </c>
      <c r="R85" s="42">
        <f>R66</f>
        <v>1177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2045X1177X4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2045X1177X4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2045X1177X4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2045X1177X4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2045X1177X4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2045X1177X4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2045X1177X4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2045X1177X4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2045X1177X4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2045X1177X4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2045X1177X4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2045X1177X4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2045X1177X4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2045X1177X4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2045X1177X4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2045X1177X4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2045X1177X6</v>
      </c>
      <c r="P104" s="42">
        <v>1</v>
      </c>
      <c r="Q104" s="42">
        <f>Q66</f>
        <v>2045</v>
      </c>
      <c r="R104" s="42">
        <f>R66</f>
        <v>1177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2045X1177X6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2045X1177X6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2045X1177X6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2045X1177X6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2045X1177X6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2045X1177X6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2045X1177X6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2045X1177X6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19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929235</v>
      </c>
      <c r="B5" s="63">
        <f>VLOOKUP(A5,'[1]PTA DESL ALUM VD'!$B$10:$F$278,2,FALSE)</f>
        <v>570189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2100X1300X45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1300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0">
        <v>1</v>
      </c>
      <c r="Q33" s="60">
        <f>VLOOKUP(A33,[1]PEÇAS!$A$12:$Q$112,15,FALSE)</f>
        <v>1289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0">
        <v>1</v>
      </c>
      <c r="Q38" s="60">
        <f>VLOOKUP(A38,[1]PEÇAS!$A$12:$Q$112,15,FALSE)</f>
        <v>1289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2045X1277X4</v>
      </c>
      <c r="P66" s="42">
        <v>1</v>
      </c>
      <c r="Q66" s="42">
        <f>Q5-55</f>
        <v>2045</v>
      </c>
      <c r="R66" s="42">
        <f>R5-23</f>
        <v>1277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2045X1277X4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2045X1277X4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2045X1277X4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2045X1277X4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2045X1277X4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2045X1277X4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2045X1277X4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2045X1277X4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2045X1277X4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2045X1277X4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2045X1277X4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2045X1277X4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2045X1277X4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2045X1277X4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2045X1277X4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2045X1277X4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2045X1277X4</v>
      </c>
      <c r="P85" s="42">
        <v>1</v>
      </c>
      <c r="Q85" s="42">
        <f>Q66</f>
        <v>2045</v>
      </c>
      <c r="R85" s="42">
        <f>R66</f>
        <v>1277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2045X1277X4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2045X1277X4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2045X1277X4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2045X1277X4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2045X1277X4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2045X1277X4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2045X1277X4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2045X1277X4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2045X1277X4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2045X1277X4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2045X1277X4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2045X1277X4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2045X1277X4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2045X1277X4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2045X1277X4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2045X1277X4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2045X1277X6</v>
      </c>
      <c r="P104" s="42">
        <v>1</v>
      </c>
      <c r="Q104" s="42">
        <f>Q66</f>
        <v>2045</v>
      </c>
      <c r="R104" s="42">
        <f>R66</f>
        <v>1277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2045X1277X6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2045X1277X6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2045X1277X6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2045X1277X6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2045X1277X6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2045X1277X6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2045X1277X6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2045X1277X6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1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929236</v>
      </c>
      <c r="B5" s="63">
        <f>VLOOKUP(A5,'[1]PTA DESL ALUM VD'!$B$10:$F$278,2,FALSE)</f>
        <v>570190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2100X1400X45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1400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0">
        <v>1</v>
      </c>
      <c r="Q33" s="60">
        <f>VLOOKUP(A33,[1]PEÇAS!$A$12:$Q$112,15,FALSE)</f>
        <v>1389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0">
        <v>1</v>
      </c>
      <c r="Q38" s="60">
        <f>VLOOKUP(A38,[1]PEÇAS!$A$12:$Q$112,15,FALSE)</f>
        <v>1389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181000110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2045X1377X4</v>
      </c>
      <c r="P66" s="42">
        <v>1</v>
      </c>
      <c r="Q66" s="42">
        <f>Q5-55</f>
        <v>2045</v>
      </c>
      <c r="R66" s="42">
        <f>R5-23</f>
        <v>1377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2045X1377X4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2045X1377X4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123110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2045X1377X4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2045X1377X4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2045X1377X4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2045X1377X4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2045X1377X4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2045X1377X4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2045X1377X4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2045X1377X4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2045X1377X4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2045X1377X4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2045X1377X4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2045X1377X4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2045X1377X4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2045X1377X4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181000190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2045X1377X4</v>
      </c>
      <c r="P85" s="42">
        <v>1</v>
      </c>
      <c r="Q85" s="42">
        <f>Q66</f>
        <v>2045</v>
      </c>
      <c r="R85" s="42">
        <f>R66</f>
        <v>1377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2045X1377X4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2045X1377X4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123190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2045X1377X4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2045X1377X4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2045X1377X4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2045X1377X4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2045X1377X4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2045X1377X4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2045X1377X4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2045X1377X4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2045X1377X4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2045X1377X4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2045X1377X4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2045X1377X4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2045X1377X4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2045X1377X4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181000360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2045X1377X6</v>
      </c>
      <c r="P104" s="42">
        <v>1</v>
      </c>
      <c r="Q104" s="42">
        <f>Q66</f>
        <v>2045</v>
      </c>
      <c r="R104" s="42">
        <f>R66</f>
        <v>1377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2045X1377X6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123360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2045X1377X6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2045X1377X6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2045X1377X6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2045X1377X6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2045X1377X6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2045X1377X6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2045X1377X6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25" zoomScale="80" zoomScaleNormal="100" zoomScaleSheetLayoutView="80" workbookViewId="0">
      <selection activeCell="N32" sqref="N32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929237</v>
      </c>
      <c r="B5" s="63">
        <f>VLOOKUP(A5,'[1]PTA DESL ALUM VD'!$B$10:$F$278,2,FALSE)</f>
        <v>570191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2100X1500X45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1500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0">
        <v>1</v>
      </c>
      <c r="Q33" s="60">
        <f>VLOOKUP(A33,[1]PEÇAS!$A$12:$Q$112,15,FALSE)</f>
        <v>1489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0">
        <v>1</v>
      </c>
      <c r="Q38" s="60">
        <f>VLOOKUP(A38,[1]PEÇAS!$A$12:$Q$112,15,FALSE)</f>
        <v>1489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598039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28">
        <f>A48</f>
        <v>598039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181000111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2045X1477X4</v>
      </c>
      <c r="P66" s="42">
        <v>1</v>
      </c>
      <c r="Q66" s="42">
        <f>Q5-55</f>
        <v>2045</v>
      </c>
      <c r="R66" s="42">
        <f>R5-23</f>
        <v>1477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2045X1477X4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2045X1477X4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123111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2045X1477X4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2045X1477X4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2045X1477X4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2045X1477X4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2045X1477X4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2045X1477X4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2045X1477X4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2045X1477X4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2045X1477X4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2045X1477X4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2045X1477X4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2045X1477X4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2045X1477X4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2045X1477X4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181000191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2045X1477X4</v>
      </c>
      <c r="P85" s="42">
        <v>1</v>
      </c>
      <c r="Q85" s="42">
        <f>Q66</f>
        <v>2045</v>
      </c>
      <c r="R85" s="42">
        <f>R66</f>
        <v>1477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2045X1477X4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2045X1477X4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123191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2045X1477X4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2045X1477X4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2045X1477X4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2045X1477X4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2045X1477X4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2045X1477X4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2045X1477X4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2045X1477X4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2045X1477X4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2045X1477X4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2045X1477X4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2045X1477X4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2045X1477X4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2045X1477X4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181000361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2045X1477X6</v>
      </c>
      <c r="P104" s="42">
        <v>1</v>
      </c>
      <c r="Q104" s="42">
        <f>Q66</f>
        <v>2045</v>
      </c>
      <c r="R104" s="42">
        <f>R66</f>
        <v>1477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2045X1477X6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123361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2045X1477X6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2045X1477X6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2045X1477X6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2045X1477X6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2045X1477X6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2045X1477X6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2045X1477X6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2022-02-11T16:57:53Z</dcterms:modified>
</cp:coreProperties>
</file>