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7" l="1"/>
  <c r="B66" i="87"/>
  <c r="B69" i="86"/>
  <c r="B66" i="86"/>
  <c r="B69" i="85"/>
  <c r="B66" i="85"/>
  <c r="B69" i="84"/>
  <c r="B66" i="84"/>
  <c r="B69" i="83"/>
  <c r="B66" i="83"/>
  <c r="B69" i="82"/>
  <c r="B66" i="82"/>
  <c r="B69" i="81"/>
  <c r="B66" i="81"/>
  <c r="B69" i="80"/>
  <c r="B66" i="80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6" l="1"/>
  <c r="B85" i="86"/>
  <c r="B88" i="82"/>
  <c r="B85" i="82"/>
  <c r="B88" i="81"/>
  <c r="B85" i="81"/>
  <c r="B88" i="84"/>
  <c r="B85" i="84"/>
  <c r="B88" i="85"/>
  <c r="B85" i="85"/>
  <c r="B88" i="83"/>
  <c r="B85" i="83"/>
  <c r="B85" i="87"/>
  <c r="B88" i="87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4" i="84"/>
  <c r="B106" i="84"/>
  <c r="B106" i="81"/>
  <c r="B104" i="81"/>
  <c r="B106" i="82"/>
  <c r="B104" i="82"/>
  <c r="B106" i="83"/>
  <c r="B104" i="83"/>
  <c r="B106" i="85"/>
  <c r="B104" i="85"/>
  <c r="O105" i="80"/>
  <c r="O105" i="82"/>
  <c r="O105" i="83"/>
  <c r="O105" i="84"/>
  <c r="O105" i="81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<sst xmlns="http://schemas.openxmlformats.org/spreadsheetml/2006/main" count="1904" uniqueCount="88">
  <si>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</si>
  <si>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</si>
  <si>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</si>
  <si>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</si>
  <si>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</si>
  <si>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</si>
  <si>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</si>
  <si>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</si>
  <si>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</si>
  <si>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</si>
  <si>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</si>
  <si>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</si>
  <si>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</si>
  <si>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</si>
  <si>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</si>
  <si>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</si>
  <si>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</si>
  <si>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</si>
  <si>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</si>
  <si>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</si>
  <si>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</si>
  <si>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</si>
  <si>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</si>
  <si>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</si>
  <si>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</si>
  <si>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</si>
  <si>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</si>
  <si>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</si>
  <si>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</si>
  <si>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</si>
  <si>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</si>
  <si>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</si>
  <si>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</si>
  <si>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</si>
  <si>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</si>
  <si>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</si>
  <si>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</si>
  <si>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</si>
  <si>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</si>
  <si>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</si>
  <si>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</si>
  <si>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</si>
  <si>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</si>
  <si>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</si>
  <si>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</si>
  <si>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</si>
  <si>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</si>
  <si>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</si>
  <si>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</si>
  <si>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</si>
  <si>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</si>
  <si>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</si>
  <si>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</si>
  <si>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</si>
  <si>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</si>
  <si>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</si>
  <si>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</si>
  <si>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</si>
  <si>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</si>
  <si>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</si>
  <si>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</si>
  <si>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</si>
  <si>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</si>
  <si>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</si>
  <si>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</si>
  <si>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</si>
  <si>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</si>
  <si>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</si>
  <si>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</si>
  <si>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</si>
  <si>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</si>
  <si>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</si>
  <si>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</si>
  <si>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</si>
  <si>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</si>
  <si>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</si>
  <si>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</si>
  <si>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</si>
  <si>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</si>
  <si>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</si>
  <si>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</si>
  <si>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</si>
  <si>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</si>
  <si>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H-2100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</si>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</sst>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topLeftCell="A31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929130</v>
      </c>
      <c r="B5" s="63">
        <f>VLOOKUP(A5,'[1]PTA DESL ALUM VD'!$B$10:$F$278,2,FALSE)</f>
        <v>570104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2100X800X45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2045X777X4</v>
      </c>
      <c r="P66" s="42">
        <v>1</v>
      </c>
      <c r="Q66" s="42">
        <f>Q5-55</f>
        <v>2045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2045X777X4</v>
      </c>
      <c r="P85" s="42">
        <v>1</v>
      </c>
      <c r="Q85" s="42">
        <f>Q66</f>
        <v>2045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2045X777X6</v>
      </c>
      <c r="P104" s="42">
        <v>1</v>
      </c>
      <c r="Q104" s="42">
        <f>Q66</f>
        <v>2045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929131</v>
      </c>
      <c r="B5" s="63">
        <f>VLOOKUP(A5,'[1]PTA DESL ALUM VD'!$B$10:$F$278,2,FALSE)</f>
        <v>570105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2100X900X45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2045X877X4</v>
      </c>
      <c r="P66" s="42">
        <v>1</v>
      </c>
      <c r="Q66" s="42">
        <f>Q5-55</f>
        <v>2045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2045X877X4</v>
      </c>
      <c r="P85" s="42">
        <v>1</v>
      </c>
      <c r="Q85" s="42">
        <f>Q66</f>
        <v>2045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2045X877X6</v>
      </c>
      <c r="P104" s="42">
        <v>1</v>
      </c>
      <c r="Q104" s="42">
        <f>Q66</f>
        <v>2045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929132</v>
      </c>
      <c r="B5" s="63">
        <f>VLOOKUP(A5,'[1]PTA DESL ALUM VD'!$B$10:$F$278,2,FALSE)</f>
        <v>570106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2100X1000X45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2045X977X4</v>
      </c>
      <c r="P66" s="42">
        <v>1</v>
      </c>
      <c r="Q66" s="42">
        <f>Q5-55</f>
        <v>2045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2045X977X4</v>
      </c>
      <c r="P85" s="42">
        <v>1</v>
      </c>
      <c r="Q85" s="42">
        <f>Q66</f>
        <v>2045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2045X977X6</v>
      </c>
      <c r="P104" s="42">
        <v>1</v>
      </c>
      <c r="Q104" s="42">
        <f>Q66</f>
        <v>2045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929133</v>
      </c>
      <c r="B5" s="63">
        <f>VLOOKUP(A5,'[1]PTA DESL ALUM VD'!$B$10:$F$278,2,FALSE)</f>
        <v>570107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2100X1100X45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2045X1077X4</v>
      </c>
      <c r="P66" s="42">
        <v>1</v>
      </c>
      <c r="Q66" s="42">
        <f>Q5-55</f>
        <v>2045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2045X1077X4</v>
      </c>
      <c r="P85" s="42">
        <v>1</v>
      </c>
      <c r="Q85" s="42">
        <f>Q66</f>
        <v>2045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2045X1077X6</v>
      </c>
      <c r="P104" s="42">
        <v>1</v>
      </c>
      <c r="Q104" s="42">
        <f>Q66</f>
        <v>2045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929134</v>
      </c>
      <c r="B5" s="63">
        <f>VLOOKUP(A5,'[1]PTA DESL ALUM VD'!$B$10:$F$278,2,FALSE)</f>
        <v>570108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2100X1200X45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2045X1177X4</v>
      </c>
      <c r="P66" s="42">
        <v>1</v>
      </c>
      <c r="Q66" s="42">
        <f>Q5-55</f>
        <v>2045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2045X1177X4</v>
      </c>
      <c r="P85" s="42">
        <v>1</v>
      </c>
      <c r="Q85" s="42">
        <f>Q66</f>
        <v>2045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2045X1177X6</v>
      </c>
      <c r="P104" s="42">
        <v>1</v>
      </c>
      <c r="Q104" s="42">
        <f>Q66</f>
        <v>2045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929135</v>
      </c>
      <c r="B5" s="63">
        <f>VLOOKUP(A5,'[1]PTA DESL ALUM VD'!$B$10:$F$278,2,FALSE)</f>
        <v>570109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2100X1300X45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181000109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2045X1277X4</v>
      </c>
      <c r="P66" s="42">
        <v>1</v>
      </c>
      <c r="Q66" s="42">
        <f>Q5-55</f>
        <v>2045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123109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181000189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2045X1277X4</v>
      </c>
      <c r="P85" s="42">
        <v>1</v>
      </c>
      <c r="Q85" s="42">
        <f>Q66</f>
        <v>2045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123189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181000359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2045X1277X6</v>
      </c>
      <c r="P104" s="42">
        <v>1</v>
      </c>
      <c r="Q104" s="42">
        <f>Q66</f>
        <v>2045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123359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929136</v>
      </c>
      <c r="B5" s="63">
        <f>VLOOKUP(A5,'[1]PTA DESL ALUM VD'!$B$10:$F$278,2,FALSE)</f>
        <v>570110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2100X1400X45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598029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181000110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2045X1377X4</v>
      </c>
      <c r="P66" s="42">
        <v>1</v>
      </c>
      <c r="Q66" s="42">
        <f>Q5-55</f>
        <v>2045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123110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181000190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2045X1377X4</v>
      </c>
      <c r="P85" s="42">
        <v>1</v>
      </c>
      <c r="Q85" s="42">
        <f>Q66</f>
        <v>2045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123190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181000360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2045X1377X6</v>
      </c>
      <c r="P104" s="42">
        <v>1</v>
      </c>
      <c r="Q104" s="42">
        <f>Q66</f>
        <v>2045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123360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34" zoomScale="80" zoomScaleNormal="100" zoomScaleSheetLayoutView="80" workbookViewId="0">
      <selection activeCell="N37" sqref="N37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929137</v>
      </c>
      <c r="B5" s="63">
        <f>VLOOKUP(A5,'[1]PTA DESL ALUM VD'!$B$10:$F$278,2,FALSE)</f>
        <v>570111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 2100X1500X45 + COR</v>
      </c>
      <c r="P5" s="32" t="s">
        <v>60</v>
      </c>
      <c r="Q5" s="60">
        <f>VLOOKUP(A5,'[1]PTA DESL ALUM VD'!$B$10:$F$278,4,FALSE)</f>
        <v>2100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598019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2100X36X45MM + COR</v>
      </c>
      <c r="P43" s="60">
        <v>1</v>
      </c>
      <c r="Q43" s="60">
        <f>VLOOKUP(A43,[1]PEÇAS!$A$12:$Q$112,15,FALSE)</f>
        <v>2100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598019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2100X36X45MM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598029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2100X36X45MM + COR</v>
      </c>
      <c r="P48" s="60">
        <v>1</v>
      </c>
      <c r="Q48" s="60">
        <f>VLOOKUP(A48,[1]PEÇAS!$A$12:$Q$112,15,FALSE)</f>
        <v>2100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598029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2100X36X45MM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181000111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2045X1477X4</v>
      </c>
      <c r="P66" s="42">
        <v>1</v>
      </c>
      <c r="Q66" s="42">
        <f>Q5-55</f>
        <v>2045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2045X1477X4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2045X1477X4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123111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2045X1477X4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2045X1477X4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2045X1477X4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2045X1477X4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2045X1477X4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2045X1477X4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2045X1477X4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2045X1477X4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2045X1477X4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2045X1477X4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2045X1477X4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2045X1477X4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2045X1477X4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2045X1477X4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181000191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2045X1477X4</v>
      </c>
      <c r="P85" s="42">
        <v>1</v>
      </c>
      <c r="Q85" s="42">
        <f>Q66</f>
        <v>2045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2045X1477X4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2045X1477X4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123191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2045X1477X4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2045X1477X4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2045X1477X4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2045X1477X4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2045X1477X4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2045X1477X4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2045X1477X4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2045X1477X4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2045X1477X4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2045X1477X4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2045X1477X4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2045X1477X4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2045X1477X4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2045X1477X4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181000361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2045X1477X6</v>
      </c>
      <c r="P104" s="42">
        <v>1</v>
      </c>
      <c r="Q104" s="42">
        <f>Q66</f>
        <v>2045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2045X1477X6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123361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2045X1477X6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2045X1477X6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2045X1477X6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2045X1477X6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2045X1477X6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2045X1477X6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2045X1477X6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2022-02-11T16:59:11Z</dcterms:modified>
</cp:coreProperties>
</file>