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oren\Documents\workspace\SSD\DSS19\csv\"/>
    </mc:Choice>
  </mc:AlternateContent>
  <xr:revisionPtr revIDLastSave="0" documentId="13_ncr:1_{64BBC193-3581-4430-9EB4-C9391DDE8B3E}" xr6:coauthVersionLast="45" xr6:coauthVersionMax="45" xr10:uidLastSave="{00000000-0000-0000-0000-000000000000}"/>
  <bookViews>
    <workbookView xWindow="-120" yWindow="-120" windowWidth="20730" windowHeight="11310" activeTab="1" xr2:uid="{6959ADD6-ED51-4CBB-8F87-4EA804ED1F46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2" i="2"/>
  <c r="I2" i="2"/>
  <c r="I46" i="2"/>
  <c r="I45" i="2" s="1"/>
  <c r="I44" i="2" s="1"/>
  <c r="I43" i="2" s="1"/>
  <c r="I42" i="2" s="1"/>
  <c r="I41" i="2" s="1"/>
  <c r="I40" i="2" s="1"/>
  <c r="I39" i="2" s="1"/>
  <c r="I38" i="2" s="1"/>
  <c r="I37" i="2" s="1"/>
  <c r="I36" i="2" s="1"/>
  <c r="I35" i="2" s="1"/>
  <c r="I34" i="2" s="1"/>
  <c r="I33" i="2" s="1"/>
  <c r="I32" i="2" s="1"/>
  <c r="I31" i="2" s="1"/>
  <c r="I30" i="2" s="1"/>
  <c r="I29" i="2" s="1"/>
  <c r="I28" i="2" s="1"/>
  <c r="I27" i="2" s="1"/>
  <c r="I26" i="2" s="1"/>
  <c r="I25" i="2" s="1"/>
  <c r="I24" i="2" s="1"/>
  <c r="I23" i="2" s="1"/>
  <c r="I22" i="2" s="1"/>
  <c r="I21" i="2" s="1"/>
  <c r="I20" i="2" s="1"/>
  <c r="I19" i="2" s="1"/>
  <c r="I18" i="2" s="1"/>
  <c r="I17" i="2" s="1"/>
  <c r="I16" i="2" s="1"/>
  <c r="I15" i="2" s="1"/>
  <c r="I14" i="2" s="1"/>
  <c r="I13" i="2" s="1"/>
  <c r="I12" i="2" s="1"/>
  <c r="I11" i="2" s="1"/>
  <c r="I10" i="2" s="1"/>
  <c r="I9" i="2" s="1"/>
  <c r="I8" i="2" s="1"/>
  <c r="I7" i="2" s="1"/>
  <c r="I6" i="2" s="1"/>
  <c r="I5" i="2" s="1"/>
  <c r="I4" i="2" s="1"/>
  <c r="I3" i="2" s="1"/>
  <c r="I48" i="2"/>
  <c r="I49" i="2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G3" i="2"/>
  <c r="G2" i="2"/>
  <c r="G1" i="2"/>
  <c r="E6" i="1" l="1"/>
  <c r="B13" i="1"/>
  <c r="B12" i="1"/>
  <c r="F6" i="1" s="1"/>
  <c r="B11" i="1"/>
  <c r="D7" i="1" s="1"/>
  <c r="F7" i="1" s="1"/>
  <c r="D5" i="1" l="1"/>
  <c r="D8" i="1"/>
  <c r="F8" i="1" s="1"/>
  <c r="E7" i="1"/>
  <c r="F5" i="1" l="1"/>
  <c r="E5" i="1"/>
  <c r="D4" i="1"/>
  <c r="D9" i="1"/>
  <c r="E8" i="1"/>
  <c r="E4" i="1" l="1"/>
  <c r="F4" i="1"/>
  <c r="D3" i="1"/>
  <c r="E9" i="1"/>
  <c r="F9" i="1"/>
  <c r="E3" i="1" l="1"/>
  <c r="F3" i="1"/>
</calcChain>
</file>

<file path=xl/sharedStrings.xml><?xml version="1.0" encoding="utf-8"?>
<sst xmlns="http://schemas.openxmlformats.org/spreadsheetml/2006/main" count="15" uniqueCount="12">
  <si>
    <t>DATI</t>
  </si>
  <si>
    <t>CDFNORM</t>
  </si>
  <si>
    <t>media</t>
  </si>
  <si>
    <t>std</t>
  </si>
  <si>
    <t>n</t>
  </si>
  <si>
    <t>CDFNORMZ</t>
  </si>
  <si>
    <t>DATINORM</t>
  </si>
  <si>
    <t>Dati</t>
  </si>
  <si>
    <t>Dati ord</t>
  </si>
  <si>
    <t>Prob</t>
  </si>
  <si>
    <t>Dati Z</t>
  </si>
  <si>
    <t>Dati 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</si>
</sst>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DATI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Sheet1!$E$3:$E$9</c:f>
              <c:numCache>
                <c:formatCode>0.00</c:formatCode>
                <c:ptCount val="7"/>
                <c:pt idx="0">
                  <c:v>-1.4652337926855223</c:v>
                </c:pt>
                <c:pt idx="1">
                  <c:v>-0.79163860774337469</c:v>
                </c:pt>
                <c:pt idx="2">
                  <c:v>-0.36610635680056969</c:v>
                </c:pt>
                <c:pt idx="3">
                  <c:v>0</c:v>
                </c:pt>
                <c:pt idx="4">
                  <c:v>0.36610635680056952</c:v>
                </c:pt>
                <c:pt idx="5">
                  <c:v>0.79163860774337447</c:v>
                </c:pt>
                <c:pt idx="6">
                  <c:v>1.465233792685521</c:v>
                </c:pt>
              </c:numCache>
            </c:numRef>
          </c:xVal>
          <c:yVal>
            <c:numRef>
              <c:f>Sheet1!$B$3:$B$9</c:f>
              <c:numCache>
                <c:formatCode>0.00</c:formatCode>
                <c:ptCount val="7"/>
                <c:pt idx="0">
                  <c:v>-4</c:v>
                </c:pt>
                <c:pt idx="1">
                  <c:v>-3</c:v>
                </c:pt>
                <c:pt idx="2">
                  <c:v>0.8</c:v>
                </c:pt>
                <c:pt idx="3">
                  <c:v>1.8</c:v>
                </c:pt>
                <c:pt idx="4">
                  <c:v>3.9</c:v>
                </c:pt>
                <c:pt idx="5">
                  <c:v>6.2</c:v>
                </c:pt>
                <c:pt idx="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5-4E75-9C21-26D8E0F9D3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DATINORM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Sheet1!$E$3:$E$9</c:f>
              <c:numCache>
                <c:formatCode>0.00</c:formatCode>
                <c:ptCount val="7"/>
                <c:pt idx="0">
                  <c:v>-1.4652337926855223</c:v>
                </c:pt>
                <c:pt idx="1">
                  <c:v>-0.79163860774337469</c:v>
                </c:pt>
                <c:pt idx="2">
                  <c:v>-0.36610635680056969</c:v>
                </c:pt>
                <c:pt idx="3">
                  <c:v>0</c:v>
                </c:pt>
                <c:pt idx="4">
                  <c:v>0.36610635680056952</c:v>
                </c:pt>
                <c:pt idx="5">
                  <c:v>0.79163860774337447</c:v>
                </c:pt>
                <c:pt idx="6">
                  <c:v>1.465233792685521</c:v>
                </c:pt>
              </c:numCache>
            </c:numRef>
          </c:xVal>
          <c:yVal>
            <c:numRef>
              <c:f>Sheet1!$F$3:$F$9</c:f>
              <c:numCache>
                <c:formatCode>0.00</c:formatCode>
                <c:ptCount val="7"/>
                <c:pt idx="0">
                  <c:v>-4.3432198110138485</c:v>
                </c:pt>
                <c:pt idx="1">
                  <c:v>-1.5453372124961768</c:v>
                </c:pt>
                <c:pt idx="2">
                  <c:v>0.22217732239941368</c:v>
                </c:pt>
                <c:pt idx="3">
                  <c:v>1.7428571428571427</c:v>
                </c:pt>
                <c:pt idx="4">
                  <c:v>3.2635369633148708</c:v>
                </c:pt>
                <c:pt idx="5">
                  <c:v>5.031051498210461</c:v>
                </c:pt>
                <c:pt idx="6">
                  <c:v>7.8289340967281289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5-4E75-9C21-26D8E0F9D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556376"/>
        <c:axId val="511550800"/>
      </c:scatterChart>
      <c:valAx>
        <c:axId val="51155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0800"/>
        <c:crosses val="autoZero"/>
        <c:crossBetween val="midCat"/>
      </c:valAx>
      <c:valAx>
        <c:axId val="5115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55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Dati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Sheet2!$J$2:$J$92</c:f>
              <c:numCache>
                <c:formatCode>General</c:formatCode>
                <c:ptCount val="91"/>
                <c:pt idx="0">
                  <c:v>-2.5430480700197147</c:v>
                </c:pt>
                <c:pt idx="1">
                  <c:v>-2.1324845536780361</c:v>
                </c:pt>
                <c:pt idx="2">
                  <c:v>-1.9193104606888531</c:v>
                </c:pt>
                <c:pt idx="3">
                  <c:v>-1.7688250385187088</c:v>
                </c:pt>
                <c:pt idx="4">
                  <c:v>-1.6502045873916913</c:v>
                </c:pt>
                <c:pt idx="5">
                  <c:v>-1.5510941585326439</c:v>
                </c:pt>
                <c:pt idx="6">
                  <c:v>-1.4652337926855243</c:v>
                </c:pt>
                <c:pt idx="7">
                  <c:v>-1.3889920588554119</c:v>
                </c:pt>
                <c:pt idx="8">
                  <c:v>-1.3200653902685093</c:v>
                </c:pt>
                <c:pt idx="9">
                  <c:v>-1.2568962440091151</c:v>
                </c:pt>
                <c:pt idx="10">
                  <c:v>-1.1983797023069258</c:v>
                </c:pt>
                <c:pt idx="11">
                  <c:v>-1.1437019781394073</c:v>
                </c:pt>
                <c:pt idx="12">
                  <c:v>-1.0922453486721755</c:v>
                </c:pt>
                <c:pt idx="13">
                  <c:v>-1.0435291298908769</c:v>
                </c:pt>
                <c:pt idx="14">
                  <c:v>-0.99717140404729787</c:v>
                </c:pt>
                <c:pt idx="15">
                  <c:v>-0.95286329271946546</c:v>
                </c:pt>
                <c:pt idx="16">
                  <c:v>-0.91035112842029453</c:v>
                </c:pt>
                <c:pt idx="17">
                  <c:v>-0.8694237732888872</c:v>
                </c:pt>
                <c:pt idx="18">
                  <c:v>-0.82990339261834867</c:v>
                </c:pt>
                <c:pt idx="19">
                  <c:v>-0.79163860774337558</c:v>
                </c:pt>
                <c:pt idx="20">
                  <c:v>-0.75449932497410443</c:v>
                </c:pt>
                <c:pt idx="21">
                  <c:v>-0.71837276893037927</c:v>
                </c:pt>
                <c:pt idx="22">
                  <c:v>-0.68316039685495356</c:v>
                </c:pt>
                <c:pt idx="23">
                  <c:v>-0.64877546766217198</c:v>
                </c:pt>
                <c:pt idx="24">
                  <c:v>-0.61514110459597449</c:v>
                </c:pt>
                <c:pt idx="25">
                  <c:v>-0.58218873487072897</c:v>
                </c:pt>
                <c:pt idx="26">
                  <c:v>-0.54985682062394348</c:v>
                </c:pt>
                <c:pt idx="27">
                  <c:v>-0.51808981739448701</c:v>
                </c:pt>
                <c:pt idx="28">
                  <c:v>-0.48683731204153002</c:v>
                </c:pt>
                <c:pt idx="29">
                  <c:v>-0.45605330343802281</c:v>
                </c:pt>
                <c:pt idx="30">
                  <c:v>-0.42569559768001436</c:v>
                </c:pt>
                <c:pt idx="31">
                  <c:v>-0.39572529581448795</c:v>
                </c:pt>
                <c:pt idx="32">
                  <c:v>-0.36610635680057024</c:v>
                </c:pt>
                <c:pt idx="33">
                  <c:v>-0.3368052219996065</c:v>
                </c:pt>
                <c:pt idx="34">
                  <c:v>-0.30779049023442906</c:v>
                </c:pt>
                <c:pt idx="35">
                  <c:v>-0.27903263457919375</c:v>
                </c:pt>
                <c:pt idx="36">
                  <c:v>-0.25050375369191913</c:v>
                </c:pt>
                <c:pt idx="37">
                  <c:v>-0.22217735179465634</c:v>
                </c:pt>
                <c:pt idx="38">
                  <c:v>-0.19402814242392666</c:v>
                </c:pt>
                <c:pt idx="39">
                  <c:v>-0.16603187187835602</c:v>
                </c:pt>
                <c:pt idx="40">
                  <c:v>-0.13816515892751136</c:v>
                </c:pt>
                <c:pt idx="41">
                  <c:v>-0.11040534785060145</c:v>
                </c:pt>
                <c:pt idx="42">
                  <c:v>-8.2730372272254882E-2</c:v>
                </c:pt>
                <c:pt idx="43">
                  <c:v>-5.5118627574930336E-2</c:v>
                </c:pt>
                <c:pt idx="44">
                  <c:v>-2.7548849908662302E-2</c:v>
                </c:pt>
                <c:pt idx="45">
                  <c:v>0</c:v>
                </c:pt>
                <c:pt idx="46">
                  <c:v>2.754884990866216E-2</c:v>
                </c:pt>
                <c:pt idx="47">
                  <c:v>5.5118627574930051E-2</c:v>
                </c:pt>
                <c:pt idx="48">
                  <c:v>8.2730372272254452E-2</c:v>
                </c:pt>
                <c:pt idx="49">
                  <c:v>0.11040534785060088</c:v>
                </c:pt>
                <c:pt idx="50">
                  <c:v>0.13816515892751066</c:v>
                </c:pt>
                <c:pt idx="51">
                  <c:v>0.16603187187835516</c:v>
                </c:pt>
                <c:pt idx="52">
                  <c:v>0.19402814242392563</c:v>
                </c:pt>
                <c:pt idx="53">
                  <c:v>0.2221773517946552</c:v>
                </c:pt>
                <c:pt idx="54">
                  <c:v>0.25050375369191785</c:v>
                </c:pt>
                <c:pt idx="55">
                  <c:v>0.27903263457919231</c:v>
                </c:pt>
                <c:pt idx="56">
                  <c:v>0.30779049023442739</c:v>
                </c:pt>
                <c:pt idx="57">
                  <c:v>0.33680522199960472</c:v>
                </c:pt>
                <c:pt idx="58">
                  <c:v>0.3661063568005683</c:v>
                </c:pt>
                <c:pt idx="59">
                  <c:v>0.39572529581448568</c:v>
                </c:pt>
                <c:pt idx="60">
                  <c:v>0.42569559768001214</c:v>
                </c:pt>
                <c:pt idx="61">
                  <c:v>0.45605330343802025</c:v>
                </c:pt>
                <c:pt idx="62">
                  <c:v>0.48683731204152736</c:v>
                </c:pt>
                <c:pt idx="63">
                  <c:v>0.51808981739448401</c:v>
                </c:pt>
                <c:pt idx="64">
                  <c:v>0.54985682062394048</c:v>
                </c:pt>
                <c:pt idx="65">
                  <c:v>0.58218873487072575</c:v>
                </c:pt>
                <c:pt idx="66">
                  <c:v>0.61514110459597104</c:v>
                </c:pt>
                <c:pt idx="67">
                  <c:v>0.64877546766216831</c:v>
                </c:pt>
                <c:pt idx="68">
                  <c:v>0.68316039685494967</c:v>
                </c:pt>
                <c:pt idx="69">
                  <c:v>0.71837276893037549</c:v>
                </c:pt>
                <c:pt idx="70">
                  <c:v>0.75449932497409955</c:v>
                </c:pt>
                <c:pt idx="71">
                  <c:v>0.79163860774337125</c:v>
                </c:pt>
                <c:pt idx="72">
                  <c:v>0.82990339261834456</c:v>
                </c:pt>
                <c:pt idx="73">
                  <c:v>0.86942377328888221</c:v>
                </c:pt>
                <c:pt idx="74">
                  <c:v>0.91035112842028887</c:v>
                </c:pt>
                <c:pt idx="75">
                  <c:v>0.9528632927194598</c:v>
                </c:pt>
                <c:pt idx="76">
                  <c:v>0.99717140404729399</c:v>
                </c:pt>
                <c:pt idx="77">
                  <c:v>1.0435291298908635</c:v>
                </c:pt>
                <c:pt idx="78">
                  <c:v>1.092245348672169</c:v>
                </c:pt>
                <c:pt idx="79">
                  <c:v>1.1437019781394</c:v>
                </c:pt>
                <c:pt idx="80">
                  <c:v>1.1983797023069183</c:v>
                </c:pt>
                <c:pt idx="81">
                  <c:v>1.2568962440091056</c:v>
                </c:pt>
                <c:pt idx="82">
                  <c:v>1.3200653902684991</c:v>
                </c:pt>
                <c:pt idx="83">
                  <c:v>1.3889920588553986</c:v>
                </c:pt>
                <c:pt idx="84">
                  <c:v>1.4652337926855117</c:v>
                </c:pt>
                <c:pt idx="85">
                  <c:v>1.5510941585326288</c:v>
                </c:pt>
                <c:pt idx="86">
                  <c:v>1.6502045873916737</c:v>
                </c:pt>
                <c:pt idx="87">
                  <c:v>1.7688250385186861</c:v>
                </c:pt>
                <c:pt idx="88">
                  <c:v>1.9193104606888227</c:v>
                </c:pt>
                <c:pt idx="89">
                  <c:v>2.1324845536779886</c:v>
                </c:pt>
                <c:pt idx="90">
                  <c:v>2.5430480700195868</c:v>
                </c:pt>
              </c:numCache>
            </c:numRef>
          </c:xVal>
          <c:yVal>
            <c:numRef>
              <c:f>Sheet2!$D$2:$D$92</c:f>
              <c:numCache>
                <c:formatCode>General</c:formatCode>
                <c:ptCount val="91"/>
                <c:pt idx="0">
                  <c:v>27.2</c:v>
                </c:pt>
                <c:pt idx="1">
                  <c:v>32.6</c:v>
                </c:pt>
                <c:pt idx="2">
                  <c:v>33.5</c:v>
                </c:pt>
                <c:pt idx="3">
                  <c:v>33.5</c:v>
                </c:pt>
                <c:pt idx="4">
                  <c:v>35.299999999999997</c:v>
                </c:pt>
                <c:pt idx="5">
                  <c:v>37.200000000000003</c:v>
                </c:pt>
                <c:pt idx="6">
                  <c:v>37.5</c:v>
                </c:pt>
                <c:pt idx="7">
                  <c:v>38.299999999999997</c:v>
                </c:pt>
                <c:pt idx="8">
                  <c:v>39.1</c:v>
                </c:pt>
                <c:pt idx="9">
                  <c:v>40.200000000000003</c:v>
                </c:pt>
                <c:pt idx="10">
                  <c:v>40.4</c:v>
                </c:pt>
                <c:pt idx="11">
                  <c:v>40.5</c:v>
                </c:pt>
                <c:pt idx="12">
                  <c:v>40.6</c:v>
                </c:pt>
                <c:pt idx="13">
                  <c:v>40.799999999999997</c:v>
                </c:pt>
                <c:pt idx="14">
                  <c:v>40.9</c:v>
                </c:pt>
                <c:pt idx="15">
                  <c:v>41.8</c:v>
                </c:pt>
                <c:pt idx="16">
                  <c:v>41.9</c:v>
                </c:pt>
                <c:pt idx="17">
                  <c:v>42.1</c:v>
                </c:pt>
                <c:pt idx="18">
                  <c:v>42.5</c:v>
                </c:pt>
                <c:pt idx="19">
                  <c:v>42.6</c:v>
                </c:pt>
                <c:pt idx="20">
                  <c:v>42.6</c:v>
                </c:pt>
                <c:pt idx="21">
                  <c:v>42.7</c:v>
                </c:pt>
                <c:pt idx="22">
                  <c:v>42.8</c:v>
                </c:pt>
                <c:pt idx="23">
                  <c:v>42.9</c:v>
                </c:pt>
                <c:pt idx="24">
                  <c:v>43.1</c:v>
                </c:pt>
                <c:pt idx="25">
                  <c:v>43.2</c:v>
                </c:pt>
                <c:pt idx="26">
                  <c:v>43.7</c:v>
                </c:pt>
                <c:pt idx="27">
                  <c:v>44.3</c:v>
                </c:pt>
                <c:pt idx="28">
                  <c:v>44.5</c:v>
                </c:pt>
                <c:pt idx="29">
                  <c:v>44.7</c:v>
                </c:pt>
                <c:pt idx="30">
                  <c:v>44.8</c:v>
                </c:pt>
                <c:pt idx="31">
                  <c:v>45</c:v>
                </c:pt>
                <c:pt idx="32">
                  <c:v>45.2</c:v>
                </c:pt>
                <c:pt idx="33">
                  <c:v>45.3</c:v>
                </c:pt>
                <c:pt idx="34">
                  <c:v>45.3</c:v>
                </c:pt>
                <c:pt idx="35">
                  <c:v>45.3</c:v>
                </c:pt>
                <c:pt idx="36">
                  <c:v>45.7</c:v>
                </c:pt>
                <c:pt idx="37">
                  <c:v>45.9</c:v>
                </c:pt>
                <c:pt idx="38">
                  <c:v>46</c:v>
                </c:pt>
                <c:pt idx="39">
                  <c:v>46</c:v>
                </c:pt>
                <c:pt idx="40">
                  <c:v>46.1</c:v>
                </c:pt>
                <c:pt idx="41">
                  <c:v>46.7</c:v>
                </c:pt>
                <c:pt idx="42">
                  <c:v>46.9</c:v>
                </c:pt>
                <c:pt idx="43">
                  <c:v>47.2</c:v>
                </c:pt>
                <c:pt idx="44">
                  <c:v>47.2</c:v>
                </c:pt>
                <c:pt idx="45">
                  <c:v>47.5</c:v>
                </c:pt>
                <c:pt idx="46">
                  <c:v>47.7</c:v>
                </c:pt>
                <c:pt idx="47">
                  <c:v>47.8</c:v>
                </c:pt>
                <c:pt idx="48">
                  <c:v>48.5</c:v>
                </c:pt>
                <c:pt idx="49">
                  <c:v>49</c:v>
                </c:pt>
                <c:pt idx="50">
                  <c:v>49.1</c:v>
                </c:pt>
                <c:pt idx="51">
                  <c:v>49.1</c:v>
                </c:pt>
                <c:pt idx="52">
                  <c:v>49.2</c:v>
                </c:pt>
                <c:pt idx="53">
                  <c:v>49.9</c:v>
                </c:pt>
                <c:pt idx="54">
                  <c:v>50</c:v>
                </c:pt>
                <c:pt idx="55">
                  <c:v>50.2</c:v>
                </c:pt>
                <c:pt idx="56">
                  <c:v>50.2</c:v>
                </c:pt>
                <c:pt idx="57">
                  <c:v>51</c:v>
                </c:pt>
                <c:pt idx="58">
                  <c:v>51.5</c:v>
                </c:pt>
                <c:pt idx="59">
                  <c:v>52</c:v>
                </c:pt>
                <c:pt idx="60">
                  <c:v>52.1</c:v>
                </c:pt>
                <c:pt idx="61">
                  <c:v>53</c:v>
                </c:pt>
                <c:pt idx="62">
                  <c:v>53.8</c:v>
                </c:pt>
                <c:pt idx="63">
                  <c:v>53.8</c:v>
                </c:pt>
                <c:pt idx="64">
                  <c:v>53.8</c:v>
                </c:pt>
                <c:pt idx="65">
                  <c:v>53.8</c:v>
                </c:pt>
                <c:pt idx="66">
                  <c:v>54.3</c:v>
                </c:pt>
                <c:pt idx="67">
                  <c:v>54.4</c:v>
                </c:pt>
                <c:pt idx="68">
                  <c:v>55</c:v>
                </c:pt>
                <c:pt idx="69">
                  <c:v>55</c:v>
                </c:pt>
                <c:pt idx="70">
                  <c:v>55.2</c:v>
                </c:pt>
                <c:pt idx="71">
                  <c:v>55.3</c:v>
                </c:pt>
                <c:pt idx="72">
                  <c:v>55.6</c:v>
                </c:pt>
                <c:pt idx="73">
                  <c:v>56.2</c:v>
                </c:pt>
                <c:pt idx="74">
                  <c:v>56.2</c:v>
                </c:pt>
                <c:pt idx="75">
                  <c:v>56.4</c:v>
                </c:pt>
                <c:pt idx="76">
                  <c:v>56.7</c:v>
                </c:pt>
                <c:pt idx="77">
                  <c:v>57.2</c:v>
                </c:pt>
                <c:pt idx="78">
                  <c:v>57.8</c:v>
                </c:pt>
                <c:pt idx="79">
                  <c:v>58.2</c:v>
                </c:pt>
                <c:pt idx="80">
                  <c:v>58.6</c:v>
                </c:pt>
                <c:pt idx="81">
                  <c:v>60</c:v>
                </c:pt>
                <c:pt idx="82">
                  <c:v>60.3</c:v>
                </c:pt>
                <c:pt idx="83">
                  <c:v>60.9</c:v>
                </c:pt>
                <c:pt idx="84">
                  <c:v>62.3</c:v>
                </c:pt>
                <c:pt idx="85">
                  <c:v>63.4</c:v>
                </c:pt>
                <c:pt idx="86">
                  <c:v>64.5</c:v>
                </c:pt>
                <c:pt idx="87">
                  <c:v>64.599999999999994</c:v>
                </c:pt>
                <c:pt idx="88">
                  <c:v>64.900000000000006</c:v>
                </c:pt>
                <c:pt idx="89">
                  <c:v>66.7</c:v>
                </c:pt>
                <c:pt idx="90">
                  <c:v>68.5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E-4175-9E52-2516106E0024}"/>
            </c:ext>
          </c:extLst>
        </c:ser>
        <c:ser>
          <c:idx val="1"/>
          <c:order val="1"/>
          <c:tx>
            <c:strRef>
              <c:f>Sheet2!$K$1</c:f>
              <c:strCache>
                <c:ptCount val="1"/>
                <c:pt idx="0">
                  <c:v>Dati Norm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Sheet2!$J$2:$J$92</c:f>
              <c:numCache>
                <c:formatCode>General</c:formatCode>
                <c:ptCount val="91"/>
                <c:pt idx="0">
                  <c:v>-2.5430480700197147</c:v>
                </c:pt>
                <c:pt idx="1">
                  <c:v>-2.1324845536780361</c:v>
                </c:pt>
                <c:pt idx="2">
                  <c:v>-1.9193104606888531</c:v>
                </c:pt>
                <c:pt idx="3">
                  <c:v>-1.7688250385187088</c:v>
                </c:pt>
                <c:pt idx="4">
                  <c:v>-1.6502045873916913</c:v>
                </c:pt>
                <c:pt idx="5">
                  <c:v>-1.5510941585326439</c:v>
                </c:pt>
                <c:pt idx="6">
                  <c:v>-1.4652337926855243</c:v>
                </c:pt>
                <c:pt idx="7">
                  <c:v>-1.3889920588554119</c:v>
                </c:pt>
                <c:pt idx="8">
                  <c:v>-1.3200653902685093</c:v>
                </c:pt>
                <c:pt idx="9">
                  <c:v>-1.2568962440091151</c:v>
                </c:pt>
                <c:pt idx="10">
                  <c:v>-1.1983797023069258</c:v>
                </c:pt>
                <c:pt idx="11">
                  <c:v>-1.1437019781394073</c:v>
                </c:pt>
                <c:pt idx="12">
                  <c:v>-1.0922453486721755</c:v>
                </c:pt>
                <c:pt idx="13">
                  <c:v>-1.0435291298908769</c:v>
                </c:pt>
                <c:pt idx="14">
                  <c:v>-0.99717140404729787</c:v>
                </c:pt>
                <c:pt idx="15">
                  <c:v>-0.95286329271946546</c:v>
                </c:pt>
                <c:pt idx="16">
                  <c:v>-0.91035112842029453</c:v>
                </c:pt>
                <c:pt idx="17">
                  <c:v>-0.8694237732888872</c:v>
                </c:pt>
                <c:pt idx="18">
                  <c:v>-0.82990339261834867</c:v>
                </c:pt>
                <c:pt idx="19">
                  <c:v>-0.79163860774337558</c:v>
                </c:pt>
                <c:pt idx="20">
                  <c:v>-0.75449932497410443</c:v>
                </c:pt>
                <c:pt idx="21">
                  <c:v>-0.71837276893037927</c:v>
                </c:pt>
                <c:pt idx="22">
                  <c:v>-0.68316039685495356</c:v>
                </c:pt>
                <c:pt idx="23">
                  <c:v>-0.64877546766217198</c:v>
                </c:pt>
                <c:pt idx="24">
                  <c:v>-0.61514110459597449</c:v>
                </c:pt>
                <c:pt idx="25">
                  <c:v>-0.58218873487072897</c:v>
                </c:pt>
                <c:pt idx="26">
                  <c:v>-0.54985682062394348</c:v>
                </c:pt>
                <c:pt idx="27">
                  <c:v>-0.51808981739448701</c:v>
                </c:pt>
                <c:pt idx="28">
                  <c:v>-0.48683731204153002</c:v>
                </c:pt>
                <c:pt idx="29">
                  <c:v>-0.45605330343802281</c:v>
                </c:pt>
                <c:pt idx="30">
                  <c:v>-0.42569559768001436</c:v>
                </c:pt>
                <c:pt idx="31">
                  <c:v>-0.39572529581448795</c:v>
                </c:pt>
                <c:pt idx="32">
                  <c:v>-0.36610635680057024</c:v>
                </c:pt>
                <c:pt idx="33">
                  <c:v>-0.3368052219996065</c:v>
                </c:pt>
                <c:pt idx="34">
                  <c:v>-0.30779049023442906</c:v>
                </c:pt>
                <c:pt idx="35">
                  <c:v>-0.27903263457919375</c:v>
                </c:pt>
                <c:pt idx="36">
                  <c:v>-0.25050375369191913</c:v>
                </c:pt>
                <c:pt idx="37">
                  <c:v>-0.22217735179465634</c:v>
                </c:pt>
                <c:pt idx="38">
                  <c:v>-0.19402814242392666</c:v>
                </c:pt>
                <c:pt idx="39">
                  <c:v>-0.16603187187835602</c:v>
                </c:pt>
                <c:pt idx="40">
                  <c:v>-0.13816515892751136</c:v>
                </c:pt>
                <c:pt idx="41">
                  <c:v>-0.11040534785060145</c:v>
                </c:pt>
                <c:pt idx="42">
                  <c:v>-8.2730372272254882E-2</c:v>
                </c:pt>
                <c:pt idx="43">
                  <c:v>-5.5118627574930336E-2</c:v>
                </c:pt>
                <c:pt idx="44">
                  <c:v>-2.7548849908662302E-2</c:v>
                </c:pt>
                <c:pt idx="45">
                  <c:v>0</c:v>
                </c:pt>
                <c:pt idx="46">
                  <c:v>2.754884990866216E-2</c:v>
                </c:pt>
                <c:pt idx="47">
                  <c:v>5.5118627574930051E-2</c:v>
                </c:pt>
                <c:pt idx="48">
                  <c:v>8.2730372272254452E-2</c:v>
                </c:pt>
                <c:pt idx="49">
                  <c:v>0.11040534785060088</c:v>
                </c:pt>
                <c:pt idx="50">
                  <c:v>0.13816515892751066</c:v>
                </c:pt>
                <c:pt idx="51">
                  <c:v>0.16603187187835516</c:v>
                </c:pt>
                <c:pt idx="52">
                  <c:v>0.19402814242392563</c:v>
                </c:pt>
                <c:pt idx="53">
                  <c:v>0.2221773517946552</c:v>
                </c:pt>
                <c:pt idx="54">
                  <c:v>0.25050375369191785</c:v>
                </c:pt>
                <c:pt idx="55">
                  <c:v>0.27903263457919231</c:v>
                </c:pt>
                <c:pt idx="56">
                  <c:v>0.30779049023442739</c:v>
                </c:pt>
                <c:pt idx="57">
                  <c:v>0.33680522199960472</c:v>
                </c:pt>
                <c:pt idx="58">
                  <c:v>0.3661063568005683</c:v>
                </c:pt>
                <c:pt idx="59">
                  <c:v>0.39572529581448568</c:v>
                </c:pt>
                <c:pt idx="60">
                  <c:v>0.42569559768001214</c:v>
                </c:pt>
                <c:pt idx="61">
                  <c:v>0.45605330343802025</c:v>
                </c:pt>
                <c:pt idx="62">
                  <c:v>0.48683731204152736</c:v>
                </c:pt>
                <c:pt idx="63">
                  <c:v>0.51808981739448401</c:v>
                </c:pt>
                <c:pt idx="64">
                  <c:v>0.54985682062394048</c:v>
                </c:pt>
                <c:pt idx="65">
                  <c:v>0.58218873487072575</c:v>
                </c:pt>
                <c:pt idx="66">
                  <c:v>0.61514110459597104</c:v>
                </c:pt>
                <c:pt idx="67">
                  <c:v>0.64877546766216831</c:v>
                </c:pt>
                <c:pt idx="68">
                  <c:v>0.68316039685494967</c:v>
                </c:pt>
                <c:pt idx="69">
                  <c:v>0.71837276893037549</c:v>
                </c:pt>
                <c:pt idx="70">
                  <c:v>0.75449932497409955</c:v>
                </c:pt>
                <c:pt idx="71">
                  <c:v>0.79163860774337125</c:v>
                </c:pt>
                <c:pt idx="72">
                  <c:v>0.82990339261834456</c:v>
                </c:pt>
                <c:pt idx="73">
                  <c:v>0.86942377328888221</c:v>
                </c:pt>
                <c:pt idx="74">
                  <c:v>0.91035112842028887</c:v>
                </c:pt>
                <c:pt idx="75">
                  <c:v>0.9528632927194598</c:v>
                </c:pt>
                <c:pt idx="76">
                  <c:v>0.99717140404729399</c:v>
                </c:pt>
                <c:pt idx="77">
                  <c:v>1.0435291298908635</c:v>
                </c:pt>
                <c:pt idx="78">
                  <c:v>1.092245348672169</c:v>
                </c:pt>
                <c:pt idx="79">
                  <c:v>1.1437019781394</c:v>
                </c:pt>
                <c:pt idx="80">
                  <c:v>1.1983797023069183</c:v>
                </c:pt>
                <c:pt idx="81">
                  <c:v>1.2568962440091056</c:v>
                </c:pt>
                <c:pt idx="82">
                  <c:v>1.3200653902684991</c:v>
                </c:pt>
                <c:pt idx="83">
                  <c:v>1.3889920588553986</c:v>
                </c:pt>
                <c:pt idx="84">
                  <c:v>1.4652337926855117</c:v>
                </c:pt>
                <c:pt idx="85">
                  <c:v>1.5510941585326288</c:v>
                </c:pt>
                <c:pt idx="86">
                  <c:v>1.6502045873916737</c:v>
                </c:pt>
                <c:pt idx="87">
                  <c:v>1.7688250385186861</c:v>
                </c:pt>
                <c:pt idx="88">
                  <c:v>1.9193104606888227</c:v>
                </c:pt>
                <c:pt idx="89">
                  <c:v>2.1324845536779886</c:v>
                </c:pt>
                <c:pt idx="90">
                  <c:v>2.5430480700195868</c:v>
                </c:pt>
              </c:numCache>
            </c:numRef>
          </c:xVal>
          <c:yVal>
            <c:numRef>
              <c:f>Sheet2!$K$2:$K$92</c:f>
              <c:numCache>
                <c:formatCode>General</c:formatCode>
                <c:ptCount val="91"/>
                <c:pt idx="0">
                  <c:v>27.678388694388708</c:v>
                </c:pt>
                <c:pt idx="1">
                  <c:v>31.074183533777983</c:v>
                </c:pt>
                <c:pt idx="2">
                  <c:v>32.837358916029231</c:v>
                </c:pt>
                <c:pt idx="3">
                  <c:v>34.082032638044552</c:v>
                </c:pt>
                <c:pt idx="4">
                  <c:v>35.063149322187343</c:v>
                </c:pt>
                <c:pt idx="5">
                  <c:v>35.882897471872226</c:v>
                </c:pt>
                <c:pt idx="6">
                  <c:v>36.593053575974466</c:v>
                </c:pt>
                <c:pt idx="7">
                  <c:v>37.223653412495075</c:v>
                </c:pt>
                <c:pt idx="8">
                  <c:v>37.793749916853997</c:v>
                </c:pt>
                <c:pt idx="9">
                  <c:v>38.316225617538905</c:v>
                </c:pt>
                <c:pt idx="10">
                  <c:v>38.800219354005812</c:v>
                </c:pt>
                <c:pt idx="11">
                  <c:v>39.252462006280567</c:v>
                </c:pt>
                <c:pt idx="12">
                  <c:v>39.678062796029678</c:v>
                </c:pt>
                <c:pt idx="13">
                  <c:v>40.080997488829851</c:v>
                </c:pt>
                <c:pt idx="14">
                  <c:v>40.464424948698053</c:v>
                </c:pt>
                <c:pt idx="15">
                  <c:v>40.830899927115091</c:v>
                </c:pt>
                <c:pt idx="16">
                  <c:v>41.182520522692442</c:v>
                </c:pt>
                <c:pt idx="17">
                  <c:v>41.521033069017733</c:v>
                </c:pt>
                <c:pt idx="18">
                  <c:v>41.847908447345375</c:v>
                </c:pt>
                <c:pt idx="19">
                  <c:v>42.164398719463556</c:v>
                </c:pt>
                <c:pt idx="20">
                  <c:v>42.471579897884567</c:v>
                </c:pt>
                <c:pt idx="21">
                  <c:v>42.770384754368919</c:v>
                </c:pt>
                <c:pt idx="22">
                  <c:v>43.061628341821233</c:v>
                </c:pt>
                <c:pt idx="23">
                  <c:v>43.346028100830601</c:v>
                </c:pt>
                <c:pt idx="24">
                  <c:v>43.624219883539531</c:v>
                </c:pt>
                <c:pt idx="25">
                  <c:v>43.896770859465782</c:v>
                </c:pt>
                <c:pt idx="26">
                  <c:v>44.164190011866644</c:v>
                </c:pt>
                <c:pt idx="27">
                  <c:v>44.426936752226489</c:v>
                </c:pt>
                <c:pt idx="28">
                  <c:v>44.685428050579546</c:v>
                </c:pt>
                <c:pt idx="29">
                  <c:v>44.940044384936222</c:v>
                </c:pt>
                <c:pt idx="30">
                  <c:v>45.19113474354215</c:v>
                </c:pt>
                <c:pt idx="31">
                  <c:v>45.439020861911217</c:v>
                </c:pt>
                <c:pt idx="32">
                  <c:v>45.68400083759893</c:v>
                </c:pt>
                <c:pt idx="33">
                  <c:v>45.926352236066968</c:v>
                </c:pt>
                <c:pt idx="34">
                  <c:v>46.166334778286959</c:v>
                </c:pt>
                <c:pt idx="35">
                  <c:v>46.404192683188278</c:v>
                </c:pt>
                <c:pt idx="36">
                  <c:v>46.640156724401173</c:v>
                </c:pt>
                <c:pt idx="37">
                  <c:v>46.874446050053621</c:v>
                </c:pt>
                <c:pt idx="38">
                  <c:v>47.107269805962957</c:v>
                </c:pt>
                <c:pt idx="39">
                  <c:v>47.338828595910762</c:v>
                </c:pt>
                <c:pt idx="40">
                  <c:v>47.56931580742048</c:v>
                </c:pt>
                <c:pt idx="41">
                  <c:v>47.798918827282925</c:v>
                </c:pt>
                <c:pt idx="42">
                  <c:v>48.027820167778465</c:v>
                </c:pt>
                <c:pt idx="43">
                  <c:v>48.256198521961494</c:v>
                </c:pt>
                <c:pt idx="44">
                  <c:v>48.484229764377851</c:v>
                </c:pt>
                <c:pt idx="45">
                  <c:v>48.712087912087917</c:v>
                </c:pt>
                <c:pt idx="46">
                  <c:v>48.939946059797975</c:v>
                </c:pt>
                <c:pt idx="47">
                  <c:v>49.167977302214339</c:v>
                </c:pt>
                <c:pt idx="48">
                  <c:v>49.396355656397361</c:v>
                </c:pt>
                <c:pt idx="49">
                  <c:v>49.625256996892901</c:v>
                </c:pt>
                <c:pt idx="50">
                  <c:v>49.854860016755346</c:v>
                </c:pt>
                <c:pt idx="51">
                  <c:v>50.085347228265064</c:v>
                </c:pt>
                <c:pt idx="52">
                  <c:v>50.316906018212869</c:v>
                </c:pt>
                <c:pt idx="53">
                  <c:v>50.549729774122198</c:v>
                </c:pt>
                <c:pt idx="54">
                  <c:v>50.784019099774653</c:v>
                </c:pt>
                <c:pt idx="55">
                  <c:v>51.019983140987542</c:v>
                </c:pt>
                <c:pt idx="56">
                  <c:v>51.25784104588886</c:v>
                </c:pt>
                <c:pt idx="57">
                  <c:v>51.497823588108851</c:v>
                </c:pt>
                <c:pt idx="58">
                  <c:v>51.740174986576889</c:v>
                </c:pt>
                <c:pt idx="59">
                  <c:v>51.985154962264602</c:v>
                </c:pt>
                <c:pt idx="60">
                  <c:v>52.233041080633669</c:v>
                </c:pt>
                <c:pt idx="61">
                  <c:v>52.48413143923959</c:v>
                </c:pt>
                <c:pt idx="62">
                  <c:v>52.738747773596266</c:v>
                </c:pt>
                <c:pt idx="63">
                  <c:v>52.997239071949323</c:v>
                </c:pt>
                <c:pt idx="64">
                  <c:v>53.259985812309161</c:v>
                </c:pt>
                <c:pt idx="65">
                  <c:v>53.527404964710023</c:v>
                </c:pt>
                <c:pt idx="66">
                  <c:v>53.799955940636274</c:v>
                </c:pt>
                <c:pt idx="67">
                  <c:v>54.078147723345197</c:v>
                </c:pt>
                <c:pt idx="68">
                  <c:v>54.362547482354572</c:v>
                </c:pt>
                <c:pt idx="69">
                  <c:v>54.653791069806879</c:v>
                </c:pt>
                <c:pt idx="70">
                  <c:v>54.952595926291231</c:v>
                </c:pt>
                <c:pt idx="71">
                  <c:v>55.259777104712242</c:v>
                </c:pt>
                <c:pt idx="72">
                  <c:v>55.576267376830423</c:v>
                </c:pt>
                <c:pt idx="73">
                  <c:v>55.903142755158058</c:v>
                </c:pt>
                <c:pt idx="74">
                  <c:v>56.241655301483341</c:v>
                </c:pt>
                <c:pt idx="75">
                  <c:v>56.5932758970607</c:v>
                </c:pt>
                <c:pt idx="76">
                  <c:v>56.959750875477745</c:v>
                </c:pt>
                <c:pt idx="77">
                  <c:v>57.343178335345875</c:v>
                </c:pt>
                <c:pt idx="78">
                  <c:v>57.746113028146105</c:v>
                </c:pt>
                <c:pt idx="79">
                  <c:v>58.17171381789521</c:v>
                </c:pt>
                <c:pt idx="80">
                  <c:v>58.623956470169958</c:v>
                </c:pt>
                <c:pt idx="81">
                  <c:v>59.107950206636858</c:v>
                </c:pt>
                <c:pt idx="82">
                  <c:v>59.630425907321751</c:v>
                </c:pt>
                <c:pt idx="83">
                  <c:v>60.200522411680652</c:v>
                </c:pt>
                <c:pt idx="84">
                  <c:v>60.831122248201261</c:v>
                </c:pt>
                <c:pt idx="85">
                  <c:v>61.541278352303479</c:v>
                </c:pt>
                <c:pt idx="86">
                  <c:v>62.361026501988349</c:v>
                </c:pt>
                <c:pt idx="87">
                  <c:v>63.342143186131096</c:v>
                </c:pt>
                <c:pt idx="88">
                  <c:v>64.586816908146346</c:v>
                </c:pt>
                <c:pt idx="89">
                  <c:v>66.349992290397452</c:v>
                </c:pt>
                <c:pt idx="90">
                  <c:v>69.745787129786066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E-4175-9E52-2516106E0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862768"/>
        <c:axId val="413867688"/>
      </c:scatterChart>
      <c:valAx>
        <c:axId val="41386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7688"/>
        <c:crosses val="autoZero"/>
        <c:crossBetween val="midCat"/>
      </c:valAx>
      <c:valAx>
        <c:axId val="41386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4762</xdr:rowOff>
    </xdr:from>
    <xdr:to>
      <xdr:col>15</xdr:col>
      <xdr:colOff>0</xdr:colOff>
      <xdr:row>16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5E5CB0E-392D-47D2-A4EB-D31EE078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0</xdr:row>
      <xdr:rowOff>0</xdr:rowOff>
    </xdr:from>
    <xdr:to>
      <xdr:col>30</xdr:col>
      <xdr:colOff>104775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BED7E-C9D6-40E0-8C7B-6231A9EFE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021C-281C-441B-BEF8-F8138CA50041}">
  <dimension ref="A2:O13"/>
  <sheetViews>
    <sheetView workbookViewId="0">
      <selection activeCell="F3" sqref="F3"/>
    </sheetView>
  </sheetViews>
  <sheetFormatPr defaultRowHeight="15" x14ac:dyDescent="0.25"/>
  <cols>
    <col min="4" max="4" width="10.85546875" customWidth="1"/>
    <col min="5" max="5" width="13.28515625" customWidth="1"/>
    <col min="6" max="6" width="11.140625" customWidth="1"/>
  </cols>
  <sheetData>
    <row r="2" spans="1:15" x14ac:dyDescent="0.25">
      <c r="B2" t="s">
        <v>0</v>
      </c>
      <c r="D2" t="s">
        <v>1</v>
      </c>
      <c r="E2" t="s">
        <v>5</v>
      </c>
      <c r="F2" t="s">
        <v>6</v>
      </c>
    </row>
    <row r="3" spans="1:15" x14ac:dyDescent="0.25">
      <c r="B3" s="1">
        <v>-4</v>
      </c>
      <c r="C3" s="1"/>
      <c r="D3" s="1">
        <f t="shared" ref="D3:D4" si="0">D4-1/$B$11</f>
        <v>7.1428571428571452E-2</v>
      </c>
      <c r="E3" s="1">
        <f>_xlfn.NORM.S.INV(D3)</f>
        <v>-1.4652337926855223</v>
      </c>
      <c r="F3" s="1">
        <f>_xlfn.NORM.INV(D3,$B$12,$B$13)</f>
        <v>-4.3432198110138485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B4" s="1">
        <v>-3</v>
      </c>
      <c r="C4" s="1"/>
      <c r="D4" s="1">
        <f t="shared" si="0"/>
        <v>0.2142857142857143</v>
      </c>
      <c r="E4" s="1">
        <f t="shared" ref="E4:E9" si="1">_xlfn.NORM.S.INV(D4)</f>
        <v>-0.79163860774337469</v>
      </c>
      <c r="F4" s="1">
        <f t="shared" ref="F4:F9" si="2">_xlfn.NORM.INV(D4,$B$12,$B$13)</f>
        <v>-1.5453372124961768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B5" s="1">
        <v>0.8</v>
      </c>
      <c r="C5" s="1"/>
      <c r="D5" s="1">
        <f>D6-1/$B$11</f>
        <v>0.35714285714285715</v>
      </c>
      <c r="E5" s="1">
        <f t="shared" si="1"/>
        <v>-0.36610635680056969</v>
      </c>
      <c r="F5" s="1">
        <f t="shared" si="2"/>
        <v>0.22217732239941368</v>
      </c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B6" s="1">
        <v>1.8</v>
      </c>
      <c r="C6" s="1"/>
      <c r="D6" s="1">
        <v>0.5</v>
      </c>
      <c r="E6" s="1">
        <f t="shared" si="1"/>
        <v>0</v>
      </c>
      <c r="F6" s="1">
        <f t="shared" si="2"/>
        <v>1.7428571428571427</v>
      </c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B7" s="1">
        <v>3.9</v>
      </c>
      <c r="C7" s="1"/>
      <c r="D7" s="1">
        <f>D6+1/$B$11</f>
        <v>0.64285714285714279</v>
      </c>
      <c r="E7" s="1">
        <f t="shared" si="1"/>
        <v>0.36610635680056952</v>
      </c>
      <c r="F7" s="1">
        <f t="shared" si="2"/>
        <v>3.2635369633148708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B8" s="1">
        <v>6.2</v>
      </c>
      <c r="C8" s="1"/>
      <c r="D8" s="1">
        <f t="shared" ref="D8:D9" si="3">D7+1/$B$11</f>
        <v>0.78571428571428559</v>
      </c>
      <c r="E8" s="1">
        <f t="shared" si="1"/>
        <v>0.79163860774337447</v>
      </c>
      <c r="F8" s="1">
        <f t="shared" si="2"/>
        <v>5.031051498210461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B9" s="1">
        <v>6.5</v>
      </c>
      <c r="C9" s="1"/>
      <c r="D9" s="1">
        <f t="shared" si="3"/>
        <v>0.92857142857142838</v>
      </c>
      <c r="E9" s="1">
        <f t="shared" si="1"/>
        <v>1.465233792685521</v>
      </c>
      <c r="F9" s="1">
        <f t="shared" si="2"/>
        <v>7.8289340967281289</v>
      </c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A11" t="s">
        <v>4</v>
      </c>
      <c r="B11" s="1">
        <f>COUNT(B3:B9)</f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A12" t="s">
        <v>2</v>
      </c>
      <c r="B12" s="1">
        <f>AVERAGE(B3:B9)</f>
        <v>1.7428571428571427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A13" t="s">
        <v>3</v>
      </c>
      <c r="B13" s="1">
        <f>_xlfn.STDEV.S(B3:B9)</f>
        <v>4.1536558767978287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1965-BCEC-4F38-B53F-2462C8CACD67}">
  <dimension ref="B1:K92"/>
  <sheetViews>
    <sheetView tabSelected="1" topLeftCell="K1" workbookViewId="0">
      <selection activeCell="F12" sqref="F12"/>
    </sheetView>
  </sheetViews>
  <sheetFormatPr defaultRowHeight="15" x14ac:dyDescent="0.25"/>
  <cols>
    <col min="9" max="10" width="11.28515625" customWidth="1"/>
    <col min="11" max="11" width="11.42578125" customWidth="1"/>
  </cols>
  <sheetData>
    <row r="1" spans="2:11" x14ac:dyDescent="0.25">
      <c r="B1" t="s">
        <v>7</v>
      </c>
      <c r="D1" t="s">
        <v>8</v>
      </c>
      <c r="F1" t="s">
        <v>4</v>
      </c>
      <c r="G1">
        <f>COUNT(D2:D92)</f>
        <v>91</v>
      </c>
      <c r="I1" t="s">
        <v>9</v>
      </c>
      <c r="J1" t="s">
        <v>10</v>
      </c>
      <c r="K1" t="s">
        <v>11</v>
      </c>
    </row>
    <row r="2" spans="2:11" x14ac:dyDescent="0.25">
      <c r="B2">
        <v>55</v>
      </c>
      <c r="D2">
        <v>27.2</v>
      </c>
      <c r="F2" t="s">
        <v>2</v>
      </c>
      <c r="G2">
        <f>AVERAGE(D2:D92)</f>
        <v>48.712087912087917</v>
      </c>
      <c r="I2">
        <f>I3-1/$G$1</f>
        <v>5.4945054945052408E-3</v>
      </c>
      <c r="J2">
        <f>_xlfn.NORM.S.INV(I2)</f>
        <v>-2.5430480700197147</v>
      </c>
      <c r="K2">
        <f>_xlfn.NORM.INV(I2,$G$2,$G$3)</f>
        <v>27.678388694388708</v>
      </c>
    </row>
    <row r="3" spans="2:11" x14ac:dyDescent="0.25">
      <c r="B3">
        <v>50</v>
      </c>
      <c r="D3">
        <v>32.6</v>
      </c>
      <c r="F3" t="s">
        <v>3</v>
      </c>
      <c r="G3">
        <f>_xlfn.STDEV.S(D2:D92)</f>
        <v>8.2710584458343117</v>
      </c>
      <c r="I3">
        <f t="shared" ref="I2:I44" si="0">I4-1/$G$1</f>
        <v>1.6483516483516231E-2</v>
      </c>
      <c r="J3">
        <f t="shared" ref="J3:J66" si="1">_xlfn.NORM.S.INV(I3)</f>
        <v>-2.1324845536780361</v>
      </c>
      <c r="K3">
        <f t="shared" ref="K3:K66" si="2">_xlfn.NORM.INV(I3,$G$2,$G$3)</f>
        <v>31.074183533777983</v>
      </c>
    </row>
    <row r="4" spans="2:11" x14ac:dyDescent="0.25">
      <c r="B4">
        <v>55</v>
      </c>
      <c r="D4">
        <v>33.5</v>
      </c>
      <c r="I4">
        <f t="shared" si="0"/>
        <v>2.7472527472527222E-2</v>
      </c>
      <c r="J4">
        <f t="shared" si="1"/>
        <v>-1.9193104606888531</v>
      </c>
      <c r="K4">
        <f t="shared" si="2"/>
        <v>32.837358916029231</v>
      </c>
    </row>
    <row r="5" spans="2:11" x14ac:dyDescent="0.25">
      <c r="B5">
        <v>57.8</v>
      </c>
      <c r="D5">
        <v>33.5</v>
      </c>
      <c r="I5">
        <f t="shared" si="0"/>
        <v>3.8461538461538214E-2</v>
      </c>
      <c r="J5">
        <f t="shared" si="1"/>
        <v>-1.7688250385187088</v>
      </c>
      <c r="K5">
        <f t="shared" si="2"/>
        <v>34.082032638044552</v>
      </c>
    </row>
    <row r="6" spans="2:11" x14ac:dyDescent="0.25">
      <c r="B6">
        <v>58.2</v>
      </c>
      <c r="D6">
        <v>35.299999999999997</v>
      </c>
      <c r="I6">
        <f t="shared" si="0"/>
        <v>4.9450549450549205E-2</v>
      </c>
      <c r="J6">
        <f t="shared" si="1"/>
        <v>-1.6502045873916913</v>
      </c>
      <c r="K6">
        <f t="shared" si="2"/>
        <v>35.063149322187343</v>
      </c>
    </row>
    <row r="7" spans="2:11" x14ac:dyDescent="0.25">
      <c r="B7">
        <v>55.6</v>
      </c>
      <c r="D7">
        <v>37.200000000000003</v>
      </c>
      <c r="I7">
        <f t="shared" si="0"/>
        <v>6.0439560439560197E-2</v>
      </c>
      <c r="J7">
        <f t="shared" si="1"/>
        <v>-1.5510941585326439</v>
      </c>
      <c r="K7">
        <f t="shared" si="2"/>
        <v>35.882897471872226</v>
      </c>
    </row>
    <row r="8" spans="2:11" x14ac:dyDescent="0.25">
      <c r="B8">
        <v>56.7</v>
      </c>
      <c r="D8">
        <v>37.5</v>
      </c>
      <c r="I8">
        <f t="shared" si="0"/>
        <v>7.1428571428571189E-2</v>
      </c>
      <c r="J8">
        <f t="shared" si="1"/>
        <v>-1.4652337926855243</v>
      </c>
      <c r="K8">
        <f t="shared" si="2"/>
        <v>36.593053575974466</v>
      </c>
    </row>
    <row r="9" spans="2:11" x14ac:dyDescent="0.25">
      <c r="B9">
        <v>60</v>
      </c>
      <c r="D9">
        <v>38.299999999999997</v>
      </c>
      <c r="I9">
        <f t="shared" si="0"/>
        <v>8.241758241758218E-2</v>
      </c>
      <c r="J9">
        <f t="shared" si="1"/>
        <v>-1.3889920588554119</v>
      </c>
      <c r="K9">
        <f t="shared" si="2"/>
        <v>37.223653412495075</v>
      </c>
    </row>
    <row r="10" spans="2:11" x14ac:dyDescent="0.25">
      <c r="B10">
        <v>53.8</v>
      </c>
      <c r="D10">
        <v>39.1</v>
      </c>
      <c r="I10">
        <f t="shared" si="0"/>
        <v>9.3406593406593172E-2</v>
      </c>
      <c r="J10">
        <f t="shared" si="1"/>
        <v>-1.3200653902685093</v>
      </c>
      <c r="K10">
        <f t="shared" si="2"/>
        <v>37.793749916853997</v>
      </c>
    </row>
    <row r="11" spans="2:11" x14ac:dyDescent="0.25">
      <c r="B11">
        <v>52</v>
      </c>
      <c r="D11">
        <v>40.200000000000003</v>
      </c>
      <c r="I11">
        <f t="shared" si="0"/>
        <v>0.10439560439560416</v>
      </c>
      <c r="J11">
        <f t="shared" si="1"/>
        <v>-1.2568962440091151</v>
      </c>
      <c r="K11">
        <f t="shared" si="2"/>
        <v>38.316225617538905</v>
      </c>
    </row>
    <row r="12" spans="2:11" x14ac:dyDescent="0.25">
      <c r="B12">
        <v>49.2</v>
      </c>
      <c r="D12">
        <v>40.4</v>
      </c>
      <c r="I12">
        <f t="shared" si="0"/>
        <v>0.11538461538461516</v>
      </c>
      <c r="J12">
        <f t="shared" si="1"/>
        <v>-1.1983797023069258</v>
      </c>
      <c r="K12">
        <f t="shared" si="2"/>
        <v>38.800219354005812</v>
      </c>
    </row>
    <row r="13" spans="2:11" x14ac:dyDescent="0.25">
      <c r="B13">
        <v>51</v>
      </c>
      <c r="D13">
        <v>40.5</v>
      </c>
      <c r="I13">
        <f t="shared" si="0"/>
        <v>0.12637362637362615</v>
      </c>
      <c r="J13">
        <f t="shared" si="1"/>
        <v>-1.1437019781394073</v>
      </c>
      <c r="K13">
        <f t="shared" si="2"/>
        <v>39.252462006280567</v>
      </c>
    </row>
    <row r="14" spans="2:11" x14ac:dyDescent="0.25">
      <c r="B14">
        <v>50.2</v>
      </c>
      <c r="D14">
        <v>40.6</v>
      </c>
      <c r="I14">
        <f t="shared" si="0"/>
        <v>0.13736263736263712</v>
      </c>
      <c r="J14">
        <f t="shared" si="1"/>
        <v>-1.0922453486721755</v>
      </c>
      <c r="K14">
        <f t="shared" si="2"/>
        <v>39.678062796029678</v>
      </c>
    </row>
    <row r="15" spans="2:11" x14ac:dyDescent="0.25">
      <c r="B15">
        <v>53.8</v>
      </c>
      <c r="D15">
        <v>40.799999999999997</v>
      </c>
      <c r="I15">
        <f t="shared" si="0"/>
        <v>0.1483516483516481</v>
      </c>
      <c r="J15">
        <f t="shared" si="1"/>
        <v>-1.0435291298908769</v>
      </c>
      <c r="K15">
        <f t="shared" si="2"/>
        <v>40.080997488829851</v>
      </c>
    </row>
    <row r="16" spans="2:11" x14ac:dyDescent="0.25">
      <c r="B16">
        <v>53.8</v>
      </c>
      <c r="D16">
        <v>40.9</v>
      </c>
      <c r="I16">
        <f t="shared" si="0"/>
        <v>0.15934065934065908</v>
      </c>
      <c r="J16">
        <f t="shared" si="1"/>
        <v>-0.99717140404729787</v>
      </c>
      <c r="K16">
        <f t="shared" si="2"/>
        <v>40.464424948698053</v>
      </c>
    </row>
    <row r="17" spans="2:11" x14ac:dyDescent="0.25">
      <c r="B17">
        <v>56.2</v>
      </c>
      <c r="D17">
        <v>41.8</v>
      </c>
      <c r="I17">
        <f t="shared" si="0"/>
        <v>0.17032967032967006</v>
      </c>
      <c r="J17">
        <f t="shared" si="1"/>
        <v>-0.95286329271946546</v>
      </c>
      <c r="K17">
        <f t="shared" si="2"/>
        <v>40.830899927115091</v>
      </c>
    </row>
    <row r="18" spans="2:11" x14ac:dyDescent="0.25">
      <c r="B18">
        <v>60.3</v>
      </c>
      <c r="D18">
        <v>41.9</v>
      </c>
      <c r="I18">
        <f t="shared" si="0"/>
        <v>0.18131868131868104</v>
      </c>
      <c r="J18">
        <f t="shared" si="1"/>
        <v>-0.91035112842029453</v>
      </c>
      <c r="K18">
        <f t="shared" si="2"/>
        <v>41.182520522692442</v>
      </c>
    </row>
    <row r="19" spans="2:11" x14ac:dyDescent="0.25">
      <c r="B19">
        <v>56.2</v>
      </c>
      <c r="D19">
        <v>42.1</v>
      </c>
      <c r="I19">
        <f t="shared" si="0"/>
        <v>0.19230769230769201</v>
      </c>
      <c r="J19">
        <f t="shared" si="1"/>
        <v>-0.8694237732888872</v>
      </c>
      <c r="K19">
        <f t="shared" si="2"/>
        <v>41.521033069017733</v>
      </c>
    </row>
    <row r="20" spans="2:11" x14ac:dyDescent="0.25">
      <c r="B20">
        <v>56.4</v>
      </c>
      <c r="D20">
        <v>42.5</v>
      </c>
      <c r="I20">
        <f t="shared" si="0"/>
        <v>0.20329670329670299</v>
      </c>
      <c r="J20">
        <f t="shared" si="1"/>
        <v>-0.82990339261834867</v>
      </c>
      <c r="K20">
        <f t="shared" si="2"/>
        <v>41.847908447345375</v>
      </c>
    </row>
    <row r="21" spans="2:11" x14ac:dyDescent="0.25">
      <c r="B21">
        <v>57.2</v>
      </c>
      <c r="D21">
        <v>42.6</v>
      </c>
      <c r="I21">
        <f t="shared" si="0"/>
        <v>0.21428571428571397</v>
      </c>
      <c r="J21">
        <f t="shared" si="1"/>
        <v>-0.79163860774337558</v>
      </c>
      <c r="K21">
        <f t="shared" si="2"/>
        <v>42.164398719463556</v>
      </c>
    </row>
    <row r="22" spans="2:11" x14ac:dyDescent="0.25">
      <c r="B22">
        <v>54.3</v>
      </c>
      <c r="D22">
        <v>42.6</v>
      </c>
      <c r="I22">
        <f t="shared" si="0"/>
        <v>0.22527472527472495</v>
      </c>
      <c r="J22">
        <f t="shared" si="1"/>
        <v>-0.75449932497410443</v>
      </c>
      <c r="K22">
        <f t="shared" si="2"/>
        <v>42.471579897884567</v>
      </c>
    </row>
    <row r="23" spans="2:11" x14ac:dyDescent="0.25">
      <c r="B23">
        <v>51.5</v>
      </c>
      <c r="D23">
        <v>42.7</v>
      </c>
      <c r="I23">
        <f t="shared" si="0"/>
        <v>0.23626373626373592</v>
      </c>
      <c r="J23">
        <f t="shared" si="1"/>
        <v>-0.71837276893037927</v>
      </c>
      <c r="K23">
        <f t="shared" si="2"/>
        <v>42.770384754368919</v>
      </c>
    </row>
    <row r="24" spans="2:11" x14ac:dyDescent="0.25">
      <c r="B24">
        <v>47.2</v>
      </c>
      <c r="D24">
        <v>42.8</v>
      </c>
      <c r="I24">
        <f t="shared" si="0"/>
        <v>0.2472527472527469</v>
      </c>
      <c r="J24">
        <f t="shared" si="1"/>
        <v>-0.68316039685495356</v>
      </c>
      <c r="K24">
        <f t="shared" si="2"/>
        <v>43.061628341821233</v>
      </c>
    </row>
    <row r="25" spans="2:11" x14ac:dyDescent="0.25">
      <c r="B25">
        <v>45.2</v>
      </c>
      <c r="D25">
        <v>42.9</v>
      </c>
      <c r="I25">
        <f t="shared" si="0"/>
        <v>0.25824175824175788</v>
      </c>
      <c r="J25">
        <f t="shared" si="1"/>
        <v>-0.64877546766217198</v>
      </c>
      <c r="K25">
        <f t="shared" si="2"/>
        <v>43.346028100830601</v>
      </c>
    </row>
    <row r="26" spans="2:11" x14ac:dyDescent="0.25">
      <c r="B26">
        <v>49</v>
      </c>
      <c r="D26">
        <v>43.1</v>
      </c>
      <c r="I26">
        <f t="shared" si="0"/>
        <v>0.26923076923076888</v>
      </c>
      <c r="J26">
        <f t="shared" si="1"/>
        <v>-0.61514110459597449</v>
      </c>
      <c r="K26">
        <f t="shared" si="2"/>
        <v>43.624219883539531</v>
      </c>
    </row>
    <row r="27" spans="2:11" x14ac:dyDescent="0.25">
      <c r="B27">
        <v>49.1</v>
      </c>
      <c r="D27">
        <v>43.2</v>
      </c>
      <c r="I27">
        <f t="shared" si="0"/>
        <v>0.28021978021977989</v>
      </c>
      <c r="J27">
        <f t="shared" si="1"/>
        <v>-0.58218873487072897</v>
      </c>
      <c r="K27">
        <f t="shared" si="2"/>
        <v>43.896770859465782</v>
      </c>
    </row>
    <row r="28" spans="2:11" x14ac:dyDescent="0.25">
      <c r="B28">
        <v>42.1</v>
      </c>
      <c r="D28">
        <v>43.7</v>
      </c>
      <c r="I28">
        <f t="shared" si="0"/>
        <v>0.2912087912087909</v>
      </c>
      <c r="J28">
        <f t="shared" si="1"/>
        <v>-0.54985682062394348</v>
      </c>
      <c r="K28">
        <f t="shared" si="2"/>
        <v>44.164190011866644</v>
      </c>
    </row>
    <row r="29" spans="2:11" x14ac:dyDescent="0.25">
      <c r="B29">
        <v>43.2</v>
      </c>
      <c r="D29">
        <v>44.3</v>
      </c>
      <c r="I29">
        <f t="shared" si="0"/>
        <v>0.3021978021978019</v>
      </c>
      <c r="J29">
        <f t="shared" si="1"/>
        <v>-0.51808981739448701</v>
      </c>
      <c r="K29">
        <f t="shared" si="2"/>
        <v>44.426936752226489</v>
      </c>
    </row>
    <row r="30" spans="2:11" x14ac:dyDescent="0.25">
      <c r="B30">
        <v>40.9</v>
      </c>
      <c r="D30">
        <v>44.5</v>
      </c>
      <c r="I30">
        <f t="shared" si="0"/>
        <v>0.31318681318681291</v>
      </c>
      <c r="J30">
        <f t="shared" si="1"/>
        <v>-0.48683731204153002</v>
      </c>
      <c r="K30">
        <f t="shared" si="2"/>
        <v>44.685428050579546</v>
      </c>
    </row>
    <row r="31" spans="2:11" x14ac:dyDescent="0.25">
      <c r="B31">
        <v>45.3</v>
      </c>
      <c r="D31">
        <v>44.7</v>
      </c>
      <c r="I31">
        <f t="shared" si="0"/>
        <v>0.32417582417582391</v>
      </c>
      <c r="J31">
        <f t="shared" si="1"/>
        <v>-0.45605330343802281</v>
      </c>
      <c r="K31">
        <f t="shared" si="2"/>
        <v>44.940044384936222</v>
      </c>
    </row>
    <row r="32" spans="2:11" x14ac:dyDescent="0.25">
      <c r="B32">
        <v>44.5</v>
      </c>
      <c r="D32">
        <v>44.8</v>
      </c>
      <c r="I32">
        <f t="shared" si="0"/>
        <v>0.33516483516483492</v>
      </c>
      <c r="J32">
        <f t="shared" si="1"/>
        <v>-0.42569559768001436</v>
      </c>
      <c r="K32">
        <f t="shared" si="2"/>
        <v>45.19113474354215</v>
      </c>
    </row>
    <row r="33" spans="2:11" x14ac:dyDescent="0.25">
      <c r="B33">
        <v>42.6</v>
      </c>
      <c r="D33">
        <v>45</v>
      </c>
      <c r="I33">
        <f t="shared" si="0"/>
        <v>0.34615384615384592</v>
      </c>
      <c r="J33">
        <f t="shared" si="1"/>
        <v>-0.39572529581448795</v>
      </c>
      <c r="K33">
        <f t="shared" si="2"/>
        <v>45.439020861911217</v>
      </c>
    </row>
    <row r="34" spans="2:11" x14ac:dyDescent="0.25">
      <c r="B34">
        <v>40.799999999999997</v>
      </c>
      <c r="D34">
        <v>45.2</v>
      </c>
      <c r="I34">
        <f t="shared" si="0"/>
        <v>0.35714285714285693</v>
      </c>
      <c r="J34">
        <f t="shared" si="1"/>
        <v>-0.36610635680057024</v>
      </c>
      <c r="K34">
        <f t="shared" si="2"/>
        <v>45.68400083759893</v>
      </c>
    </row>
    <row r="35" spans="2:11" x14ac:dyDescent="0.25">
      <c r="B35">
        <v>39.1</v>
      </c>
      <c r="D35">
        <v>45.3</v>
      </c>
      <c r="I35">
        <f t="shared" si="0"/>
        <v>0.36813186813186793</v>
      </c>
      <c r="J35">
        <f t="shared" si="1"/>
        <v>-0.3368052219996065</v>
      </c>
      <c r="K35">
        <f t="shared" si="2"/>
        <v>45.926352236066968</v>
      </c>
    </row>
    <row r="36" spans="2:11" x14ac:dyDescent="0.25">
      <c r="B36">
        <v>40.4</v>
      </c>
      <c r="D36">
        <v>45.3</v>
      </c>
      <c r="I36">
        <f t="shared" si="0"/>
        <v>0.37912087912087894</v>
      </c>
      <c r="J36">
        <f t="shared" si="1"/>
        <v>-0.30779049023442906</v>
      </c>
      <c r="K36">
        <f t="shared" si="2"/>
        <v>46.166334778286959</v>
      </c>
    </row>
    <row r="37" spans="2:11" x14ac:dyDescent="0.25">
      <c r="B37">
        <v>32.6</v>
      </c>
      <c r="D37">
        <v>45.3</v>
      </c>
      <c r="I37">
        <f t="shared" si="0"/>
        <v>0.39010989010988995</v>
      </c>
      <c r="J37">
        <f t="shared" si="1"/>
        <v>-0.27903263457919375</v>
      </c>
      <c r="K37">
        <f t="shared" si="2"/>
        <v>46.404192683188278</v>
      </c>
    </row>
    <row r="38" spans="2:11" x14ac:dyDescent="0.25">
      <c r="B38">
        <v>33.5</v>
      </c>
      <c r="D38">
        <v>45.7</v>
      </c>
      <c r="I38">
        <f t="shared" si="0"/>
        <v>0.40109890109890095</v>
      </c>
      <c r="J38">
        <f t="shared" si="1"/>
        <v>-0.25050375369191913</v>
      </c>
      <c r="K38">
        <f t="shared" si="2"/>
        <v>46.640156724401173</v>
      </c>
    </row>
    <row r="39" spans="2:11" x14ac:dyDescent="0.25">
      <c r="B39">
        <v>27.2</v>
      </c>
      <c r="D39">
        <v>45.9</v>
      </c>
      <c r="I39">
        <f t="shared" si="0"/>
        <v>0.41208791208791196</v>
      </c>
      <c r="J39">
        <f t="shared" si="1"/>
        <v>-0.22217735179465634</v>
      </c>
      <c r="K39">
        <f t="shared" si="2"/>
        <v>46.874446050053621</v>
      </c>
    </row>
    <row r="40" spans="2:11" x14ac:dyDescent="0.25">
      <c r="B40">
        <v>33.5</v>
      </c>
      <c r="D40">
        <v>46</v>
      </c>
      <c r="I40">
        <f t="shared" si="0"/>
        <v>0.42307692307692296</v>
      </c>
      <c r="J40">
        <f t="shared" si="1"/>
        <v>-0.19402814242392666</v>
      </c>
      <c r="K40">
        <f t="shared" si="2"/>
        <v>47.107269805962957</v>
      </c>
    </row>
    <row r="41" spans="2:11" x14ac:dyDescent="0.25">
      <c r="B41">
        <v>35.299999999999997</v>
      </c>
      <c r="D41">
        <v>46</v>
      </c>
      <c r="I41">
        <f t="shared" si="0"/>
        <v>0.43406593406593397</v>
      </c>
      <c r="J41">
        <f t="shared" si="1"/>
        <v>-0.16603187187835602</v>
      </c>
      <c r="K41">
        <f t="shared" si="2"/>
        <v>47.338828595910762</v>
      </c>
    </row>
    <row r="42" spans="2:11" x14ac:dyDescent="0.25">
      <c r="B42">
        <v>37.200000000000003</v>
      </c>
      <c r="D42">
        <v>46.1</v>
      </c>
      <c r="I42">
        <f t="shared" si="0"/>
        <v>0.44505494505494497</v>
      </c>
      <c r="J42">
        <f t="shared" si="1"/>
        <v>-0.13816515892751136</v>
      </c>
      <c r="K42">
        <f t="shared" si="2"/>
        <v>47.56931580742048</v>
      </c>
    </row>
    <row r="43" spans="2:11" x14ac:dyDescent="0.25">
      <c r="B43">
        <v>38.299999999999997</v>
      </c>
      <c r="D43">
        <v>46.7</v>
      </c>
      <c r="I43">
        <f t="shared" si="0"/>
        <v>0.45604395604395598</v>
      </c>
      <c r="J43">
        <f t="shared" si="1"/>
        <v>-0.11040534785060145</v>
      </c>
      <c r="K43">
        <f t="shared" si="2"/>
        <v>47.798918827282925</v>
      </c>
    </row>
    <row r="44" spans="2:11" x14ac:dyDescent="0.25">
      <c r="B44">
        <v>45</v>
      </c>
      <c r="D44">
        <v>46.9</v>
      </c>
      <c r="I44">
        <f t="shared" si="0"/>
        <v>0.46703296703296698</v>
      </c>
      <c r="J44">
        <f t="shared" si="1"/>
        <v>-8.2730372272254882E-2</v>
      </c>
      <c r="K44">
        <f t="shared" si="2"/>
        <v>48.027820167778465</v>
      </c>
    </row>
    <row r="45" spans="2:11" x14ac:dyDescent="0.25">
      <c r="B45">
        <v>42.6</v>
      </c>
      <c r="D45">
        <v>47.2</v>
      </c>
      <c r="I45">
        <f>I46-1/$G$1</f>
        <v>0.47802197802197799</v>
      </c>
      <c r="J45">
        <f t="shared" si="1"/>
        <v>-5.5118627574930336E-2</v>
      </c>
      <c r="K45">
        <f t="shared" si="2"/>
        <v>48.256198521961494</v>
      </c>
    </row>
    <row r="46" spans="2:11" x14ac:dyDescent="0.25">
      <c r="B46">
        <v>37.5</v>
      </c>
      <c r="D46">
        <v>47.2</v>
      </c>
      <c r="I46">
        <f>I47-1/$G$1</f>
        <v>0.48901098901098899</v>
      </c>
      <c r="J46">
        <f t="shared" si="1"/>
        <v>-2.7548849908662302E-2</v>
      </c>
      <c r="K46">
        <f t="shared" si="2"/>
        <v>48.484229764377851</v>
      </c>
    </row>
    <row r="47" spans="2:11" x14ac:dyDescent="0.25">
      <c r="B47">
        <v>41.9</v>
      </c>
      <c r="D47">
        <v>47.5</v>
      </c>
      <c r="I47">
        <v>0.5</v>
      </c>
      <c r="J47">
        <f t="shared" si="1"/>
        <v>0</v>
      </c>
      <c r="K47">
        <f t="shared" si="2"/>
        <v>48.712087912087917</v>
      </c>
    </row>
    <row r="48" spans="2:11" x14ac:dyDescent="0.25">
      <c r="B48">
        <v>42.9</v>
      </c>
      <c r="D48">
        <v>47.7</v>
      </c>
      <c r="I48">
        <f>I47+1/$G$1</f>
        <v>0.51098901098901095</v>
      </c>
      <c r="J48">
        <f t="shared" si="1"/>
        <v>2.754884990866216E-2</v>
      </c>
      <c r="K48">
        <f t="shared" si="2"/>
        <v>48.939946059797975</v>
      </c>
    </row>
    <row r="49" spans="2:11" x14ac:dyDescent="0.25">
      <c r="B49">
        <v>50.2</v>
      </c>
      <c r="D49">
        <v>47.8</v>
      </c>
      <c r="I49">
        <f t="shared" ref="I48:I92" si="3">I48+1/$G$1</f>
        <v>0.5219780219780219</v>
      </c>
      <c r="J49">
        <f t="shared" si="1"/>
        <v>5.5118627574930051E-2</v>
      </c>
      <c r="K49">
        <f t="shared" si="2"/>
        <v>49.167977302214339</v>
      </c>
    </row>
    <row r="50" spans="2:11" x14ac:dyDescent="0.25">
      <c r="B50">
        <v>42.8</v>
      </c>
      <c r="D50">
        <v>48.5</v>
      </c>
      <c r="I50">
        <f t="shared" si="3"/>
        <v>0.53296703296703285</v>
      </c>
      <c r="J50">
        <f t="shared" si="1"/>
        <v>8.2730372272254452E-2</v>
      </c>
      <c r="K50">
        <f t="shared" si="2"/>
        <v>49.396355656397361</v>
      </c>
    </row>
    <row r="51" spans="2:11" x14ac:dyDescent="0.25">
      <c r="B51">
        <v>40.5</v>
      </c>
      <c r="D51">
        <v>49</v>
      </c>
      <c r="I51">
        <f t="shared" si="3"/>
        <v>0.5439560439560438</v>
      </c>
      <c r="J51">
        <f t="shared" si="1"/>
        <v>0.11040534785060088</v>
      </c>
      <c r="K51">
        <f t="shared" si="2"/>
        <v>49.625256996892901</v>
      </c>
    </row>
    <row r="52" spans="2:11" x14ac:dyDescent="0.25">
      <c r="B52">
        <v>43.1</v>
      </c>
      <c r="D52">
        <v>49.1</v>
      </c>
      <c r="I52">
        <f t="shared" si="3"/>
        <v>0.55494505494505475</v>
      </c>
      <c r="J52">
        <f t="shared" si="1"/>
        <v>0.13816515892751066</v>
      </c>
      <c r="K52">
        <f t="shared" si="2"/>
        <v>49.854860016755346</v>
      </c>
    </row>
    <row r="53" spans="2:11" x14ac:dyDescent="0.25">
      <c r="B53">
        <v>45.7</v>
      </c>
      <c r="D53">
        <v>49.1</v>
      </c>
      <c r="I53">
        <f t="shared" si="3"/>
        <v>0.5659340659340657</v>
      </c>
      <c r="J53">
        <f t="shared" si="1"/>
        <v>0.16603187187835516</v>
      </c>
      <c r="K53">
        <f t="shared" si="2"/>
        <v>50.085347228265064</v>
      </c>
    </row>
    <row r="54" spans="2:11" x14ac:dyDescent="0.25">
      <c r="B54">
        <v>40.200000000000003</v>
      </c>
      <c r="D54">
        <v>49.2</v>
      </c>
      <c r="I54">
        <f t="shared" si="3"/>
        <v>0.57692307692307665</v>
      </c>
      <c r="J54">
        <f t="shared" si="1"/>
        <v>0.19402814242392563</v>
      </c>
      <c r="K54">
        <f t="shared" si="2"/>
        <v>50.316906018212869</v>
      </c>
    </row>
    <row r="55" spans="2:11" x14ac:dyDescent="0.25">
      <c r="B55">
        <v>45.9</v>
      </c>
      <c r="D55">
        <v>49.9</v>
      </c>
      <c r="I55">
        <f t="shared" si="3"/>
        <v>0.5879120879120876</v>
      </c>
      <c r="J55">
        <f t="shared" si="1"/>
        <v>0.2221773517946552</v>
      </c>
      <c r="K55">
        <f t="shared" si="2"/>
        <v>50.549729774122198</v>
      </c>
    </row>
    <row r="56" spans="2:11" x14ac:dyDescent="0.25">
      <c r="B56">
        <v>47.7</v>
      </c>
      <c r="D56">
        <v>50</v>
      </c>
      <c r="I56">
        <f t="shared" si="3"/>
        <v>0.59890109890109855</v>
      </c>
      <c r="J56">
        <f t="shared" si="1"/>
        <v>0.25050375369191785</v>
      </c>
      <c r="K56">
        <f t="shared" si="2"/>
        <v>50.784019099774653</v>
      </c>
    </row>
    <row r="57" spans="2:11" x14ac:dyDescent="0.25">
      <c r="B57">
        <v>43.7</v>
      </c>
      <c r="D57">
        <v>50.2</v>
      </c>
      <c r="I57">
        <f t="shared" si="3"/>
        <v>0.6098901098901095</v>
      </c>
      <c r="J57">
        <f t="shared" si="1"/>
        <v>0.27903263457919231</v>
      </c>
      <c r="K57">
        <f t="shared" si="2"/>
        <v>51.019983140987542</v>
      </c>
    </row>
    <row r="58" spans="2:11" x14ac:dyDescent="0.25">
      <c r="B58">
        <v>44.3</v>
      </c>
      <c r="D58">
        <v>50.2</v>
      </c>
      <c r="I58">
        <f t="shared" si="3"/>
        <v>0.62087912087912045</v>
      </c>
      <c r="J58">
        <f t="shared" si="1"/>
        <v>0.30779049023442739</v>
      </c>
      <c r="K58">
        <f t="shared" si="2"/>
        <v>51.25784104588886</v>
      </c>
    </row>
    <row r="59" spans="2:11" x14ac:dyDescent="0.25">
      <c r="B59">
        <v>41.8</v>
      </c>
      <c r="D59">
        <v>51</v>
      </c>
      <c r="I59">
        <f t="shared" si="3"/>
        <v>0.6318681318681314</v>
      </c>
      <c r="J59">
        <f t="shared" si="1"/>
        <v>0.33680522199960472</v>
      </c>
      <c r="K59">
        <f t="shared" si="2"/>
        <v>51.497823588108851</v>
      </c>
    </row>
    <row r="60" spans="2:11" x14ac:dyDescent="0.25">
      <c r="B60">
        <v>46.1</v>
      </c>
      <c r="D60">
        <v>51.5</v>
      </c>
      <c r="I60">
        <f t="shared" si="3"/>
        <v>0.64285714285714235</v>
      </c>
      <c r="J60">
        <f t="shared" si="1"/>
        <v>0.3661063568005683</v>
      </c>
      <c r="K60">
        <f t="shared" si="2"/>
        <v>51.740174986576889</v>
      </c>
    </row>
    <row r="61" spans="2:11" x14ac:dyDescent="0.25">
      <c r="B61">
        <v>42.7</v>
      </c>
      <c r="D61">
        <v>52</v>
      </c>
      <c r="I61">
        <f t="shared" si="3"/>
        <v>0.6538461538461533</v>
      </c>
      <c r="J61">
        <f t="shared" si="1"/>
        <v>0.39572529581448568</v>
      </c>
      <c r="K61">
        <f t="shared" si="2"/>
        <v>51.985154962264602</v>
      </c>
    </row>
    <row r="62" spans="2:11" x14ac:dyDescent="0.25">
      <c r="B62">
        <v>40.6</v>
      </c>
      <c r="D62">
        <v>52.1</v>
      </c>
      <c r="I62">
        <f t="shared" si="3"/>
        <v>0.66483516483516425</v>
      </c>
      <c r="J62">
        <f t="shared" si="1"/>
        <v>0.42569559768001214</v>
      </c>
      <c r="K62">
        <f t="shared" si="2"/>
        <v>52.233041080633669</v>
      </c>
    </row>
    <row r="63" spans="2:11" x14ac:dyDescent="0.25">
      <c r="B63">
        <v>44.7</v>
      </c>
      <c r="D63">
        <v>53</v>
      </c>
      <c r="I63">
        <f t="shared" si="3"/>
        <v>0.6758241758241752</v>
      </c>
      <c r="J63">
        <f t="shared" si="1"/>
        <v>0.45605330343802025</v>
      </c>
      <c r="K63">
        <f t="shared" si="2"/>
        <v>52.48413143923959</v>
      </c>
    </row>
    <row r="64" spans="2:11" x14ac:dyDescent="0.25">
      <c r="B64">
        <v>47.8</v>
      </c>
      <c r="D64">
        <v>53.8</v>
      </c>
      <c r="I64">
        <f t="shared" si="3"/>
        <v>0.68681318681318615</v>
      </c>
      <c r="J64">
        <f t="shared" si="1"/>
        <v>0.48683731204152736</v>
      </c>
      <c r="K64">
        <f t="shared" si="2"/>
        <v>52.738747773596266</v>
      </c>
    </row>
    <row r="65" spans="2:11" x14ac:dyDescent="0.25">
      <c r="B65">
        <v>46.7</v>
      </c>
      <c r="D65">
        <v>53.8</v>
      </c>
      <c r="I65">
        <f t="shared" si="3"/>
        <v>0.6978021978021971</v>
      </c>
      <c r="J65">
        <f t="shared" si="1"/>
        <v>0.51808981739448401</v>
      </c>
      <c r="K65">
        <f t="shared" si="2"/>
        <v>52.997239071949323</v>
      </c>
    </row>
    <row r="66" spans="2:11" x14ac:dyDescent="0.25">
      <c r="B66">
        <v>49.1</v>
      </c>
      <c r="D66">
        <v>53.8</v>
      </c>
      <c r="I66">
        <f t="shared" si="3"/>
        <v>0.70879120879120805</v>
      </c>
      <c r="J66">
        <f t="shared" si="1"/>
        <v>0.54985682062394048</v>
      </c>
      <c r="K66">
        <f t="shared" si="2"/>
        <v>53.259985812309161</v>
      </c>
    </row>
    <row r="67" spans="2:11" x14ac:dyDescent="0.25">
      <c r="B67">
        <v>52.1</v>
      </c>
      <c r="D67">
        <v>53.8</v>
      </c>
      <c r="I67">
        <f t="shared" si="3"/>
        <v>0.719780219780219</v>
      </c>
      <c r="J67">
        <f t="shared" ref="J67:J92" si="4">_xlfn.NORM.S.INV(I67)</f>
        <v>0.58218873487072575</v>
      </c>
      <c r="K67">
        <f t="shared" ref="K67:K92" si="5">_xlfn.NORM.INV(I67,$G$2,$G$3)</f>
        <v>53.527404964710023</v>
      </c>
    </row>
    <row r="68" spans="2:11" x14ac:dyDescent="0.25">
      <c r="B68">
        <v>54.4</v>
      </c>
      <c r="D68">
        <v>54.3</v>
      </c>
      <c r="I68">
        <f t="shared" si="3"/>
        <v>0.73076923076922995</v>
      </c>
      <c r="J68">
        <f t="shared" si="4"/>
        <v>0.61514110459597104</v>
      </c>
      <c r="K68">
        <f t="shared" si="5"/>
        <v>53.799955940636274</v>
      </c>
    </row>
    <row r="69" spans="2:11" x14ac:dyDescent="0.25">
      <c r="B69">
        <v>53</v>
      </c>
      <c r="D69">
        <v>54.4</v>
      </c>
      <c r="I69">
        <f t="shared" si="3"/>
        <v>0.7417582417582409</v>
      </c>
      <c r="J69">
        <f t="shared" si="4"/>
        <v>0.64877546766216831</v>
      </c>
      <c r="K69">
        <f t="shared" si="5"/>
        <v>54.078147723345197</v>
      </c>
    </row>
    <row r="70" spans="2:11" x14ac:dyDescent="0.25">
      <c r="B70">
        <v>48.5</v>
      </c>
      <c r="D70">
        <v>55</v>
      </c>
      <c r="I70">
        <f t="shared" si="3"/>
        <v>0.75274725274725185</v>
      </c>
      <c r="J70">
        <f t="shared" si="4"/>
        <v>0.68316039685494967</v>
      </c>
      <c r="K70">
        <f t="shared" si="5"/>
        <v>54.362547482354572</v>
      </c>
    </row>
    <row r="71" spans="2:11" x14ac:dyDescent="0.25">
      <c r="B71">
        <v>46</v>
      </c>
      <c r="D71">
        <v>55</v>
      </c>
      <c r="I71">
        <f t="shared" si="3"/>
        <v>0.7637362637362628</v>
      </c>
      <c r="J71">
        <f t="shared" si="4"/>
        <v>0.71837276893037549</v>
      </c>
      <c r="K71">
        <f t="shared" si="5"/>
        <v>54.653791069806879</v>
      </c>
    </row>
    <row r="72" spans="2:11" x14ac:dyDescent="0.25">
      <c r="B72">
        <v>46.9</v>
      </c>
      <c r="D72">
        <v>55.2</v>
      </c>
      <c r="I72">
        <f t="shared" si="3"/>
        <v>0.77472527472527375</v>
      </c>
      <c r="J72">
        <f t="shared" si="4"/>
        <v>0.75449932497409955</v>
      </c>
      <c r="K72">
        <f t="shared" si="5"/>
        <v>54.952595926291231</v>
      </c>
    </row>
    <row r="73" spans="2:11" x14ac:dyDescent="0.25">
      <c r="B73">
        <v>44.8</v>
      </c>
      <c r="D73">
        <v>55.3</v>
      </c>
      <c r="I73">
        <f t="shared" si="3"/>
        <v>0.7857142857142847</v>
      </c>
      <c r="J73">
        <f t="shared" si="4"/>
        <v>0.79163860774337125</v>
      </c>
      <c r="K73">
        <f t="shared" si="5"/>
        <v>55.259777104712242</v>
      </c>
    </row>
    <row r="74" spans="2:11" x14ac:dyDescent="0.25">
      <c r="B74">
        <v>45.3</v>
      </c>
      <c r="D74">
        <v>55.6</v>
      </c>
      <c r="I74">
        <f t="shared" si="3"/>
        <v>0.79670329670329565</v>
      </c>
      <c r="J74">
        <f t="shared" si="4"/>
        <v>0.82990339261834456</v>
      </c>
      <c r="K74">
        <f t="shared" si="5"/>
        <v>55.576267376830423</v>
      </c>
    </row>
    <row r="75" spans="2:11" x14ac:dyDescent="0.25">
      <c r="B75">
        <v>47.5</v>
      </c>
      <c r="D75">
        <v>56.2</v>
      </c>
      <c r="I75">
        <f t="shared" si="3"/>
        <v>0.8076923076923066</v>
      </c>
      <c r="J75">
        <f t="shared" si="4"/>
        <v>0.86942377328888221</v>
      </c>
      <c r="K75">
        <f t="shared" si="5"/>
        <v>55.903142755158058</v>
      </c>
    </row>
    <row r="76" spans="2:11" x14ac:dyDescent="0.25">
      <c r="B76">
        <v>42.5</v>
      </c>
      <c r="D76">
        <v>56.2</v>
      </c>
      <c r="I76">
        <f t="shared" si="3"/>
        <v>0.81868131868131755</v>
      </c>
      <c r="J76">
        <f t="shared" si="4"/>
        <v>0.91035112842028887</v>
      </c>
      <c r="K76">
        <f t="shared" si="5"/>
        <v>56.241655301483341</v>
      </c>
    </row>
    <row r="77" spans="2:11" x14ac:dyDescent="0.25">
      <c r="B77">
        <v>47.2</v>
      </c>
      <c r="D77">
        <v>56.4</v>
      </c>
      <c r="I77">
        <f t="shared" si="3"/>
        <v>0.8296703296703285</v>
      </c>
      <c r="J77">
        <f t="shared" si="4"/>
        <v>0.9528632927194598</v>
      </c>
      <c r="K77">
        <f t="shared" si="5"/>
        <v>56.5932758970607</v>
      </c>
    </row>
    <row r="78" spans="2:11" x14ac:dyDescent="0.25">
      <c r="B78">
        <v>49.9</v>
      </c>
      <c r="D78">
        <v>56.7</v>
      </c>
      <c r="I78">
        <f t="shared" si="3"/>
        <v>0.84065934065933945</v>
      </c>
      <c r="J78">
        <f t="shared" si="4"/>
        <v>0.99717140404729399</v>
      </c>
      <c r="K78">
        <f t="shared" si="5"/>
        <v>56.959750875477745</v>
      </c>
    </row>
    <row r="79" spans="2:11" x14ac:dyDescent="0.25">
      <c r="B79">
        <v>55.3</v>
      </c>
      <c r="D79">
        <v>57.2</v>
      </c>
      <c r="I79">
        <f t="shared" si="3"/>
        <v>0.8516483516483504</v>
      </c>
      <c r="J79">
        <f t="shared" si="4"/>
        <v>1.0435291298908635</v>
      </c>
      <c r="K79">
        <f t="shared" si="5"/>
        <v>57.343178335345875</v>
      </c>
    </row>
    <row r="80" spans="2:11" x14ac:dyDescent="0.25">
      <c r="B80">
        <v>58.6</v>
      </c>
      <c r="D80">
        <v>57.8</v>
      </c>
      <c r="I80">
        <f t="shared" si="3"/>
        <v>0.86263736263736135</v>
      </c>
      <c r="J80">
        <f t="shared" si="4"/>
        <v>1.092245348672169</v>
      </c>
      <c r="K80">
        <f t="shared" si="5"/>
        <v>57.746113028146105</v>
      </c>
    </row>
    <row r="81" spans="2:11" x14ac:dyDescent="0.25">
      <c r="B81">
        <v>66.7</v>
      </c>
      <c r="D81">
        <v>58.2</v>
      </c>
      <c r="I81">
        <f t="shared" si="3"/>
        <v>0.8736263736263723</v>
      </c>
      <c r="J81">
        <f t="shared" si="4"/>
        <v>1.1437019781394</v>
      </c>
      <c r="K81">
        <f t="shared" si="5"/>
        <v>58.17171381789521</v>
      </c>
    </row>
    <row r="82" spans="2:11" x14ac:dyDescent="0.25">
      <c r="B82">
        <v>64.900000000000006</v>
      </c>
      <c r="D82">
        <v>58.6</v>
      </c>
      <c r="I82">
        <f t="shared" si="3"/>
        <v>0.88461538461538325</v>
      </c>
      <c r="J82">
        <f t="shared" si="4"/>
        <v>1.1983797023069183</v>
      </c>
      <c r="K82">
        <f t="shared" si="5"/>
        <v>58.623956470169958</v>
      </c>
    </row>
    <row r="83" spans="2:11" x14ac:dyDescent="0.25">
      <c r="B83">
        <v>64.599999999999994</v>
      </c>
      <c r="D83">
        <v>60</v>
      </c>
      <c r="I83">
        <f t="shared" si="3"/>
        <v>0.8956043956043942</v>
      </c>
      <c r="J83">
        <f t="shared" si="4"/>
        <v>1.2568962440091056</v>
      </c>
      <c r="K83">
        <f t="shared" si="5"/>
        <v>59.107950206636858</v>
      </c>
    </row>
    <row r="84" spans="2:11" x14ac:dyDescent="0.25">
      <c r="B84">
        <v>63.4</v>
      </c>
      <c r="D84">
        <v>60.3</v>
      </c>
      <c r="I84">
        <f t="shared" si="3"/>
        <v>0.90659340659340515</v>
      </c>
      <c r="J84">
        <f t="shared" si="4"/>
        <v>1.3200653902684991</v>
      </c>
      <c r="K84">
        <f t="shared" si="5"/>
        <v>59.630425907321751</v>
      </c>
    </row>
    <row r="85" spans="2:11" x14ac:dyDescent="0.25">
      <c r="B85">
        <v>60.9</v>
      </c>
      <c r="D85">
        <v>60.9</v>
      </c>
      <c r="I85">
        <f t="shared" si="3"/>
        <v>0.9175824175824161</v>
      </c>
      <c r="J85">
        <f t="shared" si="4"/>
        <v>1.3889920588553986</v>
      </c>
      <c r="K85">
        <f t="shared" si="5"/>
        <v>60.200522411680652</v>
      </c>
    </row>
    <row r="86" spans="2:11" x14ac:dyDescent="0.25">
      <c r="B86">
        <v>68.5</v>
      </c>
      <c r="D86">
        <v>62.3</v>
      </c>
      <c r="I86">
        <f t="shared" si="3"/>
        <v>0.92857142857142705</v>
      </c>
      <c r="J86">
        <f t="shared" si="4"/>
        <v>1.4652337926855117</v>
      </c>
      <c r="K86">
        <f t="shared" si="5"/>
        <v>60.831122248201261</v>
      </c>
    </row>
    <row r="87" spans="2:11" x14ac:dyDescent="0.25">
      <c r="B87">
        <v>64.5</v>
      </c>
      <c r="D87">
        <v>63.4</v>
      </c>
      <c r="I87">
        <f t="shared" si="3"/>
        <v>0.939560439560438</v>
      </c>
      <c r="J87">
        <f t="shared" si="4"/>
        <v>1.5510941585326288</v>
      </c>
      <c r="K87">
        <f t="shared" si="5"/>
        <v>61.541278352303479</v>
      </c>
    </row>
    <row r="88" spans="2:11" x14ac:dyDescent="0.25">
      <c r="B88">
        <v>62.3</v>
      </c>
      <c r="D88">
        <v>64.5</v>
      </c>
      <c r="I88">
        <f t="shared" si="3"/>
        <v>0.95054945054944895</v>
      </c>
      <c r="J88">
        <f t="shared" si="4"/>
        <v>1.6502045873916737</v>
      </c>
      <c r="K88">
        <f t="shared" si="5"/>
        <v>62.361026501988349</v>
      </c>
    </row>
    <row r="89" spans="2:11" x14ac:dyDescent="0.25">
      <c r="B89">
        <v>55.2</v>
      </c>
      <c r="D89">
        <v>64.599999999999994</v>
      </c>
      <c r="I89">
        <f t="shared" si="3"/>
        <v>0.9615384615384599</v>
      </c>
      <c r="J89">
        <f t="shared" si="4"/>
        <v>1.7688250385186861</v>
      </c>
      <c r="K89">
        <f t="shared" si="5"/>
        <v>63.342143186131096</v>
      </c>
    </row>
    <row r="90" spans="2:11" x14ac:dyDescent="0.25">
      <c r="B90">
        <v>53.8</v>
      </c>
      <c r="D90">
        <v>64.900000000000006</v>
      </c>
      <c r="I90">
        <f t="shared" si="3"/>
        <v>0.97252747252747085</v>
      </c>
      <c r="J90">
        <f t="shared" si="4"/>
        <v>1.9193104606888227</v>
      </c>
      <c r="K90">
        <f t="shared" si="5"/>
        <v>64.586816908146346</v>
      </c>
    </row>
    <row r="91" spans="2:11" x14ac:dyDescent="0.25">
      <c r="B91">
        <v>45.3</v>
      </c>
      <c r="D91">
        <v>66.7</v>
      </c>
      <c r="I91">
        <f t="shared" si="3"/>
        <v>0.9835164835164818</v>
      </c>
      <c r="J91">
        <f t="shared" si="4"/>
        <v>2.1324845536779886</v>
      </c>
      <c r="K91">
        <f t="shared" si="5"/>
        <v>66.349992290397452</v>
      </c>
    </row>
    <row r="92" spans="2:11" x14ac:dyDescent="0.25">
      <c r="B92">
        <v>46</v>
      </c>
      <c r="D92">
        <v>68.5</v>
      </c>
      <c r="I92">
        <f t="shared" si="3"/>
        <v>0.99450549450549275</v>
      </c>
      <c r="J92">
        <f t="shared" si="4"/>
        <v>2.5430480700195868</v>
      </c>
      <c r="K92">
        <f t="shared" si="5"/>
        <v>69.745787129786066</v>
      </c>
    </row>
  </sheetData>
  <sortState ref="D2:D92">
    <sortCondition ref="D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Chiana</dc:creator>
  <cp:lastModifiedBy>Lorenzo Chiana</cp:lastModifiedBy>
  <dcterms:created xsi:type="dcterms:W3CDTF">2019-10-29T08:38:19Z</dcterms:created>
  <dcterms:modified xsi:type="dcterms:W3CDTF">2019-10-30T14:02:57Z</dcterms:modified>
</cp:coreProperties>
</file>