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ren\Documents\workspace\SSD\DSS19\csv\"/>
    </mc:Choice>
  </mc:AlternateContent>
  <xr:revisionPtr revIDLastSave="0" documentId="13_ncr:1_{29735024-D44D-4622-8B66-2C67B0EBE807}" xr6:coauthVersionLast="45" xr6:coauthVersionMax="45" xr10:uidLastSave="{00000000-0000-0000-0000-000000000000}"/>
  <bookViews>
    <workbookView xWindow="-120" yWindow="-120" windowWidth="20730" windowHeight="11310" xr2:uid="{509E86E6-76C2-4514-8A0C-FA4E6AC635C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1" l="1"/>
  <c r="K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2" i="1"/>
  <c r="K10" i="1"/>
  <c r="C7" i="1"/>
  <c r="K8" i="1"/>
  <c r="K5" i="1"/>
  <c r="I76" i="1"/>
  <c r="K3" i="1"/>
  <c r="I26" i="1"/>
  <c r="K4" i="1"/>
  <c r="I51" i="1"/>
  <c r="K6" i="1"/>
  <c r="K2" i="1"/>
  <c r="C14" i="1"/>
  <c r="C10" i="1"/>
  <c r="C6" i="1"/>
  <c r="C2" i="1"/>
  <c r="C11" i="1" l="1"/>
  <c r="C13" i="1"/>
  <c r="C12" i="1"/>
  <c r="C4" i="1"/>
  <c r="C5" i="1"/>
  <c r="C3" i="1"/>
</calcChain>
</file>

<file path=xl/sharedStrings.xml><?xml version="1.0" encoding="utf-8"?>
<sst xmlns="http://schemas.openxmlformats.org/spreadsheetml/2006/main" count="22" uniqueCount="21">
  <si>
    <t>Primo quartile</t>
  </si>
  <si>
    <t>Terzo quartile</t>
  </si>
  <si>
    <t>Mediana</t>
  </si>
  <si>
    <t>Percentile 50%</t>
  </si>
  <si>
    <t>Percentile 75%</t>
  </si>
  <si>
    <t>Percentile 25%</t>
  </si>
  <si>
    <t>Q1</t>
  </si>
  <si>
    <t>Min</t>
  </si>
  <si>
    <t>Max</t>
  </si>
  <si>
    <t>Percentile 0%</t>
  </si>
  <si>
    <t>Percentile 100%</t>
  </si>
  <si>
    <t>min</t>
  </si>
  <si>
    <t>Q2</t>
  </si>
  <si>
    <t>Q3</t>
  </si>
  <si>
    <t>max</t>
  </si>
  <si>
    <t>IQR</t>
  </si>
  <si>
    <t>scarti</t>
  </si>
  <si>
    <t>Media</t>
  </si>
  <si>
    <t>Varianza</t>
  </si>
  <si>
    <t>scarti^2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</si>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</sst>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5123-A265-46C9-AA54-CA125A9CDC97}">
  <dimension ref="A1:K101"/>
  <sheetViews>
    <sheetView tabSelected="1" workbookViewId="0">
      <selection activeCell="J13" sqref="J13"/>
    </sheetView>
  </sheetViews>
  <sheetFormatPr defaultRowHeight="15" x14ac:dyDescent="0.25"/>
  <cols>
    <col min="2" max="2" width="16.140625" customWidth="1"/>
  </cols>
  <sheetData>
    <row r="1" spans="1:11" x14ac:dyDescent="0.25">
      <c r="G1" t="s">
        <v>16</v>
      </c>
      <c r="H1" t="s">
        <v>19</v>
      </c>
    </row>
    <row r="2" spans="1:11" x14ac:dyDescent="0.25">
      <c r="A2">
        <v>973</v>
      </c>
      <c r="B2" t="s">
        <v>7</v>
      </c>
      <c r="C2">
        <f>QUARTILE(A2:A101,0)</f>
        <v>1</v>
      </c>
      <c r="F2">
        <v>1</v>
      </c>
      <c r="G2">
        <f>F2-$K$10</f>
        <v>-496.38</v>
      </c>
      <c r="H2">
        <f>G2^2</f>
        <v>246393.10439999998</v>
      </c>
      <c r="J2" t="s">
        <v>11</v>
      </c>
      <c r="K2">
        <f>F2</f>
        <v>1</v>
      </c>
    </row>
    <row r="3" spans="1:11" x14ac:dyDescent="0.25">
      <c r="A3">
        <v>654</v>
      </c>
      <c r="B3" t="s">
        <v>0</v>
      </c>
      <c r="C3">
        <f>QUARTILE(A2:A101,1)</f>
        <v>227</v>
      </c>
      <c r="F3">
        <v>6</v>
      </c>
      <c r="G3">
        <f>F3-$K$10</f>
        <v>-491.38</v>
      </c>
      <c r="H3">
        <f t="shared" ref="H3:H66" si="0">G3^2</f>
        <v>241454.30439999999</v>
      </c>
      <c r="J3" t="s">
        <v>6</v>
      </c>
      <c r="K3">
        <f>I26</f>
        <v>222</v>
      </c>
    </row>
    <row r="4" spans="1:11" x14ac:dyDescent="0.25">
      <c r="A4">
        <v>6</v>
      </c>
      <c r="B4" t="s">
        <v>2</v>
      </c>
      <c r="C4">
        <f>QUARTILE(A2:A101,2)</f>
        <v>497</v>
      </c>
      <c r="F4">
        <v>8</v>
      </c>
      <c r="G4">
        <f t="shared" ref="G4:G67" si="1">F4-$K$10</f>
        <v>-489.38</v>
      </c>
      <c r="H4">
        <f t="shared" si="0"/>
        <v>239492.7844</v>
      </c>
      <c r="J4" t="s">
        <v>12</v>
      </c>
      <c r="K4">
        <f>I51</f>
        <v>497</v>
      </c>
    </row>
    <row r="5" spans="1:11" x14ac:dyDescent="0.25">
      <c r="A5">
        <v>500</v>
      </c>
      <c r="B5" t="s">
        <v>1</v>
      </c>
      <c r="C5">
        <f>QUARTILE(A2:A101,3)</f>
        <v>728.5</v>
      </c>
      <c r="F5">
        <v>9</v>
      </c>
      <c r="G5">
        <f t="shared" si="1"/>
        <v>-488.38</v>
      </c>
      <c r="H5">
        <f t="shared" si="0"/>
        <v>238515.02439999999</v>
      </c>
      <c r="J5" t="s">
        <v>13</v>
      </c>
      <c r="K5">
        <f>I76</f>
        <v>732</v>
      </c>
    </row>
    <row r="6" spans="1:11" x14ac:dyDescent="0.25">
      <c r="A6">
        <v>704</v>
      </c>
      <c r="B6" t="s">
        <v>8</v>
      </c>
      <c r="C6">
        <f>QUARTILE(A2:A101,4)</f>
        <v>973</v>
      </c>
      <c r="F6">
        <v>22</v>
      </c>
      <c r="G6">
        <f t="shared" si="1"/>
        <v>-475.38</v>
      </c>
      <c r="H6">
        <f t="shared" si="0"/>
        <v>225986.14439999999</v>
      </c>
      <c r="J6" t="s">
        <v>14</v>
      </c>
      <c r="K6">
        <f>F101</f>
        <v>973</v>
      </c>
    </row>
    <row r="7" spans="1:11" x14ac:dyDescent="0.25">
      <c r="A7">
        <v>282</v>
      </c>
      <c r="B7" t="s">
        <v>15</v>
      </c>
      <c r="C7">
        <f>C5-C3</f>
        <v>501.5</v>
      </c>
      <c r="F7">
        <v>56</v>
      </c>
      <c r="G7">
        <f t="shared" si="1"/>
        <v>-441.38</v>
      </c>
      <c r="H7">
        <f t="shared" si="0"/>
        <v>194816.30439999999</v>
      </c>
    </row>
    <row r="8" spans="1:11" x14ac:dyDescent="0.25">
      <c r="A8">
        <v>167</v>
      </c>
      <c r="F8">
        <v>112</v>
      </c>
      <c r="G8">
        <f t="shared" si="1"/>
        <v>-385.38</v>
      </c>
      <c r="H8">
        <f t="shared" si="0"/>
        <v>148517.7444</v>
      </c>
      <c r="J8" t="s">
        <v>15</v>
      </c>
      <c r="K8">
        <f>K5-K3</f>
        <v>510</v>
      </c>
    </row>
    <row r="9" spans="1:11" x14ac:dyDescent="0.25">
      <c r="A9">
        <v>182</v>
      </c>
      <c r="F9">
        <v>119</v>
      </c>
      <c r="G9">
        <f t="shared" si="1"/>
        <v>-378.38</v>
      </c>
      <c r="H9">
        <f t="shared" si="0"/>
        <v>143171.42439999999</v>
      </c>
    </row>
    <row r="10" spans="1:11" x14ac:dyDescent="0.25">
      <c r="A10">
        <v>568</v>
      </c>
      <c r="B10" t="s">
        <v>9</v>
      </c>
      <c r="C10">
        <f>PERCENTILE(A2:A101, 0%)</f>
        <v>1</v>
      </c>
      <c r="F10">
        <v>128</v>
      </c>
      <c r="G10">
        <f t="shared" si="1"/>
        <v>-369.38</v>
      </c>
      <c r="H10">
        <f t="shared" si="0"/>
        <v>136441.58439999999</v>
      </c>
      <c r="J10" t="s">
        <v>17</v>
      </c>
      <c r="K10">
        <f>AVERAGE(F2:F101)</f>
        <v>497.38</v>
      </c>
    </row>
    <row r="11" spans="1:11" x14ac:dyDescent="0.25">
      <c r="A11">
        <v>462</v>
      </c>
      <c r="B11" t="s">
        <v>5</v>
      </c>
      <c r="C11">
        <f>PERCENTILE(A2:A101, 25%)</f>
        <v>227</v>
      </c>
      <c r="F11">
        <v>131</v>
      </c>
      <c r="G11">
        <f t="shared" si="1"/>
        <v>-366.38</v>
      </c>
      <c r="H11">
        <f t="shared" si="0"/>
        <v>134234.30439999999</v>
      </c>
      <c r="J11" t="s">
        <v>18</v>
      </c>
      <c r="K11">
        <f>SUM(H2:H101)/COUNT(H2:H101)</f>
        <v>83781.315599999987</v>
      </c>
    </row>
    <row r="12" spans="1:11" x14ac:dyDescent="0.25">
      <c r="A12">
        <v>825</v>
      </c>
      <c r="B12" t="s">
        <v>3</v>
      </c>
      <c r="C12">
        <f>PERCENTILE(A2:A101, 50%)</f>
        <v>497</v>
      </c>
      <c r="F12">
        <v>149</v>
      </c>
      <c r="G12">
        <f t="shared" si="1"/>
        <v>-348.38</v>
      </c>
      <c r="H12">
        <f t="shared" si="0"/>
        <v>121368.6244</v>
      </c>
      <c r="J12" t="s">
        <v>20</v>
      </c>
      <c r="K12">
        <f>SQRT(K11)</f>
        <v>289.45002262912328</v>
      </c>
    </row>
    <row r="13" spans="1:11" x14ac:dyDescent="0.25">
      <c r="A13">
        <v>889</v>
      </c>
      <c r="B13" t="s">
        <v>4</v>
      </c>
      <c r="C13">
        <f>PERCENTILE(A2:A101, 75%)</f>
        <v>728.5</v>
      </c>
      <c r="F13">
        <v>162</v>
      </c>
      <c r="G13">
        <f t="shared" si="1"/>
        <v>-335.38</v>
      </c>
      <c r="H13">
        <f t="shared" si="0"/>
        <v>112479.7444</v>
      </c>
    </row>
    <row r="14" spans="1:11" x14ac:dyDescent="0.25">
      <c r="A14">
        <v>119</v>
      </c>
      <c r="B14" t="s">
        <v>10</v>
      </c>
      <c r="C14">
        <f>PERCENTILE(A2:A101, 100%)</f>
        <v>973</v>
      </c>
      <c r="F14">
        <v>167</v>
      </c>
      <c r="G14">
        <f t="shared" si="1"/>
        <v>-330.38</v>
      </c>
      <c r="H14">
        <f t="shared" si="0"/>
        <v>109150.94439999999</v>
      </c>
    </row>
    <row r="15" spans="1:11" x14ac:dyDescent="0.25">
      <c r="A15">
        <v>253</v>
      </c>
      <c r="F15">
        <v>167</v>
      </c>
      <c r="G15">
        <f t="shared" si="1"/>
        <v>-330.38</v>
      </c>
      <c r="H15">
        <f t="shared" si="0"/>
        <v>109150.94439999999</v>
      </c>
    </row>
    <row r="16" spans="1:11" x14ac:dyDescent="0.25">
      <c r="A16">
        <v>413</v>
      </c>
      <c r="F16">
        <v>169</v>
      </c>
      <c r="G16">
        <f t="shared" si="1"/>
        <v>-328.38</v>
      </c>
      <c r="H16">
        <f t="shared" si="0"/>
        <v>107833.4244</v>
      </c>
    </row>
    <row r="17" spans="1:9" x14ac:dyDescent="0.25">
      <c r="A17">
        <v>927</v>
      </c>
      <c r="F17">
        <v>175</v>
      </c>
      <c r="G17">
        <f t="shared" si="1"/>
        <v>-322.38</v>
      </c>
      <c r="H17">
        <f t="shared" si="0"/>
        <v>103928.86439999999</v>
      </c>
    </row>
    <row r="18" spans="1:9" x14ac:dyDescent="0.25">
      <c r="A18">
        <v>633</v>
      </c>
      <c r="F18">
        <v>182</v>
      </c>
      <c r="G18">
        <f t="shared" si="1"/>
        <v>-315.38</v>
      </c>
      <c r="H18">
        <f t="shared" si="0"/>
        <v>99464.544399999999</v>
      </c>
    </row>
    <row r="19" spans="1:9" x14ac:dyDescent="0.25">
      <c r="A19">
        <v>905</v>
      </c>
      <c r="F19">
        <v>184</v>
      </c>
      <c r="G19">
        <f t="shared" si="1"/>
        <v>-313.38</v>
      </c>
      <c r="H19">
        <f t="shared" si="0"/>
        <v>98207.024399999995</v>
      </c>
    </row>
    <row r="20" spans="1:9" x14ac:dyDescent="0.25">
      <c r="A20">
        <v>806</v>
      </c>
      <c r="F20">
        <v>187</v>
      </c>
      <c r="G20">
        <f t="shared" si="1"/>
        <v>-310.38</v>
      </c>
      <c r="H20">
        <f t="shared" si="0"/>
        <v>96335.744399999996</v>
      </c>
    </row>
    <row r="21" spans="1:9" x14ac:dyDescent="0.25">
      <c r="A21">
        <v>549</v>
      </c>
      <c r="F21">
        <v>189</v>
      </c>
      <c r="G21">
        <f t="shared" si="1"/>
        <v>-308.38</v>
      </c>
      <c r="H21">
        <f t="shared" si="0"/>
        <v>95098.224399999992</v>
      </c>
    </row>
    <row r="22" spans="1:9" x14ac:dyDescent="0.25">
      <c r="A22">
        <v>618</v>
      </c>
      <c r="F22">
        <v>199</v>
      </c>
      <c r="G22">
        <f t="shared" si="1"/>
        <v>-298.38</v>
      </c>
      <c r="H22">
        <f t="shared" si="0"/>
        <v>89030.624400000001</v>
      </c>
    </row>
    <row r="23" spans="1:9" x14ac:dyDescent="0.25">
      <c r="A23">
        <v>655</v>
      </c>
      <c r="F23">
        <v>204</v>
      </c>
      <c r="G23">
        <f t="shared" si="1"/>
        <v>-293.38</v>
      </c>
      <c r="H23">
        <f t="shared" si="0"/>
        <v>86071.824399999998</v>
      </c>
    </row>
    <row r="24" spans="1:9" x14ac:dyDescent="0.25">
      <c r="A24">
        <v>591</v>
      </c>
      <c r="F24">
        <v>209</v>
      </c>
      <c r="G24">
        <f t="shared" si="1"/>
        <v>-288.38</v>
      </c>
      <c r="H24">
        <f t="shared" si="0"/>
        <v>83163.024399999995</v>
      </c>
    </row>
    <row r="25" spans="1:9" x14ac:dyDescent="0.25">
      <c r="A25">
        <v>211</v>
      </c>
      <c r="F25">
        <v>211</v>
      </c>
      <c r="G25">
        <f t="shared" si="1"/>
        <v>-286.38</v>
      </c>
      <c r="H25">
        <f t="shared" si="0"/>
        <v>82013.504399999991</v>
      </c>
    </row>
    <row r="26" spans="1:9" x14ac:dyDescent="0.25">
      <c r="A26">
        <v>8</v>
      </c>
      <c r="F26">
        <v>212</v>
      </c>
      <c r="G26">
        <f t="shared" si="1"/>
        <v>-285.38</v>
      </c>
      <c r="H26">
        <f t="shared" si="0"/>
        <v>81441.744399999996</v>
      </c>
      <c r="I26">
        <f>(F26+F27)/2</f>
        <v>222</v>
      </c>
    </row>
    <row r="27" spans="1:9" x14ac:dyDescent="0.25">
      <c r="A27">
        <v>578</v>
      </c>
      <c r="F27">
        <v>232</v>
      </c>
      <c r="G27">
        <f t="shared" si="1"/>
        <v>-265.38</v>
      </c>
      <c r="H27">
        <f t="shared" si="0"/>
        <v>70426.544399999999</v>
      </c>
    </row>
    <row r="28" spans="1:9" x14ac:dyDescent="0.25">
      <c r="A28">
        <v>919</v>
      </c>
      <c r="F28">
        <v>240</v>
      </c>
      <c r="G28">
        <f t="shared" si="1"/>
        <v>-257.38</v>
      </c>
      <c r="H28">
        <f t="shared" si="0"/>
        <v>66244.464399999997</v>
      </c>
    </row>
    <row r="29" spans="1:9" x14ac:dyDescent="0.25">
      <c r="A29">
        <v>896</v>
      </c>
      <c r="F29">
        <v>253</v>
      </c>
      <c r="G29">
        <f t="shared" si="1"/>
        <v>-244.38</v>
      </c>
      <c r="H29">
        <f t="shared" si="0"/>
        <v>59721.5844</v>
      </c>
    </row>
    <row r="30" spans="1:9" x14ac:dyDescent="0.25">
      <c r="A30">
        <v>212</v>
      </c>
      <c r="F30">
        <v>256</v>
      </c>
      <c r="G30">
        <f t="shared" si="1"/>
        <v>-241.38</v>
      </c>
      <c r="H30">
        <f t="shared" si="0"/>
        <v>58264.304400000001</v>
      </c>
    </row>
    <row r="31" spans="1:9" x14ac:dyDescent="0.25">
      <c r="A31">
        <v>686</v>
      </c>
      <c r="F31">
        <v>278</v>
      </c>
      <c r="G31">
        <f t="shared" si="1"/>
        <v>-219.38</v>
      </c>
      <c r="H31">
        <f t="shared" si="0"/>
        <v>48127.5844</v>
      </c>
    </row>
    <row r="32" spans="1:9" x14ac:dyDescent="0.25">
      <c r="A32">
        <v>645</v>
      </c>
      <c r="F32">
        <v>279</v>
      </c>
      <c r="G32">
        <f t="shared" si="1"/>
        <v>-218.38</v>
      </c>
      <c r="H32">
        <f t="shared" si="0"/>
        <v>47689.824399999998</v>
      </c>
    </row>
    <row r="33" spans="1:8" x14ac:dyDescent="0.25">
      <c r="A33">
        <v>694</v>
      </c>
      <c r="F33">
        <v>282</v>
      </c>
      <c r="G33">
        <f t="shared" si="1"/>
        <v>-215.38</v>
      </c>
      <c r="H33">
        <f t="shared" si="0"/>
        <v>46388.544399999999</v>
      </c>
    </row>
    <row r="34" spans="1:8" x14ac:dyDescent="0.25">
      <c r="A34">
        <v>939</v>
      </c>
      <c r="F34">
        <v>292</v>
      </c>
      <c r="G34">
        <f t="shared" si="1"/>
        <v>-205.38</v>
      </c>
      <c r="H34">
        <f t="shared" si="0"/>
        <v>42180.9444</v>
      </c>
    </row>
    <row r="35" spans="1:8" x14ac:dyDescent="0.25">
      <c r="A35">
        <v>56</v>
      </c>
      <c r="F35">
        <v>307</v>
      </c>
      <c r="G35">
        <f t="shared" si="1"/>
        <v>-190.38</v>
      </c>
      <c r="H35">
        <f t="shared" si="0"/>
        <v>36244.544399999999</v>
      </c>
    </row>
    <row r="36" spans="1:8" x14ac:dyDescent="0.25">
      <c r="A36">
        <v>189</v>
      </c>
      <c r="F36">
        <v>311</v>
      </c>
      <c r="G36">
        <f t="shared" si="1"/>
        <v>-186.38</v>
      </c>
      <c r="H36">
        <f t="shared" si="0"/>
        <v>34737.504399999998</v>
      </c>
    </row>
    <row r="37" spans="1:8" x14ac:dyDescent="0.25">
      <c r="A37">
        <v>371</v>
      </c>
      <c r="F37">
        <v>321</v>
      </c>
      <c r="G37">
        <f t="shared" si="1"/>
        <v>-176.38</v>
      </c>
      <c r="H37">
        <f t="shared" si="0"/>
        <v>31109.904399999999</v>
      </c>
    </row>
    <row r="38" spans="1:8" x14ac:dyDescent="0.25">
      <c r="A38">
        <v>706</v>
      </c>
      <c r="F38">
        <v>340</v>
      </c>
      <c r="G38">
        <f t="shared" si="1"/>
        <v>-157.38</v>
      </c>
      <c r="H38">
        <f t="shared" si="0"/>
        <v>24768.464399999997</v>
      </c>
    </row>
    <row r="39" spans="1:8" x14ac:dyDescent="0.25">
      <c r="A39">
        <v>292</v>
      </c>
      <c r="F39">
        <v>356</v>
      </c>
      <c r="G39">
        <f t="shared" si="1"/>
        <v>-141.38</v>
      </c>
      <c r="H39">
        <f t="shared" si="0"/>
        <v>19988.304399999997</v>
      </c>
    </row>
    <row r="40" spans="1:8" x14ac:dyDescent="0.25">
      <c r="A40">
        <v>167</v>
      </c>
      <c r="F40">
        <v>371</v>
      </c>
      <c r="G40">
        <f t="shared" si="1"/>
        <v>-126.38</v>
      </c>
      <c r="H40">
        <f t="shared" si="0"/>
        <v>15971.904399999999</v>
      </c>
    </row>
    <row r="41" spans="1:8" x14ac:dyDescent="0.25">
      <c r="A41">
        <v>356</v>
      </c>
      <c r="F41">
        <v>374</v>
      </c>
      <c r="G41">
        <f t="shared" si="1"/>
        <v>-123.38</v>
      </c>
      <c r="H41">
        <f t="shared" si="0"/>
        <v>15222.624399999999</v>
      </c>
    </row>
    <row r="42" spans="1:8" x14ac:dyDescent="0.25">
      <c r="A42">
        <v>544</v>
      </c>
      <c r="F42">
        <v>381</v>
      </c>
      <c r="G42">
        <f t="shared" si="1"/>
        <v>-116.38</v>
      </c>
      <c r="H42">
        <f t="shared" si="0"/>
        <v>13544.304399999999</v>
      </c>
    </row>
    <row r="43" spans="1:8" x14ac:dyDescent="0.25">
      <c r="A43">
        <v>973</v>
      </c>
      <c r="F43">
        <v>404</v>
      </c>
      <c r="G43">
        <f t="shared" si="1"/>
        <v>-93.38</v>
      </c>
      <c r="H43">
        <f t="shared" si="0"/>
        <v>8719.8243999999995</v>
      </c>
    </row>
    <row r="44" spans="1:8" x14ac:dyDescent="0.25">
      <c r="A44">
        <v>128</v>
      </c>
      <c r="F44">
        <v>413</v>
      </c>
      <c r="G44">
        <f t="shared" si="1"/>
        <v>-84.38</v>
      </c>
      <c r="H44">
        <f t="shared" si="0"/>
        <v>7119.9843999999994</v>
      </c>
    </row>
    <row r="45" spans="1:8" x14ac:dyDescent="0.25">
      <c r="A45">
        <v>311</v>
      </c>
      <c r="F45">
        <v>435</v>
      </c>
      <c r="G45">
        <f t="shared" si="1"/>
        <v>-62.379999999999995</v>
      </c>
      <c r="H45">
        <f t="shared" si="0"/>
        <v>3891.2643999999996</v>
      </c>
    </row>
    <row r="46" spans="1:8" x14ac:dyDescent="0.25">
      <c r="A46">
        <v>803</v>
      </c>
      <c r="F46">
        <v>438</v>
      </c>
      <c r="G46">
        <f t="shared" si="1"/>
        <v>-59.379999999999995</v>
      </c>
      <c r="H46">
        <f t="shared" si="0"/>
        <v>3525.9843999999994</v>
      </c>
    </row>
    <row r="47" spans="1:8" x14ac:dyDescent="0.25">
      <c r="A47">
        <v>969</v>
      </c>
      <c r="F47">
        <v>440</v>
      </c>
      <c r="G47">
        <f t="shared" si="1"/>
        <v>-57.379999999999995</v>
      </c>
      <c r="H47">
        <f t="shared" si="0"/>
        <v>3292.4643999999994</v>
      </c>
    </row>
    <row r="48" spans="1:8" x14ac:dyDescent="0.25">
      <c r="A48">
        <v>440</v>
      </c>
      <c r="F48">
        <v>447</v>
      </c>
      <c r="G48">
        <f t="shared" si="1"/>
        <v>-50.379999999999995</v>
      </c>
      <c r="H48">
        <f t="shared" si="0"/>
        <v>2538.1443999999997</v>
      </c>
    </row>
    <row r="49" spans="1:9" x14ac:dyDescent="0.25">
      <c r="A49">
        <v>404</v>
      </c>
      <c r="F49">
        <v>462</v>
      </c>
      <c r="G49">
        <f t="shared" si="1"/>
        <v>-35.379999999999995</v>
      </c>
      <c r="H49">
        <f t="shared" si="0"/>
        <v>1251.7443999999996</v>
      </c>
    </row>
    <row r="50" spans="1:9" x14ac:dyDescent="0.25">
      <c r="A50">
        <v>321</v>
      </c>
      <c r="F50">
        <v>463</v>
      </c>
      <c r="G50">
        <f t="shared" si="1"/>
        <v>-34.379999999999995</v>
      </c>
      <c r="H50">
        <f t="shared" si="0"/>
        <v>1181.9843999999996</v>
      </c>
    </row>
    <row r="51" spans="1:9" x14ac:dyDescent="0.25">
      <c r="A51">
        <v>240</v>
      </c>
      <c r="F51">
        <v>494</v>
      </c>
      <c r="G51">
        <f t="shared" si="1"/>
        <v>-3.3799999999999955</v>
      </c>
      <c r="H51">
        <f t="shared" si="0"/>
        <v>11.42439999999997</v>
      </c>
      <c r="I51">
        <f>(F51+F52)/2</f>
        <v>497</v>
      </c>
    </row>
    <row r="52" spans="1:9" x14ac:dyDescent="0.25">
      <c r="A52">
        <v>131</v>
      </c>
      <c r="F52">
        <v>500</v>
      </c>
      <c r="G52">
        <f t="shared" si="1"/>
        <v>2.6200000000000045</v>
      </c>
      <c r="H52">
        <f t="shared" si="0"/>
        <v>6.8644000000000238</v>
      </c>
    </row>
    <row r="53" spans="1:9" x14ac:dyDescent="0.25">
      <c r="A53">
        <v>307</v>
      </c>
      <c r="F53">
        <v>508</v>
      </c>
      <c r="G53">
        <f t="shared" si="1"/>
        <v>10.620000000000005</v>
      </c>
      <c r="H53">
        <f t="shared" si="0"/>
        <v>112.78440000000009</v>
      </c>
    </row>
    <row r="54" spans="1:9" x14ac:dyDescent="0.25">
      <c r="A54">
        <v>149</v>
      </c>
      <c r="F54">
        <v>539</v>
      </c>
      <c r="G54">
        <f t="shared" si="1"/>
        <v>41.620000000000005</v>
      </c>
      <c r="H54">
        <f t="shared" si="0"/>
        <v>1732.2244000000003</v>
      </c>
    </row>
    <row r="55" spans="1:9" x14ac:dyDescent="0.25">
      <c r="A55">
        <v>539</v>
      </c>
      <c r="F55">
        <v>544</v>
      </c>
      <c r="G55">
        <f t="shared" si="1"/>
        <v>46.620000000000005</v>
      </c>
      <c r="H55">
        <f t="shared" si="0"/>
        <v>2173.4244000000003</v>
      </c>
    </row>
    <row r="56" spans="1:9" x14ac:dyDescent="0.25">
      <c r="A56">
        <v>756</v>
      </c>
      <c r="F56">
        <v>549</v>
      </c>
      <c r="G56">
        <f t="shared" si="1"/>
        <v>51.620000000000005</v>
      </c>
      <c r="H56">
        <f t="shared" si="0"/>
        <v>2664.6244000000006</v>
      </c>
    </row>
    <row r="57" spans="1:9" x14ac:dyDescent="0.25">
      <c r="A57">
        <v>557</v>
      </c>
      <c r="F57">
        <v>557</v>
      </c>
      <c r="G57">
        <f t="shared" si="1"/>
        <v>59.620000000000005</v>
      </c>
      <c r="H57">
        <f t="shared" si="0"/>
        <v>3554.5444000000007</v>
      </c>
    </row>
    <row r="58" spans="1:9" x14ac:dyDescent="0.25">
      <c r="A58">
        <v>278</v>
      </c>
      <c r="F58">
        <v>568</v>
      </c>
      <c r="G58">
        <f t="shared" si="1"/>
        <v>70.62</v>
      </c>
      <c r="H58">
        <f t="shared" si="0"/>
        <v>4987.184400000001</v>
      </c>
    </row>
    <row r="59" spans="1:9" x14ac:dyDescent="0.25">
      <c r="A59">
        <v>494</v>
      </c>
      <c r="F59">
        <v>572</v>
      </c>
      <c r="G59">
        <f t="shared" si="1"/>
        <v>74.62</v>
      </c>
      <c r="H59">
        <f t="shared" si="0"/>
        <v>5568.144400000001</v>
      </c>
    </row>
    <row r="60" spans="1:9" x14ac:dyDescent="0.25">
      <c r="A60">
        <v>633</v>
      </c>
      <c r="F60">
        <v>578</v>
      </c>
      <c r="G60">
        <f t="shared" si="1"/>
        <v>80.62</v>
      </c>
      <c r="H60">
        <f t="shared" si="0"/>
        <v>6499.5844000000006</v>
      </c>
    </row>
    <row r="61" spans="1:9" x14ac:dyDescent="0.25">
      <c r="A61">
        <v>187</v>
      </c>
      <c r="F61">
        <v>587</v>
      </c>
      <c r="G61">
        <f t="shared" si="1"/>
        <v>89.62</v>
      </c>
      <c r="H61">
        <f t="shared" si="0"/>
        <v>8031.7444000000005</v>
      </c>
    </row>
    <row r="62" spans="1:9" x14ac:dyDescent="0.25">
      <c r="A62">
        <v>184</v>
      </c>
      <c r="F62">
        <v>591</v>
      </c>
      <c r="G62">
        <f t="shared" si="1"/>
        <v>93.62</v>
      </c>
      <c r="H62">
        <f t="shared" si="0"/>
        <v>8764.7044000000005</v>
      </c>
    </row>
    <row r="63" spans="1:9" x14ac:dyDescent="0.25">
      <c r="A63">
        <v>725</v>
      </c>
      <c r="F63">
        <v>614</v>
      </c>
      <c r="G63">
        <f t="shared" si="1"/>
        <v>116.62</v>
      </c>
      <c r="H63">
        <f t="shared" si="0"/>
        <v>13600.224400000001</v>
      </c>
    </row>
    <row r="64" spans="1:9" x14ac:dyDescent="0.25">
      <c r="A64">
        <v>958</v>
      </c>
      <c r="F64">
        <v>618</v>
      </c>
      <c r="G64">
        <f t="shared" si="1"/>
        <v>120.62</v>
      </c>
      <c r="H64">
        <f t="shared" si="0"/>
        <v>14549.184400000002</v>
      </c>
    </row>
    <row r="65" spans="1:9" x14ac:dyDescent="0.25">
      <c r="A65">
        <v>739</v>
      </c>
      <c r="F65">
        <v>633</v>
      </c>
      <c r="G65">
        <f t="shared" si="1"/>
        <v>135.62</v>
      </c>
      <c r="H65">
        <f t="shared" si="0"/>
        <v>18392.7844</v>
      </c>
    </row>
    <row r="66" spans="1:9" x14ac:dyDescent="0.25">
      <c r="A66">
        <v>845</v>
      </c>
      <c r="F66">
        <v>633</v>
      </c>
      <c r="G66">
        <f t="shared" si="1"/>
        <v>135.62</v>
      </c>
      <c r="H66">
        <f t="shared" si="0"/>
        <v>18392.7844</v>
      </c>
    </row>
    <row r="67" spans="1:9" x14ac:dyDescent="0.25">
      <c r="A67">
        <v>162</v>
      </c>
      <c r="F67">
        <v>645</v>
      </c>
      <c r="G67">
        <f t="shared" si="1"/>
        <v>147.62</v>
      </c>
      <c r="H67">
        <f t="shared" ref="H67:H101" si="2">G67^2</f>
        <v>21791.664400000001</v>
      </c>
    </row>
    <row r="68" spans="1:9" x14ac:dyDescent="0.25">
      <c r="A68">
        <v>435</v>
      </c>
      <c r="F68">
        <v>654</v>
      </c>
      <c r="G68">
        <f t="shared" ref="G68:G101" si="3">F68-$K$10</f>
        <v>156.62</v>
      </c>
      <c r="H68">
        <f t="shared" si="2"/>
        <v>24529.824400000001</v>
      </c>
    </row>
    <row r="69" spans="1:9" x14ac:dyDescent="0.25">
      <c r="A69">
        <v>22</v>
      </c>
      <c r="F69">
        <v>655</v>
      </c>
      <c r="G69">
        <f t="shared" si="3"/>
        <v>157.62</v>
      </c>
      <c r="H69">
        <f t="shared" si="2"/>
        <v>24844.064400000003</v>
      </c>
    </row>
    <row r="70" spans="1:9" x14ac:dyDescent="0.25">
      <c r="A70">
        <v>169</v>
      </c>
      <c r="F70">
        <v>658</v>
      </c>
      <c r="G70">
        <f t="shared" si="3"/>
        <v>160.62</v>
      </c>
      <c r="H70">
        <f t="shared" si="2"/>
        <v>25798.7844</v>
      </c>
    </row>
    <row r="71" spans="1:9" x14ac:dyDescent="0.25">
      <c r="A71">
        <v>447</v>
      </c>
      <c r="F71">
        <v>686</v>
      </c>
      <c r="G71">
        <f t="shared" si="3"/>
        <v>188.62</v>
      </c>
      <c r="H71">
        <f t="shared" si="2"/>
        <v>35577.504400000005</v>
      </c>
    </row>
    <row r="72" spans="1:9" x14ac:dyDescent="0.25">
      <c r="A72">
        <v>906</v>
      </c>
      <c r="F72">
        <v>694</v>
      </c>
      <c r="G72">
        <f t="shared" si="3"/>
        <v>196.62</v>
      </c>
      <c r="H72">
        <f t="shared" si="2"/>
        <v>38659.424400000004</v>
      </c>
    </row>
    <row r="73" spans="1:9" x14ac:dyDescent="0.25">
      <c r="A73">
        <v>374</v>
      </c>
      <c r="F73">
        <v>704</v>
      </c>
      <c r="G73">
        <f t="shared" si="3"/>
        <v>206.62</v>
      </c>
      <c r="H73">
        <f t="shared" si="2"/>
        <v>42691.824400000005</v>
      </c>
    </row>
    <row r="74" spans="1:9" x14ac:dyDescent="0.25">
      <c r="A74">
        <v>204</v>
      </c>
      <c r="F74">
        <v>706</v>
      </c>
      <c r="G74">
        <f t="shared" si="3"/>
        <v>208.62</v>
      </c>
      <c r="H74">
        <f t="shared" si="2"/>
        <v>43522.304400000001</v>
      </c>
    </row>
    <row r="75" spans="1:9" x14ac:dyDescent="0.25">
      <c r="A75">
        <v>463</v>
      </c>
      <c r="F75">
        <v>722</v>
      </c>
      <c r="G75">
        <f t="shared" si="3"/>
        <v>224.62</v>
      </c>
      <c r="H75">
        <f t="shared" si="2"/>
        <v>50454.144400000005</v>
      </c>
    </row>
    <row r="76" spans="1:9" x14ac:dyDescent="0.25">
      <c r="A76">
        <v>232</v>
      </c>
      <c r="F76">
        <v>725</v>
      </c>
      <c r="G76">
        <f t="shared" si="3"/>
        <v>227.62</v>
      </c>
      <c r="H76">
        <f t="shared" si="2"/>
        <v>51810.864399999999</v>
      </c>
      <c r="I76">
        <f>(F76+F77)/2</f>
        <v>732</v>
      </c>
    </row>
    <row r="77" spans="1:9" x14ac:dyDescent="0.25">
      <c r="A77">
        <v>864</v>
      </c>
      <c r="F77">
        <v>739</v>
      </c>
      <c r="G77">
        <f t="shared" si="3"/>
        <v>241.62</v>
      </c>
      <c r="H77">
        <f t="shared" si="2"/>
        <v>58380.224399999999</v>
      </c>
    </row>
    <row r="78" spans="1:9" x14ac:dyDescent="0.25">
      <c r="A78">
        <v>658</v>
      </c>
      <c r="F78">
        <v>756</v>
      </c>
      <c r="G78">
        <f t="shared" si="3"/>
        <v>258.62</v>
      </c>
      <c r="H78">
        <f t="shared" si="2"/>
        <v>66884.304400000008</v>
      </c>
    </row>
    <row r="79" spans="1:9" x14ac:dyDescent="0.25">
      <c r="A79">
        <v>798</v>
      </c>
      <c r="F79">
        <v>798</v>
      </c>
      <c r="G79">
        <f t="shared" si="3"/>
        <v>300.62</v>
      </c>
      <c r="H79">
        <f t="shared" si="2"/>
        <v>90372.38440000001</v>
      </c>
    </row>
    <row r="80" spans="1:9" x14ac:dyDescent="0.25">
      <c r="A80">
        <v>587</v>
      </c>
      <c r="F80">
        <v>803</v>
      </c>
      <c r="G80">
        <f t="shared" si="3"/>
        <v>305.62</v>
      </c>
      <c r="H80">
        <f t="shared" si="2"/>
        <v>93403.584400000007</v>
      </c>
    </row>
    <row r="81" spans="1:8" x14ac:dyDescent="0.25">
      <c r="A81">
        <v>340</v>
      </c>
      <c r="F81">
        <v>806</v>
      </c>
      <c r="G81">
        <f t="shared" si="3"/>
        <v>308.62</v>
      </c>
      <c r="H81">
        <f t="shared" si="2"/>
        <v>95246.304400000008</v>
      </c>
    </row>
    <row r="82" spans="1:8" x14ac:dyDescent="0.25">
      <c r="A82">
        <v>888</v>
      </c>
      <c r="F82">
        <v>825</v>
      </c>
      <c r="G82">
        <f t="shared" si="3"/>
        <v>327.62</v>
      </c>
      <c r="H82">
        <f t="shared" si="2"/>
        <v>107334.86440000001</v>
      </c>
    </row>
    <row r="83" spans="1:8" x14ac:dyDescent="0.25">
      <c r="A83">
        <v>279</v>
      </c>
      <c r="F83">
        <v>845</v>
      </c>
      <c r="G83">
        <f t="shared" si="3"/>
        <v>347.62</v>
      </c>
      <c r="H83">
        <f t="shared" si="2"/>
        <v>120839.66440000001</v>
      </c>
    </row>
    <row r="84" spans="1:8" x14ac:dyDescent="0.25">
      <c r="A84">
        <v>112</v>
      </c>
      <c r="F84">
        <v>845</v>
      </c>
      <c r="G84">
        <f t="shared" si="3"/>
        <v>347.62</v>
      </c>
      <c r="H84">
        <f t="shared" si="2"/>
        <v>120839.66440000001</v>
      </c>
    </row>
    <row r="85" spans="1:8" x14ac:dyDescent="0.25">
      <c r="A85">
        <v>968</v>
      </c>
      <c r="F85">
        <v>863</v>
      </c>
      <c r="G85">
        <f t="shared" si="3"/>
        <v>365.62</v>
      </c>
      <c r="H85">
        <f t="shared" si="2"/>
        <v>133677.98440000002</v>
      </c>
    </row>
    <row r="86" spans="1:8" x14ac:dyDescent="0.25">
      <c r="A86">
        <v>1</v>
      </c>
      <c r="F86">
        <v>864</v>
      </c>
      <c r="G86">
        <f t="shared" si="3"/>
        <v>366.62</v>
      </c>
      <c r="H86">
        <f t="shared" si="2"/>
        <v>134410.22440000001</v>
      </c>
    </row>
    <row r="87" spans="1:8" x14ac:dyDescent="0.25">
      <c r="A87">
        <v>381</v>
      </c>
      <c r="F87">
        <v>888</v>
      </c>
      <c r="G87">
        <f t="shared" si="3"/>
        <v>390.62</v>
      </c>
      <c r="H87">
        <f t="shared" si="2"/>
        <v>152583.98440000002</v>
      </c>
    </row>
    <row r="88" spans="1:8" x14ac:dyDescent="0.25">
      <c r="A88">
        <v>209</v>
      </c>
      <c r="F88">
        <v>889</v>
      </c>
      <c r="G88">
        <f t="shared" si="3"/>
        <v>391.62</v>
      </c>
      <c r="H88">
        <f t="shared" si="2"/>
        <v>153366.22440000001</v>
      </c>
    </row>
    <row r="89" spans="1:8" x14ac:dyDescent="0.25">
      <c r="A89">
        <v>572</v>
      </c>
      <c r="F89">
        <v>896</v>
      </c>
      <c r="G89">
        <f t="shared" si="3"/>
        <v>398.62</v>
      </c>
      <c r="H89">
        <f t="shared" si="2"/>
        <v>158897.9044</v>
      </c>
    </row>
    <row r="90" spans="1:8" x14ac:dyDescent="0.25">
      <c r="A90">
        <v>863</v>
      </c>
      <c r="F90">
        <v>898</v>
      </c>
      <c r="G90">
        <f t="shared" si="3"/>
        <v>400.62</v>
      </c>
      <c r="H90">
        <f t="shared" si="2"/>
        <v>160496.38440000001</v>
      </c>
    </row>
    <row r="91" spans="1:8" x14ac:dyDescent="0.25">
      <c r="A91">
        <v>845</v>
      </c>
      <c r="F91">
        <v>905</v>
      </c>
      <c r="G91">
        <f t="shared" si="3"/>
        <v>407.62</v>
      </c>
      <c r="H91">
        <f t="shared" si="2"/>
        <v>166154.0644</v>
      </c>
    </row>
    <row r="92" spans="1:8" x14ac:dyDescent="0.25">
      <c r="A92">
        <v>722</v>
      </c>
      <c r="F92">
        <v>906</v>
      </c>
      <c r="G92">
        <f t="shared" si="3"/>
        <v>408.62</v>
      </c>
      <c r="H92">
        <f t="shared" si="2"/>
        <v>166970.30439999999</v>
      </c>
    </row>
    <row r="93" spans="1:8" x14ac:dyDescent="0.25">
      <c r="A93">
        <v>438</v>
      </c>
      <c r="F93">
        <v>919</v>
      </c>
      <c r="G93">
        <f t="shared" si="3"/>
        <v>421.62</v>
      </c>
      <c r="H93">
        <f t="shared" si="2"/>
        <v>177763.42440000002</v>
      </c>
    </row>
    <row r="94" spans="1:8" x14ac:dyDescent="0.25">
      <c r="A94">
        <v>256</v>
      </c>
      <c r="F94">
        <v>919</v>
      </c>
      <c r="G94">
        <f t="shared" si="3"/>
        <v>421.62</v>
      </c>
      <c r="H94">
        <f t="shared" si="2"/>
        <v>177763.42440000002</v>
      </c>
    </row>
    <row r="95" spans="1:8" x14ac:dyDescent="0.25">
      <c r="A95">
        <v>919</v>
      </c>
      <c r="F95">
        <v>927</v>
      </c>
      <c r="G95">
        <f t="shared" si="3"/>
        <v>429.62</v>
      </c>
      <c r="H95">
        <f t="shared" si="2"/>
        <v>184573.3444</v>
      </c>
    </row>
    <row r="96" spans="1:8" x14ac:dyDescent="0.25">
      <c r="A96">
        <v>508</v>
      </c>
      <c r="F96">
        <v>939</v>
      </c>
      <c r="G96">
        <f t="shared" si="3"/>
        <v>441.62</v>
      </c>
      <c r="H96">
        <f t="shared" si="2"/>
        <v>195028.22440000001</v>
      </c>
    </row>
    <row r="97" spans="1:8" x14ac:dyDescent="0.25">
      <c r="A97">
        <v>898</v>
      </c>
      <c r="F97">
        <v>958</v>
      </c>
      <c r="G97">
        <f t="shared" si="3"/>
        <v>460.62</v>
      </c>
      <c r="H97">
        <f t="shared" si="2"/>
        <v>212170.7844</v>
      </c>
    </row>
    <row r="98" spans="1:8" x14ac:dyDescent="0.25">
      <c r="A98">
        <v>9</v>
      </c>
      <c r="F98">
        <v>968</v>
      </c>
      <c r="G98">
        <f t="shared" si="3"/>
        <v>470.62</v>
      </c>
      <c r="H98">
        <f t="shared" si="2"/>
        <v>221483.1844</v>
      </c>
    </row>
    <row r="99" spans="1:8" x14ac:dyDescent="0.25">
      <c r="A99">
        <v>199</v>
      </c>
      <c r="F99">
        <v>969</v>
      </c>
      <c r="G99">
        <f t="shared" si="3"/>
        <v>471.62</v>
      </c>
      <c r="H99">
        <f t="shared" si="2"/>
        <v>222425.42440000002</v>
      </c>
    </row>
    <row r="100" spans="1:8" x14ac:dyDescent="0.25">
      <c r="A100">
        <v>614</v>
      </c>
      <c r="F100">
        <v>973</v>
      </c>
      <c r="G100">
        <f t="shared" si="3"/>
        <v>475.62</v>
      </c>
      <c r="H100">
        <f t="shared" si="2"/>
        <v>226214.38440000001</v>
      </c>
    </row>
    <row r="101" spans="1:8" x14ac:dyDescent="0.25">
      <c r="A101">
        <v>175</v>
      </c>
      <c r="F101">
        <v>973</v>
      </c>
      <c r="G101">
        <f t="shared" si="3"/>
        <v>475.62</v>
      </c>
      <c r="H101">
        <f t="shared" si="2"/>
        <v>226214.38440000001</v>
      </c>
    </row>
  </sheetData>
  <sortState ref="F2:F101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Chiana</dc:creator>
  <cp:lastModifiedBy>Lorenzo Chiana</cp:lastModifiedBy>
  <dcterms:created xsi:type="dcterms:W3CDTF">2019-10-22T08:03:34Z</dcterms:created>
  <dcterms:modified xsi:type="dcterms:W3CDTF">2019-10-22T08:54:43Z</dcterms:modified>
</cp:coreProperties>
</file>