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er2\Testi\00 - NUOVO SETTORE OPERE PUBBLICHE\OPERE PUBBLICHE\0281_Giliacquas\05 Esecuzione\"/>
    </mc:Choice>
  </mc:AlternateContent>
  <xr:revisionPtr revIDLastSave="0" documentId="13_ncr:1_{2094BA10-6D8D-4624-AFAD-9D30E02F022C}" xr6:coauthVersionLast="47" xr6:coauthVersionMax="47" xr10:uidLastSave="{00000000-0000-0000-0000-000000000000}"/>
  <bookViews>
    <workbookView xWindow="-120" yWindow="-120" windowWidth="29040" windowHeight="15840" xr2:uid="{4BF2397D-DCE8-4231-8C55-C87246FA858F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18" i="1"/>
  <c r="E36" i="1"/>
  <c r="E22" i="1"/>
  <c r="E35" i="1"/>
  <c r="E33" i="1"/>
  <c r="E46" i="1"/>
  <c r="E44" i="1"/>
  <c r="E42" i="1"/>
  <c r="E41" i="1"/>
  <c r="E40" i="1"/>
  <c r="E37" i="1"/>
  <c r="E34" i="1"/>
  <c r="E32" i="1"/>
  <c r="E29" i="1"/>
  <c r="E27" i="1"/>
  <c r="E25" i="1"/>
  <c r="E23" i="1"/>
  <c r="E21" i="1"/>
  <c r="E19" i="1"/>
  <c r="E17" i="1"/>
  <c r="E15" i="1"/>
</calcChain>
</file>

<file path=xl/sharedStrings.xml><?xml version="1.0" encoding="utf-8"?>
<sst xmlns="http://schemas.openxmlformats.org/spreadsheetml/2006/main" count="89" uniqueCount="64">
  <si>
    <t xml:space="preserve">PNRR - M5C2 - INV. 2.2 “INTERVENTI DI MIGLIORAMENTO DELLA QUALITÀ AMBIENTALE DEL TERRITORIO – FASCIA LAGUNA SANTA GILLA” </t>
  </si>
  <si>
    <t>a</t>
  </si>
  <si>
    <t>b</t>
  </si>
  <si>
    <t>c</t>
  </si>
  <si>
    <t xml:space="preserve">data inizio  ../../…. </t>
  </si>
  <si>
    <t>data fine ../../….</t>
  </si>
  <si>
    <t>durata gg</t>
  </si>
  <si>
    <t xml:space="preserve">gennaio </t>
  </si>
  <si>
    <t>febbraio</t>
  </si>
  <si>
    <t>marzo</t>
  </si>
  <si>
    <t>aprile</t>
  </si>
  <si>
    <t xml:space="preserve">maggio </t>
  </si>
  <si>
    <t>giugno</t>
  </si>
  <si>
    <t xml:space="preserve">luglio </t>
  </si>
  <si>
    <t>agosto</t>
  </si>
  <si>
    <t xml:space="preserve">settembre </t>
  </si>
  <si>
    <t xml:space="preserve">ottobre </t>
  </si>
  <si>
    <t xml:space="preserve">novembre </t>
  </si>
  <si>
    <t xml:space="preserve">dicembre </t>
  </si>
  <si>
    <t>ottobre</t>
  </si>
  <si>
    <t>novembre</t>
  </si>
  <si>
    <t>dicembre</t>
  </si>
  <si>
    <t>PFTE</t>
  </si>
  <si>
    <t>approvazione PFTE</t>
  </si>
  <si>
    <t>26/02/2021</t>
  </si>
  <si>
    <t>PROGETTO DEFINITIVO</t>
  </si>
  <si>
    <t>approvazione del progetto definitivo, variante urbanistica e dichiarazione pubblica utilità</t>
  </si>
  <si>
    <t>SERVIZI TECNICI</t>
  </si>
  <si>
    <t>Emissione ODA</t>
  </si>
  <si>
    <t>18/01/2024</t>
  </si>
  <si>
    <t>Stipula del contratto specifico</t>
  </si>
  <si>
    <t>Rilievi e indagini</t>
  </si>
  <si>
    <t>12/02/2024</t>
  </si>
  <si>
    <t>CSP</t>
  </si>
  <si>
    <t>DL e CSE</t>
  </si>
  <si>
    <t>06/05/2024</t>
  </si>
  <si>
    <t>SERVIZI DI VERIFICA</t>
  </si>
  <si>
    <t>11/03/2024</t>
  </si>
  <si>
    <t>Verifica della progettazione</t>
  </si>
  <si>
    <t>APPALTO INTEGRATO</t>
  </si>
  <si>
    <t>PROGETTO ESECUTIVO</t>
  </si>
  <si>
    <t xml:space="preserve">elaborazione progetto esecutivo </t>
  </si>
  <si>
    <t>Consegna modulo screening VINCA</t>
  </si>
  <si>
    <t>Rilascio della valutazione d’incidenza (VINCA)</t>
  </si>
  <si>
    <t>Consegna documentazione per istanza di compatibilità idraulica</t>
  </si>
  <si>
    <t xml:space="preserve">approvazione progetto esecutivo </t>
  </si>
  <si>
    <t xml:space="preserve">decreto di esproprio </t>
  </si>
  <si>
    <t>ESECUZIONE DEI LAVORI</t>
  </si>
  <si>
    <t>verbale di consegna dei lavori</t>
  </si>
  <si>
    <t xml:space="preserve">escuzione dei lavori </t>
  </si>
  <si>
    <t>13/05/2024</t>
  </si>
  <si>
    <t>*</t>
  </si>
  <si>
    <t>certificato di ultimazione lavori (fine lavori)</t>
  </si>
  <si>
    <t>02/03/2026</t>
  </si>
  <si>
    <t>COLLAUDO</t>
  </si>
  <si>
    <t>Collaudo</t>
  </si>
  <si>
    <t>15/03/2026</t>
  </si>
  <si>
    <t>IMPORTO € 5.772.560,00</t>
  </si>
  <si>
    <t>CUP  I24H22000010006</t>
  </si>
  <si>
    <t>ATTIVITÀ</t>
  </si>
  <si>
    <t xml:space="preserve">PIANO URBANO INTEGRATO CITTÀ METROPOLITANA DI CAGLIARI - “ANELLO SOSTENIBILE PIANO URBANO INTEGRATO DELLA CITTÀ METROPOLITANA DI CAGLIARI”
</t>
  </si>
  <si>
    <t>COMUNE DI ELMAS</t>
  </si>
  <si>
    <t>Approvazione studio di compatibilità idraulica</t>
  </si>
  <si>
    <t>27/04/2024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</si>
</sst>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2"/>
      </patternFill>
    </fill>
    <fill>
      <patternFill patternType="solid">
        <fgColor theme="0"/>
        <bgColor indexed="13"/>
      </patternFill>
    </fill>
    <fill>
      <patternFill patternType="solid">
        <fgColor theme="0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6" tint="0.79998168889431442"/>
        <bgColor indexed="42"/>
      </patternFill>
    </fill>
  </fills>
  <borders count="28">
    <border>
      <left/>
      <right/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 style="hair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hair">
        <color indexed="8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6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textRotation="90"/>
    </xf>
    <xf numFmtId="0" fontId="6" fillId="0" borderId="7" xfId="0" applyFont="1" applyBorder="1" applyAlignment="1">
      <alignment horizontal="center" vertical="center" textRotation="90"/>
    </xf>
    <xf numFmtId="0" fontId="6" fillId="4" borderId="6" xfId="0" applyFont="1" applyFill="1" applyBorder="1" applyAlignment="1">
      <alignment horizontal="center" vertical="center" textRotation="90"/>
    </xf>
    <xf numFmtId="0" fontId="6" fillId="4" borderId="7" xfId="0" applyFont="1" applyFill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7" fillId="3" borderId="10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49" fontId="7" fillId="0" borderId="9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/>
    </xf>
    <xf numFmtId="49" fontId="7" fillId="3" borderId="10" xfId="0" applyNumberFormat="1" applyFont="1" applyFill="1" applyBorder="1" applyAlignment="1">
      <alignment horizontal="center" vertical="center"/>
    </xf>
    <xf numFmtId="14" fontId="7" fillId="5" borderId="10" xfId="0" applyNumberFormat="1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5" fillId="7" borderId="5" xfId="0" applyFont="1" applyFill="1" applyBorder="1"/>
    <xf numFmtId="0" fontId="5" fillId="7" borderId="6" xfId="0" applyFont="1" applyFill="1" applyBorder="1"/>
    <xf numFmtId="0" fontId="5" fillId="7" borderId="7" xfId="0" applyFont="1" applyFill="1" applyBorder="1"/>
    <xf numFmtId="0" fontId="5" fillId="7" borderId="9" xfId="0" applyFont="1" applyFill="1" applyBorder="1"/>
    <xf numFmtId="0" fontId="0" fillId="8" borderId="6" xfId="0" applyFill="1" applyBorder="1"/>
    <xf numFmtId="0" fontId="5" fillId="8" borderId="6" xfId="0" applyFont="1" applyFill="1" applyBorder="1"/>
    <xf numFmtId="0" fontId="5" fillId="0" borderId="6" xfId="0" applyFont="1" applyBorder="1"/>
    <xf numFmtId="0" fontId="7" fillId="0" borderId="0" xfId="0" applyFont="1" applyAlignment="1">
      <alignment horizontal="left" vertical="center" wrapText="1"/>
    </xf>
    <xf numFmtId="0" fontId="0" fillId="8" borderId="7" xfId="0" applyFill="1" applyBorder="1"/>
    <xf numFmtId="0" fontId="0" fillId="8" borderId="9" xfId="0" applyFill="1" applyBorder="1"/>
    <xf numFmtId="0" fontId="5" fillId="0" borderId="5" xfId="0" applyFont="1" applyBorder="1"/>
    <xf numFmtId="0" fontId="5" fillId="0" borderId="7" xfId="0" applyFont="1" applyBorder="1"/>
    <xf numFmtId="0" fontId="5" fillId="0" borderId="9" xfId="0" applyFont="1" applyBorder="1"/>
    <xf numFmtId="0" fontId="7" fillId="9" borderId="8" xfId="0" applyFont="1" applyFill="1" applyBorder="1" applyAlignment="1">
      <alignment horizontal="left" vertical="center" wrapText="1"/>
    </xf>
    <xf numFmtId="0" fontId="3" fillId="9" borderId="9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5" fillId="0" borderId="10" xfId="0" applyFont="1" applyBorder="1"/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8" borderId="5" xfId="0" applyFill="1" applyBorder="1"/>
    <xf numFmtId="0" fontId="5" fillId="0" borderId="14" xfId="0" applyFont="1" applyBorder="1"/>
    <xf numFmtId="0" fontId="0" fillId="0" borderId="15" xfId="0" applyBorder="1" applyAlignment="1">
      <alignment vertical="center" wrapText="1"/>
    </xf>
    <xf numFmtId="0" fontId="7" fillId="0" borderId="16" xfId="0" applyFont="1" applyBorder="1" applyAlignment="1">
      <alignment horizontal="left" vertical="center" wrapText="1"/>
    </xf>
    <xf numFmtId="49" fontId="7" fillId="3" borderId="17" xfId="0" applyNumberFormat="1" applyFont="1" applyFill="1" applyBorder="1" applyAlignment="1">
      <alignment horizontal="center" vertical="center"/>
    </xf>
    <xf numFmtId="14" fontId="7" fillId="5" borderId="17" xfId="0" applyNumberFormat="1" applyFont="1" applyFill="1" applyBorder="1" applyAlignment="1">
      <alignment horizontal="center" vertical="center"/>
    </xf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8" borderId="20" xfId="0" applyFont="1" applyFill="1" applyBorder="1"/>
    <xf numFmtId="0" fontId="8" fillId="0" borderId="21" xfId="0" applyFont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 textRotation="90"/>
    </xf>
    <xf numFmtId="0" fontId="6" fillId="10" borderId="6" xfId="0" applyFont="1" applyFill="1" applyBorder="1" applyAlignment="1">
      <alignment horizontal="center" vertical="center" textRotation="90"/>
    </xf>
    <xf numFmtId="14" fontId="9" fillId="5" borderId="10" xfId="0" applyNumberFormat="1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0" xfId="1" applyFont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0" xfId="1" applyFont="1" applyAlignment="1">
      <alignment horizontal="center" vertical="center" wrapText="1"/>
    </xf>
    <xf numFmtId="0" fontId="2" fillId="3" borderId="0" xfId="1" applyFont="1" applyFill="1" applyAlignment="1">
      <alignment horizontal="center"/>
    </xf>
    <xf numFmtId="0" fontId="7" fillId="6" borderId="11" xfId="0" applyNumberFormat="1" applyFont="1" applyFill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 wrapText="1"/>
    </xf>
    <xf numFmtId="0" fontId="7" fillId="3" borderId="11" xfId="0" applyNumberFormat="1" applyFont="1" applyFill="1" applyBorder="1" applyAlignment="1">
      <alignment horizontal="center" vertical="center"/>
    </xf>
    <xf numFmtId="0" fontId="7" fillId="6" borderId="11" xfId="0" applyNumberFormat="1" applyFont="1" applyFill="1" applyBorder="1" applyAlignment="1">
      <alignment horizontal="center" vertical="center"/>
    </xf>
    <xf numFmtId="0" fontId="5" fillId="0" borderId="11" xfId="0" applyNumberFormat="1" applyFont="1" applyBorder="1"/>
    <xf numFmtId="0" fontId="7" fillId="3" borderId="18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7" fillId="0" borderId="9" xfId="0" applyNumberFormat="1" applyFont="1" applyBorder="1" applyAlignment="1">
      <alignment horizontal="center" vertical="center"/>
    </xf>
  </cellXfs>
  <cellStyles count="2">
    <cellStyle name="20% - Colore 3" xfId="1" builtinId="3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565896</xdr:colOff>
      <xdr:row>0</xdr:row>
      <xdr:rowOff>211231</xdr:rowOff>
    </xdr:from>
    <xdr:to>
      <xdr:col>10</xdr:col>
      <xdr:colOff>134470</xdr:colOff>
      <xdr:row>0</xdr:row>
      <xdr:rowOff>810283</xdr:rowOff>
    </xdr:to>
    <xdr:pic>
      <xdr:nvPicPr>
        <xdr:cNvPr id="2" name="Immagine 2">
          <a:extLst>
            <a:ext uri="{FF2B5EF4-FFF2-40B4-BE49-F238E27FC236}">
              <a16:creationId xmlns:a16="http://schemas.microsoft.com/office/drawing/2014/main" id="{B638D7E7-7A44-4BC4-8CFF-FB2A6B034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3072" y="211231"/>
          <a:ext cx="2370045" cy="5990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170329</xdr:colOff>
      <xdr:row>0</xdr:row>
      <xdr:rowOff>277908</xdr:rowOff>
    </xdr:from>
    <xdr:to>
      <xdr:col>17</xdr:col>
      <xdr:colOff>33618</xdr:colOff>
      <xdr:row>0</xdr:row>
      <xdr:rowOff>804154</xdr:rowOff>
    </xdr:to>
    <xdr:pic>
      <xdr:nvPicPr>
        <xdr:cNvPr id="3" name="Immagine 4">
          <a:extLst>
            <a:ext uri="{FF2B5EF4-FFF2-40B4-BE49-F238E27FC236}">
              <a16:creationId xmlns:a16="http://schemas.microsoft.com/office/drawing/2014/main" id="{76DF133B-0DD2-401F-850B-9647878C4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9123" y="277908"/>
          <a:ext cx="1544171" cy="5262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272864</xdr:colOff>
      <xdr:row>0</xdr:row>
      <xdr:rowOff>182094</xdr:rowOff>
    </xdr:from>
    <xdr:to>
      <xdr:col>21</xdr:col>
      <xdr:colOff>268941</xdr:colOff>
      <xdr:row>0</xdr:row>
      <xdr:rowOff>888459</xdr:rowOff>
    </xdr:to>
    <xdr:pic>
      <xdr:nvPicPr>
        <xdr:cNvPr id="4" name="Immagine 8">
          <a:extLst>
            <a:ext uri="{FF2B5EF4-FFF2-40B4-BE49-F238E27FC236}">
              <a16:creationId xmlns:a16="http://schemas.microsoft.com/office/drawing/2014/main" id="{5229F701-4FC0-47AD-BFC9-9A6C818E8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688" y="182094"/>
          <a:ext cx="836518" cy="7063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3451411</xdr:colOff>
      <xdr:row>0</xdr:row>
      <xdr:rowOff>155579</xdr:rowOff>
    </xdr:from>
    <xdr:to>
      <xdr:col>2</xdr:col>
      <xdr:colOff>392206</xdr:colOff>
      <xdr:row>0</xdr:row>
      <xdr:rowOff>823858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CB1A76AF-BCC1-A6E8-4AF0-BA6A23725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3970" y="155579"/>
          <a:ext cx="459442" cy="668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A115-AA8F-47F2-B88E-06639693ECF8}">
  <dimension ref="A1:AI46"/>
  <sheetViews>
    <sheetView tabSelected="1" zoomScale="85" zoomScaleNormal="85" workbookViewId="0">
      <pane xSplit="1" topLeftCell="B1" activePane="topRight" state="frozen"/>
      <selection pane="topRight" activeCell="AK29" sqref="AK29"/>
    </sheetView>
  </sheetViews>
  <sheetFormatPr defaultRowHeight="15" x14ac:dyDescent="0.25"/>
  <cols>
    <col min="1" max="1" width="4.5703125" customWidth="1"/>
    <col min="2" max="2" width="52.7109375" customWidth="1"/>
    <col min="3" max="3" width="10.5703125" bestFit="1" customWidth="1"/>
    <col min="4" max="4" width="10.85546875" bestFit="1" customWidth="1"/>
    <col min="5" max="5" width="10.140625" style="74" customWidth="1"/>
    <col min="6" max="6" width="4.140625" customWidth="1"/>
    <col min="7" max="35" width="4.140625" bestFit="1" customWidth="1"/>
  </cols>
  <sheetData>
    <row r="1" spans="1:35" ht="72.75" customHeight="1" x14ac:dyDescent="0.25"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</row>
    <row r="2" spans="1:3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</row>
    <row r="3" spans="1:35" x14ac:dyDescent="0.2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</row>
    <row r="4" spans="1:35" x14ac:dyDescent="0.25">
      <c r="A4" s="58" t="s">
        <v>58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</row>
    <row r="5" spans="1:35" x14ac:dyDescent="0.25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</row>
    <row r="6" spans="1:35" x14ac:dyDescent="0.25">
      <c r="A6" s="65" t="s">
        <v>60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</row>
    <row r="7" spans="1:35" x14ac:dyDescent="0.2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</row>
    <row r="8" spans="1:35" x14ac:dyDescent="0.25">
      <c r="A8" s="58" t="s">
        <v>61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</row>
    <row r="9" spans="1:35" x14ac:dyDescent="0.25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</row>
    <row r="10" spans="1:35" x14ac:dyDescent="0.25">
      <c r="A10" s="58" t="s">
        <v>57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</row>
    <row r="11" spans="1:35" ht="15.75" thickBot="1" x14ac:dyDescent="0.3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</row>
    <row r="12" spans="1:35" ht="15.75" x14ac:dyDescent="0.25">
      <c r="A12" s="59"/>
      <c r="B12" s="61" t="s">
        <v>59</v>
      </c>
      <c r="C12" s="54" t="s">
        <v>1</v>
      </c>
      <c r="D12" s="55" t="s">
        <v>2</v>
      </c>
      <c r="E12" s="68" t="s">
        <v>3</v>
      </c>
      <c r="F12" s="63">
        <v>2024</v>
      </c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4">
        <v>2025</v>
      </c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3">
        <v>2026</v>
      </c>
      <c r="AE12" s="64"/>
      <c r="AF12" s="64"/>
      <c r="AG12" s="64"/>
      <c r="AH12" s="64"/>
      <c r="AI12" s="64"/>
    </row>
    <row r="13" spans="1:35" ht="55.5" x14ac:dyDescent="0.25">
      <c r="A13" s="60"/>
      <c r="B13" s="62"/>
      <c r="C13" s="1" t="s">
        <v>4</v>
      </c>
      <c r="D13" s="1" t="s">
        <v>5</v>
      </c>
      <c r="E13" s="69" t="s">
        <v>6</v>
      </c>
      <c r="F13" s="50" t="s">
        <v>7</v>
      </c>
      <c r="G13" s="2" t="s">
        <v>8</v>
      </c>
      <c r="H13" s="51" t="s">
        <v>9</v>
      </c>
      <c r="I13" s="2" t="s">
        <v>10</v>
      </c>
      <c r="J13" s="51" t="s">
        <v>11</v>
      </c>
      <c r="K13" s="2" t="s">
        <v>12</v>
      </c>
      <c r="L13" s="51" t="s">
        <v>13</v>
      </c>
      <c r="M13" s="2" t="s">
        <v>14</v>
      </c>
      <c r="N13" s="51" t="s">
        <v>15</v>
      </c>
      <c r="O13" s="2" t="s">
        <v>16</v>
      </c>
      <c r="P13" s="51" t="s">
        <v>17</v>
      </c>
      <c r="Q13" s="3" t="s">
        <v>18</v>
      </c>
      <c r="R13" s="50" t="s">
        <v>7</v>
      </c>
      <c r="S13" s="2" t="s">
        <v>8</v>
      </c>
      <c r="T13" s="51" t="s">
        <v>9</v>
      </c>
      <c r="U13" s="2" t="s">
        <v>10</v>
      </c>
      <c r="V13" s="51" t="s">
        <v>11</v>
      </c>
      <c r="W13" s="2" t="s">
        <v>12</v>
      </c>
      <c r="X13" s="51" t="s">
        <v>13</v>
      </c>
      <c r="Y13" s="2" t="s">
        <v>14</v>
      </c>
      <c r="Z13" s="51" t="s">
        <v>15</v>
      </c>
      <c r="AA13" s="4" t="s">
        <v>19</v>
      </c>
      <c r="AB13" s="51" t="s">
        <v>20</v>
      </c>
      <c r="AC13" s="5" t="s">
        <v>21</v>
      </c>
      <c r="AD13" s="50" t="s">
        <v>7</v>
      </c>
      <c r="AE13" s="2" t="s">
        <v>8</v>
      </c>
      <c r="AF13" s="51" t="s">
        <v>9</v>
      </c>
      <c r="AG13" s="2" t="s">
        <v>10</v>
      </c>
      <c r="AH13" s="51" t="s">
        <v>11</v>
      </c>
      <c r="AI13" s="3" t="s">
        <v>12</v>
      </c>
    </row>
    <row r="14" spans="1:35" ht="25.5" customHeight="1" x14ac:dyDescent="0.25">
      <c r="A14" s="6">
        <v>1</v>
      </c>
      <c r="B14" s="7" t="s">
        <v>22</v>
      </c>
      <c r="C14" s="8"/>
      <c r="D14" s="8"/>
      <c r="E14" s="70"/>
      <c r="F14" s="9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/>
      <c r="R14" s="12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1"/>
      <c r="AD14" s="9"/>
      <c r="AE14" s="10"/>
      <c r="AF14" s="10"/>
      <c r="AG14" s="10"/>
      <c r="AH14" s="10"/>
      <c r="AI14" s="11"/>
    </row>
    <row r="15" spans="1:35" x14ac:dyDescent="0.25">
      <c r="A15" s="13"/>
      <c r="B15" s="14" t="s">
        <v>23</v>
      </c>
      <c r="C15" s="15" t="s">
        <v>24</v>
      </c>
      <c r="D15" s="16">
        <v>44617</v>
      </c>
      <c r="E15" s="70">
        <f>D15-C15</f>
        <v>364</v>
      </c>
      <c r="F15" s="9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1"/>
      <c r="R15" s="12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1"/>
      <c r="AD15" s="9"/>
      <c r="AE15" s="10"/>
      <c r="AF15" s="10"/>
      <c r="AG15" s="10"/>
      <c r="AH15" s="10"/>
      <c r="AI15" s="11"/>
    </row>
    <row r="16" spans="1:35" ht="25.5" customHeight="1" x14ac:dyDescent="0.25">
      <c r="A16" s="6">
        <v>2</v>
      </c>
      <c r="B16" s="7" t="s">
        <v>25</v>
      </c>
      <c r="C16" s="8"/>
      <c r="D16" s="8"/>
      <c r="E16" s="70"/>
      <c r="F16" s="9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/>
      <c r="R16" s="12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1"/>
      <c r="AD16" s="9"/>
      <c r="AE16" s="10"/>
      <c r="AF16" s="10"/>
      <c r="AG16" s="10"/>
      <c r="AH16" s="10"/>
      <c r="AI16" s="11"/>
    </row>
    <row r="17" spans="1:35" ht="36" customHeight="1" x14ac:dyDescent="0.25">
      <c r="A17" s="17"/>
      <c r="B17" s="14" t="s">
        <v>26</v>
      </c>
      <c r="C17" s="16">
        <v>44805</v>
      </c>
      <c r="D17" s="16">
        <v>45302</v>
      </c>
      <c r="E17" s="70">
        <f>(D17-C17)</f>
        <v>497</v>
      </c>
      <c r="F17" s="9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1"/>
      <c r="R17" s="12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1"/>
      <c r="AD17" s="9"/>
      <c r="AE17" s="10"/>
      <c r="AF17" s="10"/>
      <c r="AG17" s="10"/>
      <c r="AH17" s="10"/>
      <c r="AI17" s="11"/>
    </row>
    <row r="18" spans="1:35" ht="25.5" customHeight="1" x14ac:dyDescent="0.25">
      <c r="A18" s="6">
        <v>3</v>
      </c>
      <c r="B18" s="18" t="s">
        <v>27</v>
      </c>
      <c r="C18" s="15"/>
      <c r="D18" s="16"/>
      <c r="E18" s="67">
        <f>E22+E23</f>
        <v>815</v>
      </c>
      <c r="F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1"/>
      <c r="R18" s="22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1"/>
      <c r="AD18" s="19"/>
      <c r="AE18" s="20"/>
      <c r="AF18" s="20"/>
      <c r="AG18" s="20"/>
      <c r="AH18" s="20"/>
      <c r="AI18" s="21"/>
    </row>
    <row r="19" spans="1:35" x14ac:dyDescent="0.25">
      <c r="A19" s="17"/>
      <c r="B19" s="14" t="s">
        <v>28</v>
      </c>
      <c r="C19" s="15" t="s">
        <v>29</v>
      </c>
      <c r="D19" s="16">
        <v>45317</v>
      </c>
      <c r="E19" s="71">
        <f>D19-C19</f>
        <v>8</v>
      </c>
      <c r="F19" s="23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1"/>
      <c r="R19" s="22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1"/>
      <c r="AD19" s="19"/>
      <c r="AE19" s="20"/>
      <c r="AF19" s="20"/>
      <c r="AG19" s="20"/>
      <c r="AH19" s="20"/>
      <c r="AI19" s="21"/>
    </row>
    <row r="20" spans="1:35" x14ac:dyDescent="0.25">
      <c r="A20" s="13"/>
      <c r="B20" s="14" t="s">
        <v>30</v>
      </c>
      <c r="C20" s="15"/>
      <c r="D20" s="52">
        <v>45330</v>
      </c>
      <c r="E20" s="70"/>
      <c r="F20" s="9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1"/>
      <c r="R20" s="12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1"/>
      <c r="AD20" s="9"/>
      <c r="AE20" s="10"/>
      <c r="AF20" s="10"/>
      <c r="AG20" s="10"/>
      <c r="AH20" s="10"/>
      <c r="AI20" s="11"/>
    </row>
    <row r="21" spans="1:35" x14ac:dyDescent="0.25">
      <c r="A21" s="13"/>
      <c r="B21" s="14" t="s">
        <v>31</v>
      </c>
      <c r="C21" s="15" t="s">
        <v>32</v>
      </c>
      <c r="D21" s="16">
        <v>45352</v>
      </c>
      <c r="E21" s="70">
        <f>D21-C21</f>
        <v>18</v>
      </c>
      <c r="F21" s="9"/>
      <c r="G21" s="23"/>
      <c r="H21" s="23"/>
      <c r="I21" s="10"/>
      <c r="J21" s="10"/>
      <c r="K21" s="10"/>
      <c r="L21" s="10"/>
      <c r="M21" s="10"/>
      <c r="N21" s="10"/>
      <c r="O21" s="10"/>
      <c r="P21" s="10"/>
      <c r="Q21" s="11"/>
      <c r="R21" s="12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1"/>
      <c r="AD21" s="9"/>
      <c r="AE21" s="10"/>
      <c r="AF21" s="10"/>
      <c r="AG21" s="10"/>
      <c r="AH21" s="10"/>
      <c r="AI21" s="11"/>
    </row>
    <row r="22" spans="1:35" x14ac:dyDescent="0.25">
      <c r="A22" s="13"/>
      <c r="B22" s="14" t="s">
        <v>33</v>
      </c>
      <c r="C22" s="16">
        <v>45334</v>
      </c>
      <c r="D22" s="16">
        <v>45394</v>
      </c>
      <c r="E22" s="70">
        <f>D22-C22</f>
        <v>60</v>
      </c>
      <c r="F22" s="9"/>
      <c r="G22" s="23"/>
      <c r="H22" s="24"/>
      <c r="I22" s="24"/>
      <c r="J22" s="25"/>
      <c r="K22" s="10"/>
      <c r="L22" s="10"/>
      <c r="M22" s="10"/>
      <c r="N22" s="10"/>
      <c r="O22" s="10"/>
      <c r="P22" s="10"/>
      <c r="Q22" s="11"/>
      <c r="R22" s="12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1"/>
      <c r="AD22" s="9"/>
      <c r="AE22" s="10"/>
      <c r="AF22" s="10"/>
      <c r="AG22" s="10"/>
      <c r="AH22" s="10"/>
      <c r="AI22" s="11"/>
    </row>
    <row r="23" spans="1:35" x14ac:dyDescent="0.25">
      <c r="A23" s="13"/>
      <c r="B23" s="26" t="s">
        <v>34</v>
      </c>
      <c r="C23" s="15" t="s">
        <v>35</v>
      </c>
      <c r="D23" s="16">
        <v>46173</v>
      </c>
      <c r="E23" s="70">
        <f>D23-C23</f>
        <v>755</v>
      </c>
      <c r="F23" s="9"/>
      <c r="G23" s="10"/>
      <c r="H23" s="10"/>
      <c r="I23" s="10"/>
      <c r="J23" s="23"/>
      <c r="K23" s="23"/>
      <c r="L23" s="23"/>
      <c r="M23" s="23"/>
      <c r="N23" s="23"/>
      <c r="O23" s="23"/>
      <c r="P23" s="23"/>
      <c r="Q23" s="27"/>
      <c r="R23" s="28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7"/>
      <c r="AD23" s="38"/>
      <c r="AE23" s="23"/>
      <c r="AF23" s="23"/>
      <c r="AG23" s="23"/>
      <c r="AH23" s="23"/>
      <c r="AI23" s="11"/>
    </row>
    <row r="24" spans="1:35" ht="25.5" customHeight="1" x14ac:dyDescent="0.25">
      <c r="A24" s="75">
        <v>4</v>
      </c>
      <c r="B24" s="18" t="s">
        <v>36</v>
      </c>
      <c r="C24" s="15"/>
      <c r="D24" s="16"/>
      <c r="E24" s="70"/>
      <c r="F24" s="9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1"/>
      <c r="R24" s="12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1"/>
      <c r="AD24" s="9"/>
      <c r="AE24" s="10"/>
      <c r="AF24" s="10"/>
      <c r="AG24" s="10"/>
      <c r="AH24" s="10"/>
      <c r="AI24" s="11"/>
    </row>
    <row r="25" spans="1:35" x14ac:dyDescent="0.25">
      <c r="A25" s="13"/>
      <c r="B25" s="14" t="s">
        <v>28</v>
      </c>
      <c r="C25" s="15" t="s">
        <v>37</v>
      </c>
      <c r="D25" s="16">
        <v>45371</v>
      </c>
      <c r="E25" s="71">
        <f>D25-C25</f>
        <v>9</v>
      </c>
      <c r="F25" s="9"/>
      <c r="G25" s="10"/>
      <c r="H25" s="23"/>
      <c r="I25" s="10"/>
      <c r="J25" s="10"/>
      <c r="K25" s="10"/>
      <c r="L25" s="10"/>
      <c r="M25" s="10"/>
      <c r="N25" s="10"/>
      <c r="O25" s="10"/>
      <c r="P25" s="10"/>
      <c r="Q25" s="11"/>
      <c r="R25" s="12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1"/>
      <c r="AD25" s="9"/>
      <c r="AE25" s="10"/>
      <c r="AF25" s="10"/>
      <c r="AG25" s="10"/>
      <c r="AH25" s="10"/>
      <c r="AI25" s="11"/>
    </row>
    <row r="26" spans="1:35" x14ac:dyDescent="0.25">
      <c r="A26" s="13"/>
      <c r="B26" s="14" t="s">
        <v>30</v>
      </c>
      <c r="C26" s="15"/>
      <c r="D26" s="52">
        <v>45383</v>
      </c>
      <c r="E26" s="70"/>
      <c r="F26" s="9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/>
      <c r="R26" s="12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1"/>
      <c r="AD26" s="9"/>
      <c r="AE26" s="10"/>
      <c r="AF26" s="10"/>
      <c r="AG26" s="10"/>
      <c r="AH26" s="10"/>
      <c r="AI26" s="11"/>
    </row>
    <row r="27" spans="1:35" x14ac:dyDescent="0.25">
      <c r="A27" s="13"/>
      <c r="B27" s="14" t="s">
        <v>38</v>
      </c>
      <c r="C27" s="16">
        <v>45394</v>
      </c>
      <c r="D27" s="16">
        <v>45409</v>
      </c>
      <c r="E27" s="70">
        <f>D27-C27</f>
        <v>15</v>
      </c>
      <c r="F27" s="25"/>
      <c r="G27" s="25"/>
      <c r="H27" s="10"/>
      <c r="I27" s="23"/>
      <c r="J27" s="10"/>
      <c r="K27" s="10"/>
      <c r="L27" s="10"/>
      <c r="M27" s="10"/>
      <c r="N27" s="10"/>
      <c r="O27" s="10"/>
      <c r="P27" s="10"/>
      <c r="Q27" s="11"/>
      <c r="R27" s="12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1"/>
      <c r="AD27" s="9"/>
      <c r="AE27" s="10"/>
      <c r="AF27" s="10"/>
      <c r="AG27" s="10"/>
      <c r="AH27" s="10"/>
      <c r="AI27" s="11"/>
    </row>
    <row r="28" spans="1:35" ht="25.5" customHeight="1" x14ac:dyDescent="0.25">
      <c r="A28" s="6">
        <v>5</v>
      </c>
      <c r="B28" s="18" t="s">
        <v>39</v>
      </c>
      <c r="C28" s="15"/>
      <c r="D28" s="16"/>
      <c r="E28" s="67">
        <f>E22+E41</f>
        <v>715</v>
      </c>
      <c r="F28" s="9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/>
      <c r="R28" s="12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1"/>
      <c r="AD28" s="9"/>
      <c r="AE28" s="10"/>
      <c r="AF28" s="10"/>
      <c r="AG28" s="10"/>
      <c r="AH28" s="10"/>
      <c r="AI28" s="11"/>
    </row>
    <row r="29" spans="1:35" x14ac:dyDescent="0.25">
      <c r="A29" s="6"/>
      <c r="B29" s="14" t="s">
        <v>28</v>
      </c>
      <c r="C29" s="15" t="s">
        <v>29</v>
      </c>
      <c r="D29" s="16">
        <v>45317</v>
      </c>
      <c r="E29" s="71">
        <f>D29-C29</f>
        <v>8</v>
      </c>
      <c r="F29" s="23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/>
      <c r="R29" s="12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1"/>
      <c r="AD29" s="9"/>
      <c r="AE29" s="10"/>
      <c r="AF29" s="10"/>
      <c r="AG29" s="10"/>
      <c r="AH29" s="10"/>
      <c r="AI29" s="11"/>
    </row>
    <row r="30" spans="1:35" x14ac:dyDescent="0.25">
      <c r="A30" s="6"/>
      <c r="B30" s="14" t="s">
        <v>30</v>
      </c>
      <c r="C30" s="15"/>
      <c r="D30" s="52">
        <v>45330</v>
      </c>
      <c r="E30" s="70"/>
      <c r="F30" s="9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/>
      <c r="R30" s="12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1"/>
      <c r="AD30" s="9"/>
      <c r="AE30" s="10"/>
      <c r="AF30" s="10"/>
      <c r="AG30" s="10"/>
      <c r="AH30" s="10"/>
      <c r="AI30" s="11"/>
    </row>
    <row r="31" spans="1:35" ht="25.5" customHeight="1" x14ac:dyDescent="0.25">
      <c r="A31" s="6"/>
      <c r="B31" s="7" t="s">
        <v>40</v>
      </c>
      <c r="C31" s="8"/>
      <c r="D31" s="8"/>
      <c r="E31" s="70"/>
      <c r="F31" s="29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30"/>
      <c r="R31" s="31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30"/>
      <c r="AD31" s="29"/>
      <c r="AE31" s="25"/>
      <c r="AF31" s="25"/>
      <c r="AG31" s="25"/>
      <c r="AH31" s="25"/>
      <c r="AI31" s="30"/>
    </row>
    <row r="32" spans="1:35" x14ac:dyDescent="0.25">
      <c r="A32" s="17"/>
      <c r="B32" s="14" t="s">
        <v>41</v>
      </c>
      <c r="C32" s="16">
        <v>45334</v>
      </c>
      <c r="D32" s="16">
        <v>45394</v>
      </c>
      <c r="E32" s="70">
        <f t="shared" ref="E32:E37" si="0">D32-C32</f>
        <v>60</v>
      </c>
      <c r="F32" s="29"/>
      <c r="G32" s="24"/>
      <c r="H32" s="24"/>
      <c r="I32" s="24"/>
      <c r="J32" s="25"/>
      <c r="K32" s="25"/>
      <c r="L32" s="25"/>
      <c r="M32" s="25"/>
      <c r="N32" s="25"/>
      <c r="O32" s="25"/>
      <c r="P32" s="25"/>
      <c r="Q32" s="30"/>
      <c r="R32" s="31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30"/>
      <c r="AD32" s="29"/>
      <c r="AE32" s="25"/>
      <c r="AF32" s="25"/>
      <c r="AG32" s="25"/>
      <c r="AH32" s="25"/>
      <c r="AI32" s="30"/>
    </row>
    <row r="33" spans="1:35" x14ac:dyDescent="0.25">
      <c r="A33" s="17"/>
      <c r="B33" s="14" t="s">
        <v>42</v>
      </c>
      <c r="C33" s="16">
        <v>45341</v>
      </c>
      <c r="D33" s="16">
        <v>45343</v>
      </c>
      <c r="E33" s="70">
        <f t="shared" si="0"/>
        <v>2</v>
      </c>
      <c r="F33" s="29"/>
      <c r="G33" s="24"/>
      <c r="H33" s="25"/>
      <c r="I33" s="25"/>
      <c r="J33" s="25"/>
      <c r="K33" s="25"/>
      <c r="L33" s="25"/>
      <c r="M33" s="25"/>
      <c r="N33" s="25"/>
      <c r="O33" s="25"/>
      <c r="P33" s="25"/>
      <c r="Q33" s="30"/>
      <c r="R33" s="31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30"/>
      <c r="AD33" s="29"/>
      <c r="AE33" s="25"/>
      <c r="AF33" s="25"/>
      <c r="AG33" s="25"/>
      <c r="AH33" s="25"/>
      <c r="AI33" s="30"/>
    </row>
    <row r="34" spans="1:35" x14ac:dyDescent="0.25">
      <c r="A34" s="17"/>
      <c r="B34" s="32" t="s">
        <v>43</v>
      </c>
      <c r="C34" s="16">
        <v>45343</v>
      </c>
      <c r="D34" s="16">
        <v>45373</v>
      </c>
      <c r="E34" s="70">
        <f t="shared" si="0"/>
        <v>30</v>
      </c>
      <c r="F34" s="29"/>
      <c r="G34" s="24"/>
      <c r="H34" s="24"/>
      <c r="I34" s="25"/>
      <c r="J34" s="25"/>
      <c r="K34" s="25"/>
      <c r="L34" s="25"/>
      <c r="M34" s="25"/>
      <c r="N34" s="25"/>
      <c r="O34" s="25"/>
      <c r="P34" s="25"/>
      <c r="Q34" s="30"/>
      <c r="R34" s="31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30"/>
      <c r="AD34" s="29"/>
      <c r="AE34" s="25"/>
      <c r="AF34" s="25"/>
      <c r="AG34" s="25"/>
      <c r="AH34" s="25"/>
      <c r="AI34" s="30"/>
    </row>
    <row r="35" spans="1:35" ht="16.5" customHeight="1" x14ac:dyDescent="0.25">
      <c r="A35" s="17"/>
      <c r="B35" s="32" t="s">
        <v>44</v>
      </c>
      <c r="C35" s="16">
        <v>45341</v>
      </c>
      <c r="D35" s="16">
        <v>45371</v>
      </c>
      <c r="E35" s="70">
        <f t="shared" si="0"/>
        <v>30</v>
      </c>
      <c r="F35" s="29"/>
      <c r="G35" s="24"/>
      <c r="H35" s="24"/>
      <c r="I35" s="25"/>
      <c r="J35" s="25"/>
      <c r="K35" s="25"/>
      <c r="L35" s="25"/>
      <c r="M35" s="25"/>
      <c r="N35" s="25"/>
      <c r="O35" s="25"/>
      <c r="P35" s="25"/>
      <c r="Q35" s="30"/>
      <c r="R35" s="31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30"/>
      <c r="AD35" s="29"/>
      <c r="AE35" s="25"/>
      <c r="AF35" s="25"/>
      <c r="AG35" s="25"/>
      <c r="AH35" s="25"/>
      <c r="AI35" s="30"/>
    </row>
    <row r="36" spans="1:35" ht="16.5" customHeight="1" x14ac:dyDescent="0.25">
      <c r="A36" s="17"/>
      <c r="B36" s="32" t="s">
        <v>62</v>
      </c>
      <c r="C36" s="16">
        <v>45371</v>
      </c>
      <c r="D36" s="16">
        <v>45391</v>
      </c>
      <c r="E36" s="70">
        <f t="shared" si="0"/>
        <v>20</v>
      </c>
      <c r="F36" s="29"/>
      <c r="G36" s="25"/>
      <c r="H36" s="24"/>
      <c r="I36" s="24"/>
      <c r="J36" s="25"/>
      <c r="K36" s="25"/>
      <c r="L36" s="25"/>
      <c r="M36" s="25"/>
      <c r="N36" s="25"/>
      <c r="O36" s="25"/>
      <c r="P36" s="25"/>
      <c r="Q36" s="30"/>
      <c r="R36" s="31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30"/>
      <c r="AD36" s="29"/>
      <c r="AE36" s="25"/>
      <c r="AF36" s="25"/>
      <c r="AG36" s="25"/>
      <c r="AH36" s="25"/>
      <c r="AI36" s="30"/>
    </row>
    <row r="37" spans="1:35" x14ac:dyDescent="0.25">
      <c r="A37" s="17"/>
      <c r="B37" s="14" t="s">
        <v>45</v>
      </c>
      <c r="C37" s="15" t="s">
        <v>63</v>
      </c>
      <c r="D37" s="16">
        <v>45415</v>
      </c>
      <c r="E37" s="70">
        <f t="shared" si="0"/>
        <v>6</v>
      </c>
      <c r="F37" s="29"/>
      <c r="G37" s="25"/>
      <c r="H37" s="25"/>
      <c r="I37" s="24"/>
      <c r="J37" s="23"/>
      <c r="K37" s="25"/>
      <c r="L37" s="25"/>
      <c r="M37" s="25"/>
      <c r="N37" s="25"/>
      <c r="O37" s="25"/>
      <c r="P37" s="25"/>
      <c r="Q37" s="30"/>
      <c r="R37" s="31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30"/>
      <c r="AD37" s="29"/>
      <c r="AE37" s="25"/>
      <c r="AF37" s="25"/>
      <c r="AG37" s="25"/>
      <c r="AH37" s="25"/>
      <c r="AI37" s="30"/>
    </row>
    <row r="38" spans="1:35" x14ac:dyDescent="0.25">
      <c r="A38" s="17"/>
      <c r="B38" s="14" t="s">
        <v>46</v>
      </c>
      <c r="C38" s="15"/>
      <c r="D38" s="16"/>
      <c r="E38" s="70"/>
      <c r="F38" s="29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30"/>
      <c r="R38" s="31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30"/>
      <c r="AD38" s="29"/>
      <c r="AE38" s="25"/>
      <c r="AF38" s="25"/>
      <c r="AG38" s="25"/>
      <c r="AH38" s="25"/>
      <c r="AI38" s="30"/>
    </row>
    <row r="39" spans="1:35" ht="26.25" customHeight="1" x14ac:dyDescent="0.25">
      <c r="A39" s="33"/>
      <c r="B39" s="53" t="s">
        <v>47</v>
      </c>
      <c r="C39" s="15"/>
      <c r="D39" s="8"/>
      <c r="E39" s="71"/>
      <c r="F39" s="19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1"/>
      <c r="R39" s="22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1"/>
      <c r="AD39" s="19"/>
      <c r="AE39" s="20"/>
      <c r="AF39" s="20"/>
      <c r="AG39" s="20"/>
      <c r="AH39" s="20"/>
      <c r="AI39" s="21"/>
    </row>
    <row r="40" spans="1:35" x14ac:dyDescent="0.25">
      <c r="A40" s="17"/>
      <c r="B40" s="14" t="s">
        <v>48</v>
      </c>
      <c r="C40" s="15" t="s">
        <v>35</v>
      </c>
      <c r="D40" s="16">
        <v>45425</v>
      </c>
      <c r="E40" s="70">
        <f>D40-C40</f>
        <v>7</v>
      </c>
      <c r="F40" s="9"/>
      <c r="G40" s="10"/>
      <c r="H40" s="10"/>
      <c r="I40" s="10"/>
      <c r="J40" s="23"/>
      <c r="L40" s="10"/>
      <c r="M40" s="10"/>
      <c r="N40" s="10"/>
      <c r="O40" s="10"/>
      <c r="P40" s="10"/>
      <c r="Q40" s="11"/>
      <c r="R40" s="12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1"/>
      <c r="AD40" s="9"/>
      <c r="AE40" s="10"/>
      <c r="AF40" s="10"/>
      <c r="AG40" s="10"/>
      <c r="AH40" s="10"/>
      <c r="AI40" s="11"/>
    </row>
    <row r="41" spans="1:35" ht="15.75" x14ac:dyDescent="0.25">
      <c r="A41" s="17"/>
      <c r="B41" s="14" t="s">
        <v>49</v>
      </c>
      <c r="C41" s="15" t="s">
        <v>50</v>
      </c>
      <c r="D41" s="16">
        <v>46080</v>
      </c>
      <c r="E41" s="70">
        <f>D41-C41</f>
        <v>655</v>
      </c>
      <c r="F41" s="9"/>
      <c r="G41" s="10"/>
      <c r="H41" s="10"/>
      <c r="I41" s="10"/>
      <c r="J41" s="10"/>
      <c r="K41" s="23"/>
      <c r="L41" s="23"/>
      <c r="M41" s="23"/>
      <c r="N41" s="34" t="s">
        <v>51</v>
      </c>
      <c r="O41" s="23"/>
      <c r="P41" s="23"/>
      <c r="Q41" s="27"/>
      <c r="R41" s="28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7"/>
      <c r="AD41" s="38"/>
      <c r="AE41" s="23"/>
      <c r="AF41" s="10"/>
      <c r="AG41" s="10"/>
      <c r="AH41" s="10"/>
      <c r="AI41" s="11"/>
    </row>
    <row r="42" spans="1:35" x14ac:dyDescent="0.25">
      <c r="A42" s="17"/>
      <c r="B42" s="14" t="s">
        <v>52</v>
      </c>
      <c r="C42" s="15" t="s">
        <v>53</v>
      </c>
      <c r="D42" s="16">
        <v>46089</v>
      </c>
      <c r="E42" s="70">
        <f>D42-C42</f>
        <v>6</v>
      </c>
      <c r="F42" s="29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30"/>
      <c r="R42" s="31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30"/>
      <c r="AD42" s="29"/>
      <c r="AE42" s="25"/>
      <c r="AF42" s="24"/>
      <c r="AG42" s="25"/>
      <c r="AH42" s="25"/>
      <c r="AI42" s="30"/>
    </row>
    <row r="43" spans="1:35" ht="25.5" customHeight="1" x14ac:dyDescent="0.25">
      <c r="A43" s="6">
        <v>6</v>
      </c>
      <c r="B43" s="18" t="s">
        <v>54</v>
      </c>
      <c r="C43" s="35"/>
      <c r="D43" s="35"/>
      <c r="E43" s="72"/>
      <c r="F43" s="29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0"/>
      <c r="R43" s="31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30"/>
      <c r="AD43" s="29"/>
      <c r="AE43" s="25"/>
      <c r="AF43" s="25"/>
      <c r="AG43" s="25"/>
      <c r="AH43" s="25"/>
      <c r="AI43" s="39"/>
    </row>
    <row r="44" spans="1:35" x14ac:dyDescent="0.25">
      <c r="A44" s="36"/>
      <c r="B44" s="14" t="s">
        <v>28</v>
      </c>
      <c r="C44" s="15" t="s">
        <v>53</v>
      </c>
      <c r="D44" s="16">
        <v>46089</v>
      </c>
      <c r="E44" s="70">
        <f>D44-C44</f>
        <v>6</v>
      </c>
      <c r="F44" s="29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0"/>
      <c r="R44" s="31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30"/>
      <c r="AD44" s="29"/>
      <c r="AE44" s="25"/>
      <c r="AF44" s="25"/>
      <c r="AG44" s="25"/>
      <c r="AH44" s="25"/>
      <c r="AI44" s="39"/>
    </row>
    <row r="45" spans="1:35" x14ac:dyDescent="0.25">
      <c r="A45" s="37"/>
      <c r="B45" s="14" t="s">
        <v>30</v>
      </c>
      <c r="C45" s="15"/>
      <c r="D45" s="52">
        <v>46096</v>
      </c>
      <c r="E45" s="70"/>
      <c r="F45" s="29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30"/>
      <c r="R45" s="31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30"/>
      <c r="AD45" s="29"/>
      <c r="AE45" s="25"/>
      <c r="AF45" s="25"/>
      <c r="AG45" s="25"/>
      <c r="AH45" s="25"/>
      <c r="AI45" s="39"/>
    </row>
    <row r="46" spans="1:35" ht="16.5" thickBot="1" x14ac:dyDescent="0.3">
      <c r="A46" s="40"/>
      <c r="B46" s="41" t="s">
        <v>55</v>
      </c>
      <c r="C46" s="42" t="s">
        <v>56</v>
      </c>
      <c r="D46" s="43">
        <v>46173</v>
      </c>
      <c r="E46" s="73">
        <f>D46-C46</f>
        <v>77</v>
      </c>
      <c r="F46" s="44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6"/>
      <c r="R46" s="47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6"/>
      <c r="AD46" s="44"/>
      <c r="AE46" s="45"/>
      <c r="AF46" s="48"/>
      <c r="AG46" s="48"/>
      <c r="AH46" s="48"/>
      <c r="AI46" s="49" t="s">
        <v>51</v>
      </c>
    </row>
  </sheetData>
  <mergeCells count="16">
    <mergeCell ref="B1:AI1"/>
    <mergeCell ref="A2:AI2"/>
    <mergeCell ref="A3:AI3"/>
    <mergeCell ref="A4:AI4"/>
    <mergeCell ref="A5:AI5"/>
    <mergeCell ref="A6:AI6"/>
    <mergeCell ref="A12:A13"/>
    <mergeCell ref="B12:B13"/>
    <mergeCell ref="F12:Q12"/>
    <mergeCell ref="R12:AC12"/>
    <mergeCell ref="AD12:AI12"/>
    <mergeCell ref="A11:AI11"/>
    <mergeCell ref="A7:AI7"/>
    <mergeCell ref="A8:AI8"/>
    <mergeCell ref="A9:AI9"/>
    <mergeCell ref="A10:AI10"/>
  </mergeCells>
  <pageMargins left="0.7" right="0.7" top="0.75" bottom="0.75" header="0.3" footer="0.3"/>
  <ignoredErrors>
    <ignoredError sqref="E2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Enrica Colomo</dc:creator>
  <cp:lastModifiedBy>Enrica Colomo</cp:lastModifiedBy>
  <dcterms:created xsi:type="dcterms:W3CDTF">2024-01-18T10:14:05Z</dcterms:created>
  <dcterms:modified xsi:type="dcterms:W3CDTF">2024-01-18T16:18:33Z</dcterms:modified>
</cp:coreProperties>
</file>