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f7491\CBD_Team Dropbox\PHDUTA PHDUTA\Lorenzo\HFO Paper\Review\Results\"/>
    </mc:Choice>
  </mc:AlternateContent>
  <xr:revisionPtr revIDLastSave="0" documentId="13_ncr:1_{C817B9E3-5FDF-4726-809C-DD942B39A255}" xr6:coauthVersionLast="47" xr6:coauthVersionMax="47" xr10:uidLastSave="{00000000-0000-0000-0000-000000000000}"/>
  <bookViews>
    <workbookView xWindow="0" yWindow="0" windowWidth="14400" windowHeight="14895" xr2:uid="{1358272A-AD66-40C1-9240-14669BA3E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L45" i="1"/>
  <c r="M45" i="1"/>
  <c r="N45" i="1"/>
  <c r="O45" i="1"/>
  <c r="K44" i="1"/>
  <c r="L44" i="1"/>
  <c r="M44" i="1"/>
  <c r="N44" i="1"/>
  <c r="O44" i="1"/>
  <c r="J45" i="1"/>
  <c r="J44" i="1"/>
  <c r="O3" i="1"/>
  <c r="O5" i="1"/>
  <c r="O9" i="1"/>
  <c r="O16" i="1"/>
  <c r="O17" i="1"/>
  <c r="O20" i="1"/>
  <c r="O21" i="1"/>
  <c r="O24" i="1"/>
  <c r="O28" i="1"/>
  <c r="O29" i="1"/>
  <c r="O30" i="1"/>
  <c r="O31" i="1"/>
  <c r="O33" i="1"/>
  <c r="O38" i="1"/>
  <c r="O40" i="1"/>
  <c r="O41" i="1"/>
  <c r="O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<sst xmlns="http://schemas.openxmlformats.org/spreadsheetml/2006/main" count="101" uniqueCount="56">
  <si>
    <t>Patient</t>
  </si>
  <si>
    <t>BCH001</t>
  </si>
  <si>
    <t>BCH004</t>
  </si>
  <si>
    <t>BCH005</t>
  </si>
  <si>
    <t>BCH006</t>
  </si>
  <si>
    <t>BCH009</t>
  </si>
  <si>
    <t>BCH010</t>
  </si>
  <si>
    <t>BCH011</t>
  </si>
  <si>
    <t>BCH012</t>
  </si>
  <si>
    <t>BCH014</t>
  </si>
  <si>
    <t>BCH015</t>
  </si>
  <si>
    <t>BCH017</t>
  </si>
  <si>
    <t>BCH019</t>
  </si>
  <si>
    <t>BCH020</t>
  </si>
  <si>
    <t>BCH027</t>
  </si>
  <si>
    <t>BCH035</t>
  </si>
  <si>
    <t>BCH037</t>
  </si>
  <si>
    <t>BCH043</t>
  </si>
  <si>
    <t>BCH061</t>
  </si>
  <si>
    <t>BCH063</t>
  </si>
  <si>
    <t>BCH064</t>
  </si>
  <si>
    <t>BCH091</t>
  </si>
  <si>
    <t>BCH096</t>
  </si>
  <si>
    <t>BCH102</t>
  </si>
  <si>
    <t>BCH107</t>
  </si>
  <si>
    <t>BCH123</t>
  </si>
  <si>
    <t>BCH126</t>
  </si>
  <si>
    <t>BCH008</t>
  </si>
  <si>
    <t>BCH013</t>
  </si>
  <si>
    <t>BCH018</t>
  </si>
  <si>
    <t>BCH022</t>
  </si>
  <si>
    <t>BCH023</t>
  </si>
  <si>
    <t>BCH024</t>
  </si>
  <si>
    <t>BCH031</t>
  </si>
  <si>
    <t>BCH062</t>
  </si>
  <si>
    <t>BCH069</t>
  </si>
  <si>
    <t>BCH076</t>
  </si>
  <si>
    <t>BCH077</t>
  </si>
  <si>
    <t>BCH080</t>
  </si>
  <si>
    <t>BCH082</t>
  </si>
  <si>
    <t>BCH122</t>
  </si>
  <si>
    <t>Res Size</t>
  </si>
  <si>
    <t>SOZ Size</t>
  </si>
  <si>
    <t>S_R Size</t>
  </si>
  <si>
    <t>All S Size</t>
  </si>
  <si>
    <t>Channels</t>
  </si>
  <si>
    <t>Outcome</t>
  </si>
  <si>
    <t>Res Size Norm</t>
  </si>
  <si>
    <t>SOZ Size Norm</t>
  </si>
  <si>
    <t>S_R Size Norm</t>
  </si>
  <si>
    <t>All S Size Norm</t>
  </si>
  <si>
    <t>All R Size</t>
  </si>
  <si>
    <t>All FR Size</t>
  </si>
  <si>
    <t>NaN</t>
  </si>
  <si>
    <t>Ripple Size Norm</t>
  </si>
  <si>
    <t>Fast Ripple Size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</si>
</sst>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B253-15B8-4C05-8E89-995DFB778ED3}">
  <dimension ref="A1:O45"/>
  <sheetViews>
    <sheetView tabSelected="1" zoomScale="70" zoomScaleNormal="70" workbookViewId="0">
      <selection activeCell="O1" sqref="O1"/>
    </sheetView>
  </sheetViews>
  <sheetFormatPr defaultRowHeight="15" x14ac:dyDescent="0.25"/>
  <cols>
    <col min="5" max="5" width="12.140625" customWidth="1"/>
    <col min="6" max="6" width="9.85546875" customWidth="1"/>
    <col min="8" max="8" width="10.85546875" customWidth="1"/>
    <col min="9" max="9" width="11.140625" customWidth="1"/>
    <col min="10" max="10" width="15.140625" customWidth="1"/>
    <col min="11" max="11" width="14.5703125" customWidth="1"/>
    <col min="12" max="12" width="20.5703125" customWidth="1"/>
    <col min="13" max="13" width="13.140625" customWidth="1"/>
    <col min="14" max="14" width="13.42578125" customWidth="1"/>
    <col min="15" max="15" width="15.42578125" customWidth="1"/>
  </cols>
  <sheetData>
    <row r="1" spans="1:15" x14ac:dyDescent="0.25">
      <c r="A1" s="1" t="s">
        <v>0</v>
      </c>
      <c r="B1" s="1" t="s">
        <v>45</v>
      </c>
      <c r="C1" s="1" t="s">
        <v>41</v>
      </c>
      <c r="D1" s="1" t="s">
        <v>42</v>
      </c>
      <c r="E1" s="1" t="s">
        <v>51</v>
      </c>
      <c r="F1" s="1" t="s">
        <v>43</v>
      </c>
      <c r="G1" s="1" t="s">
        <v>44</v>
      </c>
      <c r="H1" s="1" t="s">
        <v>52</v>
      </c>
      <c r="I1" s="1" t="s">
        <v>46</v>
      </c>
      <c r="J1" s="1" t="s">
        <v>47</v>
      </c>
      <c r="K1" s="1" t="s">
        <v>48</v>
      </c>
      <c r="L1" s="1" t="s">
        <v>54</v>
      </c>
      <c r="M1" s="1" t="s">
        <v>49</v>
      </c>
      <c r="N1" s="1" t="s">
        <v>50</v>
      </c>
      <c r="O1" s="1" t="s">
        <v>55</v>
      </c>
    </row>
    <row r="2" spans="1:15" x14ac:dyDescent="0.25">
      <c r="A2" s="1" t="s">
        <v>1</v>
      </c>
      <c r="B2" s="1">
        <v>80</v>
      </c>
      <c r="C2" s="1">
        <v>9</v>
      </c>
      <c r="D2" s="1">
        <v>3</v>
      </c>
      <c r="E2">
        <v>71</v>
      </c>
      <c r="F2">
        <v>54</v>
      </c>
      <c r="G2">
        <v>76</v>
      </c>
      <c r="H2">
        <v>34</v>
      </c>
      <c r="I2">
        <v>1</v>
      </c>
      <c r="J2">
        <f>(C2/B2)*100</f>
        <v>11.25</v>
      </c>
      <c r="K2">
        <f>(D2/B2)*100</f>
        <v>3.75</v>
      </c>
      <c r="L2">
        <f>(E2/B2)*100</f>
        <v>88.75</v>
      </c>
      <c r="M2">
        <f>(F2/B2)*100</f>
        <v>67.5</v>
      </c>
      <c r="N2">
        <f>(G2/B2)*100</f>
        <v>95</v>
      </c>
      <c r="O2">
        <f>(H2/B2)*100</f>
        <v>42.5</v>
      </c>
    </row>
    <row r="3" spans="1:15" x14ac:dyDescent="0.25">
      <c r="A3" s="1" t="s">
        <v>2</v>
      </c>
      <c r="B3" s="1">
        <v>140</v>
      </c>
      <c r="C3" s="1">
        <v>15</v>
      </c>
      <c r="D3" s="1">
        <v>10</v>
      </c>
      <c r="E3">
        <v>111</v>
      </c>
      <c r="F3">
        <v>37</v>
      </c>
      <c r="G3">
        <v>121</v>
      </c>
      <c r="H3">
        <v>10</v>
      </c>
      <c r="I3">
        <v>1</v>
      </c>
      <c r="J3">
        <f t="shared" ref="J3:J41" si="0">(C3/B3)*100</f>
        <v>10.714285714285714</v>
      </c>
      <c r="K3">
        <f t="shared" ref="K3:K41" si="1">(D3/B3)*100</f>
        <v>7.1428571428571423</v>
      </c>
      <c r="L3">
        <f t="shared" ref="L3:L41" si="2">(E3/B3)*100</f>
        <v>79.285714285714278</v>
      </c>
      <c r="M3">
        <f t="shared" ref="M3:M41" si="3">(F3/B3)*100</f>
        <v>26.428571428571431</v>
      </c>
      <c r="N3">
        <f t="shared" ref="N3:N41" si="4">(G3/B3)*100</f>
        <v>86.428571428571431</v>
      </c>
      <c r="O3">
        <f t="shared" ref="O3:O41" si="5">(H3/B3)*100</f>
        <v>7.1428571428571423</v>
      </c>
    </row>
    <row r="4" spans="1:15" x14ac:dyDescent="0.25">
      <c r="A4" s="1" t="s">
        <v>3</v>
      </c>
      <c r="B4" s="1">
        <v>98</v>
      </c>
      <c r="C4" s="1">
        <v>5</v>
      </c>
      <c r="D4" s="1">
        <v>2</v>
      </c>
      <c r="E4">
        <v>90</v>
      </c>
      <c r="F4">
        <v>27</v>
      </c>
      <c r="G4">
        <v>92</v>
      </c>
      <c r="H4" t="s">
        <v>53</v>
      </c>
      <c r="I4">
        <v>1</v>
      </c>
      <c r="J4">
        <f t="shared" si="0"/>
        <v>5.1020408163265305</v>
      </c>
      <c r="K4">
        <f t="shared" si="1"/>
        <v>2.0408163265306123</v>
      </c>
      <c r="L4">
        <f t="shared" si="2"/>
        <v>91.83673469387756</v>
      </c>
      <c r="M4">
        <f t="shared" si="3"/>
        <v>27.551020408163261</v>
      </c>
      <c r="N4">
        <f t="shared" si="4"/>
        <v>93.877551020408163</v>
      </c>
      <c r="O4" t="s">
        <v>53</v>
      </c>
    </row>
    <row r="5" spans="1:15" x14ac:dyDescent="0.25">
      <c r="A5" s="1" t="s">
        <v>4</v>
      </c>
      <c r="B5" s="1">
        <v>90</v>
      </c>
      <c r="C5" s="1">
        <v>13</v>
      </c>
      <c r="D5" s="1">
        <v>5</v>
      </c>
      <c r="E5">
        <v>42</v>
      </c>
      <c r="F5">
        <v>7</v>
      </c>
      <c r="G5">
        <v>68</v>
      </c>
      <c r="H5">
        <v>1</v>
      </c>
      <c r="I5">
        <v>1</v>
      </c>
      <c r="J5">
        <f t="shared" si="0"/>
        <v>14.444444444444443</v>
      </c>
      <c r="K5">
        <f t="shared" si="1"/>
        <v>5.5555555555555554</v>
      </c>
      <c r="L5">
        <f t="shared" si="2"/>
        <v>46.666666666666664</v>
      </c>
      <c r="M5">
        <f t="shared" si="3"/>
        <v>7.7777777777777777</v>
      </c>
      <c r="N5">
        <f t="shared" si="4"/>
        <v>75.555555555555557</v>
      </c>
      <c r="O5">
        <f t="shared" si="5"/>
        <v>1.1111111111111112</v>
      </c>
    </row>
    <row r="6" spans="1:15" x14ac:dyDescent="0.25">
      <c r="A6" s="1" t="s">
        <v>5</v>
      </c>
      <c r="B6" s="1">
        <v>72</v>
      </c>
      <c r="C6" s="1">
        <v>41</v>
      </c>
      <c r="D6" s="1">
        <v>18</v>
      </c>
      <c r="E6">
        <v>65</v>
      </c>
      <c r="F6">
        <v>19</v>
      </c>
      <c r="G6">
        <v>65</v>
      </c>
      <c r="H6" t="s">
        <v>53</v>
      </c>
      <c r="I6">
        <v>1</v>
      </c>
      <c r="J6">
        <f t="shared" si="0"/>
        <v>56.944444444444443</v>
      </c>
      <c r="K6">
        <f t="shared" si="1"/>
        <v>25</v>
      </c>
      <c r="L6">
        <f t="shared" si="2"/>
        <v>90.277777777777786</v>
      </c>
      <c r="M6">
        <f t="shared" si="3"/>
        <v>26.388888888888889</v>
      </c>
      <c r="N6">
        <f t="shared" si="4"/>
        <v>90.277777777777786</v>
      </c>
      <c r="O6" t="s">
        <v>53</v>
      </c>
    </row>
    <row r="7" spans="1:15" x14ac:dyDescent="0.25">
      <c r="A7" s="1" t="s">
        <v>6</v>
      </c>
      <c r="B7" s="1">
        <v>92</v>
      </c>
      <c r="C7" s="1">
        <v>22</v>
      </c>
      <c r="D7" s="1">
        <v>26</v>
      </c>
      <c r="E7">
        <v>43</v>
      </c>
      <c r="F7">
        <v>23</v>
      </c>
      <c r="G7">
        <v>73</v>
      </c>
      <c r="H7" t="s">
        <v>53</v>
      </c>
      <c r="I7">
        <v>1</v>
      </c>
      <c r="J7">
        <f t="shared" si="0"/>
        <v>23.913043478260871</v>
      </c>
      <c r="K7">
        <f t="shared" si="1"/>
        <v>28.260869565217391</v>
      </c>
      <c r="L7">
        <f t="shared" si="2"/>
        <v>46.739130434782609</v>
      </c>
      <c r="M7">
        <f t="shared" si="3"/>
        <v>25</v>
      </c>
      <c r="N7">
        <f t="shared" si="4"/>
        <v>79.347826086956516</v>
      </c>
      <c r="O7" t="s">
        <v>53</v>
      </c>
    </row>
    <row r="8" spans="1:15" x14ac:dyDescent="0.25">
      <c r="A8" s="1" t="s">
        <v>7</v>
      </c>
      <c r="B8" s="1">
        <v>106</v>
      </c>
      <c r="C8" s="1">
        <v>28</v>
      </c>
      <c r="D8" s="1">
        <v>2</v>
      </c>
      <c r="E8">
        <v>71</v>
      </c>
      <c r="F8">
        <v>32</v>
      </c>
      <c r="G8">
        <v>82</v>
      </c>
      <c r="H8" t="s">
        <v>53</v>
      </c>
      <c r="I8">
        <v>1</v>
      </c>
      <c r="J8">
        <f t="shared" si="0"/>
        <v>26.415094339622641</v>
      </c>
      <c r="K8">
        <f t="shared" si="1"/>
        <v>1.8867924528301887</v>
      </c>
      <c r="L8">
        <f t="shared" si="2"/>
        <v>66.981132075471692</v>
      </c>
      <c r="M8">
        <f t="shared" si="3"/>
        <v>30.188679245283019</v>
      </c>
      <c r="N8">
        <f t="shared" si="4"/>
        <v>77.358490566037744</v>
      </c>
      <c r="O8" t="s">
        <v>53</v>
      </c>
    </row>
    <row r="9" spans="1:15" x14ac:dyDescent="0.25">
      <c r="A9" s="1" t="s">
        <v>8</v>
      </c>
      <c r="B9" s="1">
        <v>112</v>
      </c>
      <c r="C9" s="1">
        <v>19</v>
      </c>
      <c r="D9" s="1">
        <v>12</v>
      </c>
      <c r="E9">
        <v>107</v>
      </c>
      <c r="F9">
        <v>55</v>
      </c>
      <c r="G9">
        <v>85</v>
      </c>
      <c r="H9">
        <v>3</v>
      </c>
      <c r="I9">
        <v>1</v>
      </c>
      <c r="J9">
        <f t="shared" si="0"/>
        <v>16.964285714285715</v>
      </c>
      <c r="K9">
        <f t="shared" si="1"/>
        <v>10.714285714285714</v>
      </c>
      <c r="L9">
        <f t="shared" si="2"/>
        <v>95.535714285714292</v>
      </c>
      <c r="M9">
        <f t="shared" si="3"/>
        <v>49.107142857142854</v>
      </c>
      <c r="N9">
        <f t="shared" si="4"/>
        <v>75.892857142857139</v>
      </c>
      <c r="O9">
        <f t="shared" si="5"/>
        <v>2.6785714285714284</v>
      </c>
    </row>
    <row r="10" spans="1:15" x14ac:dyDescent="0.25">
      <c r="A10" s="1" t="s">
        <v>9</v>
      </c>
      <c r="B10" s="1">
        <v>80</v>
      </c>
      <c r="C10" s="1">
        <v>3</v>
      </c>
      <c r="D10" s="1">
        <v>2</v>
      </c>
      <c r="E10">
        <v>69</v>
      </c>
      <c r="F10">
        <v>17</v>
      </c>
      <c r="G10">
        <v>71</v>
      </c>
      <c r="H10" t="s">
        <v>53</v>
      </c>
      <c r="I10">
        <v>1</v>
      </c>
      <c r="J10">
        <f t="shared" si="0"/>
        <v>3.75</v>
      </c>
      <c r="K10">
        <f t="shared" si="1"/>
        <v>2.5</v>
      </c>
      <c r="L10">
        <f t="shared" si="2"/>
        <v>86.25</v>
      </c>
      <c r="M10">
        <f t="shared" si="3"/>
        <v>21.25</v>
      </c>
      <c r="N10">
        <f t="shared" si="4"/>
        <v>88.75</v>
      </c>
      <c r="O10" t="s">
        <v>53</v>
      </c>
    </row>
    <row r="11" spans="1:15" x14ac:dyDescent="0.25">
      <c r="A11" s="1" t="s">
        <v>10</v>
      </c>
      <c r="B11" s="1">
        <v>64</v>
      </c>
      <c r="C11" s="1">
        <v>12</v>
      </c>
      <c r="D11" s="1">
        <v>12</v>
      </c>
      <c r="E11">
        <v>44</v>
      </c>
      <c r="F11">
        <v>2</v>
      </c>
      <c r="G11">
        <v>60</v>
      </c>
      <c r="H11" t="s">
        <v>53</v>
      </c>
      <c r="I11">
        <v>1</v>
      </c>
      <c r="J11">
        <f t="shared" si="0"/>
        <v>18.75</v>
      </c>
      <c r="K11">
        <f t="shared" si="1"/>
        <v>18.75</v>
      </c>
      <c r="L11">
        <f t="shared" si="2"/>
        <v>68.75</v>
      </c>
      <c r="M11">
        <f t="shared" si="3"/>
        <v>3.125</v>
      </c>
      <c r="N11">
        <f t="shared" si="4"/>
        <v>93.75</v>
      </c>
      <c r="O11" t="s">
        <v>53</v>
      </c>
    </row>
    <row r="12" spans="1:15" x14ac:dyDescent="0.25">
      <c r="A12" s="1" t="s">
        <v>11</v>
      </c>
      <c r="B12" s="1">
        <v>88</v>
      </c>
      <c r="C12" s="1">
        <v>15</v>
      </c>
      <c r="D12" s="1">
        <v>7</v>
      </c>
      <c r="E12">
        <v>75</v>
      </c>
      <c r="F12">
        <v>13</v>
      </c>
      <c r="G12">
        <v>73</v>
      </c>
      <c r="H12" t="s">
        <v>53</v>
      </c>
      <c r="I12">
        <v>1</v>
      </c>
      <c r="J12">
        <f t="shared" si="0"/>
        <v>17.045454545454543</v>
      </c>
      <c r="K12">
        <f t="shared" si="1"/>
        <v>7.9545454545454541</v>
      </c>
      <c r="L12">
        <f t="shared" si="2"/>
        <v>85.227272727272734</v>
      </c>
      <c r="M12">
        <f t="shared" si="3"/>
        <v>14.772727272727273</v>
      </c>
      <c r="N12">
        <f t="shared" si="4"/>
        <v>82.954545454545453</v>
      </c>
      <c r="O12" t="s">
        <v>53</v>
      </c>
    </row>
    <row r="13" spans="1:15" x14ac:dyDescent="0.25">
      <c r="A13" s="1" t="s">
        <v>12</v>
      </c>
      <c r="B13" s="1">
        <v>80</v>
      </c>
      <c r="C13" s="1">
        <v>29</v>
      </c>
      <c r="D13" s="1">
        <v>2</v>
      </c>
      <c r="E13">
        <v>78</v>
      </c>
      <c r="F13">
        <v>15</v>
      </c>
      <c r="G13">
        <v>72</v>
      </c>
      <c r="H13" t="s">
        <v>53</v>
      </c>
      <c r="I13">
        <v>1</v>
      </c>
      <c r="J13">
        <f t="shared" si="0"/>
        <v>36.25</v>
      </c>
      <c r="K13">
        <f t="shared" si="1"/>
        <v>2.5</v>
      </c>
      <c r="L13">
        <f t="shared" si="2"/>
        <v>97.5</v>
      </c>
      <c r="M13">
        <f t="shared" si="3"/>
        <v>18.75</v>
      </c>
      <c r="N13">
        <f t="shared" si="4"/>
        <v>90</v>
      </c>
      <c r="O13" t="s">
        <v>53</v>
      </c>
    </row>
    <row r="14" spans="1:15" x14ac:dyDescent="0.25">
      <c r="A14" s="1" t="s">
        <v>13</v>
      </c>
      <c r="B14" s="1">
        <v>88</v>
      </c>
      <c r="C14" s="1">
        <v>18</v>
      </c>
      <c r="D14" s="1">
        <v>4</v>
      </c>
      <c r="E14">
        <v>58</v>
      </c>
      <c r="F14">
        <v>3</v>
      </c>
      <c r="G14">
        <v>75</v>
      </c>
      <c r="H14" t="s">
        <v>53</v>
      </c>
      <c r="I14">
        <v>1</v>
      </c>
      <c r="J14">
        <f t="shared" si="0"/>
        <v>20.454545454545457</v>
      </c>
      <c r="K14">
        <f t="shared" si="1"/>
        <v>4.5454545454545459</v>
      </c>
      <c r="L14">
        <f t="shared" si="2"/>
        <v>65.909090909090907</v>
      </c>
      <c r="M14">
        <f t="shared" si="3"/>
        <v>3.4090909090909087</v>
      </c>
      <c r="N14">
        <f t="shared" si="4"/>
        <v>85.227272727272734</v>
      </c>
      <c r="O14" t="s">
        <v>53</v>
      </c>
    </row>
    <row r="15" spans="1:15" x14ac:dyDescent="0.25">
      <c r="A15" s="1" t="s">
        <v>14</v>
      </c>
      <c r="B15" s="1">
        <v>154</v>
      </c>
      <c r="C15" s="1">
        <v>13</v>
      </c>
      <c r="D15" s="1">
        <v>3</v>
      </c>
      <c r="E15">
        <v>144</v>
      </c>
      <c r="F15">
        <v>15</v>
      </c>
      <c r="G15">
        <v>129</v>
      </c>
      <c r="H15" t="s">
        <v>53</v>
      </c>
      <c r="I15">
        <v>1</v>
      </c>
      <c r="J15">
        <f t="shared" si="0"/>
        <v>8.4415584415584419</v>
      </c>
      <c r="K15">
        <f t="shared" si="1"/>
        <v>1.948051948051948</v>
      </c>
      <c r="L15">
        <f t="shared" si="2"/>
        <v>93.506493506493499</v>
      </c>
      <c r="M15">
        <f t="shared" si="3"/>
        <v>9.7402597402597415</v>
      </c>
      <c r="N15">
        <f t="shared" si="4"/>
        <v>83.766233766233768</v>
      </c>
      <c r="O15" t="s">
        <v>53</v>
      </c>
    </row>
    <row r="16" spans="1:15" x14ac:dyDescent="0.25">
      <c r="A16" s="1" t="s">
        <v>15</v>
      </c>
      <c r="B16" s="1">
        <v>96</v>
      </c>
      <c r="C16" s="1">
        <v>38</v>
      </c>
      <c r="D16" s="1">
        <v>5</v>
      </c>
      <c r="E16">
        <v>47</v>
      </c>
      <c r="F16">
        <v>20</v>
      </c>
      <c r="G16">
        <v>57</v>
      </c>
      <c r="H16">
        <v>10</v>
      </c>
      <c r="I16">
        <v>1</v>
      </c>
      <c r="J16">
        <f t="shared" si="0"/>
        <v>39.583333333333329</v>
      </c>
      <c r="K16">
        <f t="shared" si="1"/>
        <v>5.2083333333333339</v>
      </c>
      <c r="L16">
        <f t="shared" si="2"/>
        <v>48.958333333333329</v>
      </c>
      <c r="M16">
        <f t="shared" si="3"/>
        <v>20.833333333333336</v>
      </c>
      <c r="N16">
        <f t="shared" si="4"/>
        <v>59.375</v>
      </c>
      <c r="O16">
        <f t="shared" si="5"/>
        <v>10.416666666666668</v>
      </c>
    </row>
    <row r="17" spans="1:15" x14ac:dyDescent="0.25">
      <c r="A17" s="1" t="s">
        <v>16</v>
      </c>
      <c r="B17" s="1">
        <v>102</v>
      </c>
      <c r="C17" s="1">
        <v>13</v>
      </c>
      <c r="D17" s="1">
        <v>25</v>
      </c>
      <c r="E17">
        <v>72</v>
      </c>
      <c r="F17">
        <v>27</v>
      </c>
      <c r="G17">
        <v>83</v>
      </c>
      <c r="H17">
        <v>9</v>
      </c>
      <c r="I17">
        <v>1</v>
      </c>
      <c r="J17">
        <f t="shared" si="0"/>
        <v>12.745098039215685</v>
      </c>
      <c r="K17">
        <f t="shared" si="1"/>
        <v>24.509803921568626</v>
      </c>
      <c r="L17">
        <f t="shared" si="2"/>
        <v>70.588235294117652</v>
      </c>
      <c r="M17">
        <f t="shared" si="3"/>
        <v>26.47058823529412</v>
      </c>
      <c r="N17">
        <f t="shared" si="4"/>
        <v>81.372549019607845</v>
      </c>
      <c r="O17">
        <f t="shared" si="5"/>
        <v>8.8235294117647065</v>
      </c>
    </row>
    <row r="18" spans="1:15" x14ac:dyDescent="0.25">
      <c r="A18" s="1" t="s">
        <v>17</v>
      </c>
      <c r="B18" s="1">
        <v>120</v>
      </c>
      <c r="C18" s="1">
        <v>14</v>
      </c>
      <c r="D18" s="1">
        <v>13</v>
      </c>
      <c r="E18">
        <v>44</v>
      </c>
      <c r="F18">
        <v>4</v>
      </c>
      <c r="G18">
        <v>56</v>
      </c>
      <c r="H18" t="s">
        <v>53</v>
      </c>
      <c r="I18">
        <v>1</v>
      </c>
      <c r="J18">
        <f t="shared" si="0"/>
        <v>11.666666666666666</v>
      </c>
      <c r="K18">
        <f t="shared" si="1"/>
        <v>10.833333333333334</v>
      </c>
      <c r="L18">
        <f t="shared" si="2"/>
        <v>36.666666666666664</v>
      </c>
      <c r="M18">
        <f t="shared" si="3"/>
        <v>3.3333333333333335</v>
      </c>
      <c r="N18">
        <f t="shared" si="4"/>
        <v>46.666666666666664</v>
      </c>
      <c r="O18" t="s">
        <v>53</v>
      </c>
    </row>
    <row r="19" spans="1:15" x14ac:dyDescent="0.25">
      <c r="A19" s="1" t="s">
        <v>18</v>
      </c>
      <c r="B19" s="1">
        <v>66</v>
      </c>
      <c r="C19" s="1">
        <v>23</v>
      </c>
      <c r="D19" s="1">
        <v>9</v>
      </c>
      <c r="E19">
        <v>61</v>
      </c>
      <c r="F19">
        <v>7</v>
      </c>
      <c r="G19">
        <v>57</v>
      </c>
      <c r="H19" t="s">
        <v>53</v>
      </c>
      <c r="I19">
        <v>1</v>
      </c>
      <c r="J19">
        <f t="shared" si="0"/>
        <v>34.848484848484851</v>
      </c>
      <c r="K19">
        <f t="shared" si="1"/>
        <v>13.636363636363635</v>
      </c>
      <c r="L19">
        <f t="shared" si="2"/>
        <v>92.424242424242422</v>
      </c>
      <c r="M19">
        <f t="shared" si="3"/>
        <v>10.606060606060606</v>
      </c>
      <c r="N19">
        <f t="shared" si="4"/>
        <v>86.36363636363636</v>
      </c>
      <c r="O19" t="s">
        <v>53</v>
      </c>
    </row>
    <row r="20" spans="1:15" x14ac:dyDescent="0.25">
      <c r="A20" s="1" t="s">
        <v>19</v>
      </c>
      <c r="B20" s="1">
        <v>136</v>
      </c>
      <c r="C20" s="1">
        <v>82</v>
      </c>
      <c r="D20" s="1">
        <v>22</v>
      </c>
      <c r="E20">
        <v>133</v>
      </c>
      <c r="F20">
        <v>95</v>
      </c>
      <c r="G20">
        <v>111</v>
      </c>
      <c r="H20">
        <v>54</v>
      </c>
      <c r="I20">
        <v>1</v>
      </c>
      <c r="J20">
        <f t="shared" si="0"/>
        <v>60.294117647058819</v>
      </c>
      <c r="K20">
        <f t="shared" si="1"/>
        <v>16.176470588235293</v>
      </c>
      <c r="L20">
        <f t="shared" si="2"/>
        <v>97.794117647058826</v>
      </c>
      <c r="M20">
        <f t="shared" si="3"/>
        <v>69.85294117647058</v>
      </c>
      <c r="N20">
        <f t="shared" si="4"/>
        <v>81.617647058823522</v>
      </c>
      <c r="O20">
        <f t="shared" si="5"/>
        <v>39.705882352941174</v>
      </c>
    </row>
    <row r="21" spans="1:15" x14ac:dyDescent="0.25">
      <c r="A21" s="1" t="s">
        <v>20</v>
      </c>
      <c r="B21" s="1">
        <v>94</v>
      </c>
      <c r="C21" s="1">
        <v>7</v>
      </c>
      <c r="D21" s="1">
        <v>9</v>
      </c>
      <c r="E21">
        <v>71</v>
      </c>
      <c r="F21">
        <v>21</v>
      </c>
      <c r="G21">
        <v>67</v>
      </c>
      <c r="H21">
        <v>6</v>
      </c>
      <c r="I21">
        <v>1</v>
      </c>
      <c r="J21">
        <f t="shared" si="0"/>
        <v>7.4468085106382977</v>
      </c>
      <c r="K21">
        <f t="shared" si="1"/>
        <v>9.5744680851063837</v>
      </c>
      <c r="L21">
        <f t="shared" si="2"/>
        <v>75.531914893617028</v>
      </c>
      <c r="M21">
        <f t="shared" si="3"/>
        <v>22.340425531914892</v>
      </c>
      <c r="N21">
        <f t="shared" si="4"/>
        <v>71.276595744680847</v>
      </c>
      <c r="O21">
        <f t="shared" si="5"/>
        <v>6.3829787234042552</v>
      </c>
    </row>
    <row r="22" spans="1:15" x14ac:dyDescent="0.25">
      <c r="A22" s="1" t="s">
        <v>21</v>
      </c>
      <c r="B22" s="1">
        <v>112</v>
      </c>
      <c r="C22" s="1">
        <v>6</v>
      </c>
      <c r="D22" s="1">
        <v>9</v>
      </c>
      <c r="E22">
        <v>92</v>
      </c>
      <c r="F22">
        <v>21</v>
      </c>
      <c r="G22">
        <v>83</v>
      </c>
      <c r="H22" t="s">
        <v>53</v>
      </c>
      <c r="I22">
        <v>1</v>
      </c>
      <c r="J22">
        <f t="shared" si="0"/>
        <v>5.3571428571428568</v>
      </c>
      <c r="K22">
        <f t="shared" si="1"/>
        <v>8.0357142857142865</v>
      </c>
      <c r="L22">
        <f t="shared" si="2"/>
        <v>82.142857142857139</v>
      </c>
      <c r="M22">
        <f t="shared" si="3"/>
        <v>18.75</v>
      </c>
      <c r="N22">
        <f t="shared" si="4"/>
        <v>74.107142857142861</v>
      </c>
      <c r="O22" t="s">
        <v>53</v>
      </c>
    </row>
    <row r="23" spans="1:15" x14ac:dyDescent="0.25">
      <c r="A23" s="1" t="s">
        <v>22</v>
      </c>
      <c r="B23" s="1">
        <v>100</v>
      </c>
      <c r="C23" s="1">
        <v>7</v>
      </c>
      <c r="D23" s="1">
        <v>6</v>
      </c>
      <c r="E23">
        <v>88</v>
      </c>
      <c r="F23">
        <v>8</v>
      </c>
      <c r="G23">
        <v>80</v>
      </c>
      <c r="H23" t="s">
        <v>53</v>
      </c>
      <c r="I23">
        <v>1</v>
      </c>
      <c r="J23">
        <f t="shared" si="0"/>
        <v>7.0000000000000009</v>
      </c>
      <c r="K23">
        <f t="shared" si="1"/>
        <v>6</v>
      </c>
      <c r="L23">
        <f t="shared" si="2"/>
        <v>88</v>
      </c>
      <c r="M23">
        <f t="shared" si="3"/>
        <v>8</v>
      </c>
      <c r="N23">
        <f t="shared" si="4"/>
        <v>80</v>
      </c>
      <c r="O23" t="s">
        <v>53</v>
      </c>
    </row>
    <row r="24" spans="1:15" x14ac:dyDescent="0.25">
      <c r="A24" s="1" t="s">
        <v>23</v>
      </c>
      <c r="B24" s="1">
        <v>196</v>
      </c>
      <c r="C24" s="1">
        <v>47</v>
      </c>
      <c r="D24" s="1">
        <v>7</v>
      </c>
      <c r="E24">
        <v>193</v>
      </c>
      <c r="F24">
        <v>180</v>
      </c>
      <c r="G24">
        <v>193</v>
      </c>
      <c r="H24">
        <v>92</v>
      </c>
      <c r="I24">
        <v>1</v>
      </c>
      <c r="J24">
        <f t="shared" si="0"/>
        <v>23.979591836734691</v>
      </c>
      <c r="K24">
        <f t="shared" si="1"/>
        <v>3.5714285714285712</v>
      </c>
      <c r="L24">
        <f t="shared" si="2"/>
        <v>98.469387755102048</v>
      </c>
      <c r="M24">
        <f t="shared" si="3"/>
        <v>91.83673469387756</v>
      </c>
      <c r="N24">
        <f t="shared" si="4"/>
        <v>98.469387755102048</v>
      </c>
      <c r="O24">
        <f t="shared" si="5"/>
        <v>46.938775510204081</v>
      </c>
    </row>
    <row r="25" spans="1:15" x14ac:dyDescent="0.25">
      <c r="A25" s="1" t="s">
        <v>24</v>
      </c>
      <c r="B25" s="1">
        <v>236</v>
      </c>
      <c r="C25" s="1">
        <v>34</v>
      </c>
      <c r="D25" s="1">
        <v>48</v>
      </c>
      <c r="E25">
        <v>191</v>
      </c>
      <c r="F25">
        <v>47</v>
      </c>
      <c r="G25">
        <v>200</v>
      </c>
      <c r="H25" t="s">
        <v>53</v>
      </c>
      <c r="I25">
        <v>1</v>
      </c>
      <c r="J25">
        <f t="shared" si="0"/>
        <v>14.40677966101695</v>
      </c>
      <c r="K25">
        <f t="shared" si="1"/>
        <v>20.33898305084746</v>
      </c>
      <c r="L25">
        <f t="shared" si="2"/>
        <v>80.932203389830505</v>
      </c>
      <c r="M25">
        <f t="shared" si="3"/>
        <v>19.915254237288135</v>
      </c>
      <c r="N25">
        <f t="shared" si="4"/>
        <v>84.745762711864401</v>
      </c>
      <c r="O25" t="s">
        <v>53</v>
      </c>
    </row>
    <row r="26" spans="1:15" x14ac:dyDescent="0.25">
      <c r="A26" s="1" t="s">
        <v>25</v>
      </c>
      <c r="B26" s="1">
        <v>96</v>
      </c>
      <c r="C26" s="1">
        <v>12</v>
      </c>
      <c r="D26" s="1">
        <v>21</v>
      </c>
      <c r="E26">
        <v>83</v>
      </c>
      <c r="F26">
        <v>16</v>
      </c>
      <c r="G26">
        <v>88</v>
      </c>
      <c r="H26" t="s">
        <v>53</v>
      </c>
      <c r="I26">
        <v>1</v>
      </c>
      <c r="J26">
        <f t="shared" si="0"/>
        <v>12.5</v>
      </c>
      <c r="K26">
        <f t="shared" si="1"/>
        <v>21.875</v>
      </c>
      <c r="L26">
        <f t="shared" si="2"/>
        <v>86.458333333333343</v>
      </c>
      <c r="M26">
        <f t="shared" si="3"/>
        <v>16.666666666666664</v>
      </c>
      <c r="N26">
        <f t="shared" si="4"/>
        <v>91.666666666666657</v>
      </c>
      <c r="O26" t="s">
        <v>53</v>
      </c>
    </row>
    <row r="27" spans="1:15" x14ac:dyDescent="0.25">
      <c r="A27" s="1" t="s">
        <v>26</v>
      </c>
      <c r="B27" s="1">
        <v>162</v>
      </c>
      <c r="C27" s="1">
        <v>9</v>
      </c>
      <c r="D27" s="1">
        <v>9</v>
      </c>
      <c r="E27">
        <v>51</v>
      </c>
      <c r="F27">
        <v>1</v>
      </c>
      <c r="G27">
        <v>127</v>
      </c>
      <c r="H27" t="s">
        <v>53</v>
      </c>
      <c r="I27">
        <v>1</v>
      </c>
      <c r="J27">
        <f t="shared" si="0"/>
        <v>5.5555555555555554</v>
      </c>
      <c r="K27">
        <f t="shared" si="1"/>
        <v>5.5555555555555554</v>
      </c>
      <c r="L27">
        <f t="shared" si="2"/>
        <v>31.481481481481481</v>
      </c>
      <c r="M27">
        <f t="shared" si="3"/>
        <v>0.61728395061728392</v>
      </c>
      <c r="N27">
        <f t="shared" si="4"/>
        <v>78.395061728395063</v>
      </c>
      <c r="O27" t="s">
        <v>53</v>
      </c>
    </row>
    <row r="28" spans="1:15" x14ac:dyDescent="0.25">
      <c r="A28" s="1" t="s">
        <v>27</v>
      </c>
      <c r="B28" s="1">
        <v>140</v>
      </c>
      <c r="C28" s="1">
        <v>6</v>
      </c>
      <c r="D28" s="1">
        <v>7</v>
      </c>
      <c r="E28">
        <v>38</v>
      </c>
      <c r="F28">
        <v>24</v>
      </c>
      <c r="G28">
        <v>118</v>
      </c>
      <c r="H28">
        <v>8</v>
      </c>
      <c r="I28">
        <v>0</v>
      </c>
      <c r="J28">
        <f t="shared" si="0"/>
        <v>4.2857142857142856</v>
      </c>
      <c r="K28">
        <f t="shared" si="1"/>
        <v>5</v>
      </c>
      <c r="L28">
        <f t="shared" si="2"/>
        <v>27.142857142857142</v>
      </c>
      <c r="M28">
        <f t="shared" si="3"/>
        <v>17.142857142857142</v>
      </c>
      <c r="N28">
        <f t="shared" si="4"/>
        <v>84.285714285714292</v>
      </c>
      <c r="O28">
        <f t="shared" si="5"/>
        <v>5.7142857142857144</v>
      </c>
    </row>
    <row r="29" spans="1:15" x14ac:dyDescent="0.25">
      <c r="A29" s="1" t="s">
        <v>28</v>
      </c>
      <c r="B29" s="1">
        <v>100</v>
      </c>
      <c r="C29" s="1">
        <v>22</v>
      </c>
      <c r="D29" s="1">
        <v>22</v>
      </c>
      <c r="E29">
        <v>96</v>
      </c>
      <c r="F29">
        <v>30</v>
      </c>
      <c r="G29">
        <v>83</v>
      </c>
      <c r="H29">
        <v>8</v>
      </c>
      <c r="I29">
        <v>0</v>
      </c>
      <c r="J29">
        <f t="shared" si="0"/>
        <v>22</v>
      </c>
      <c r="K29">
        <f t="shared" si="1"/>
        <v>22</v>
      </c>
      <c r="L29">
        <f t="shared" si="2"/>
        <v>96</v>
      </c>
      <c r="M29">
        <f t="shared" si="3"/>
        <v>30</v>
      </c>
      <c r="N29">
        <f t="shared" si="4"/>
        <v>83</v>
      </c>
      <c r="O29">
        <f t="shared" si="5"/>
        <v>8</v>
      </c>
    </row>
    <row r="30" spans="1:15" x14ac:dyDescent="0.25">
      <c r="A30" s="1" t="s">
        <v>29</v>
      </c>
      <c r="B30" s="1">
        <v>120</v>
      </c>
      <c r="C30" s="1">
        <v>26</v>
      </c>
      <c r="D30" s="1">
        <v>33</v>
      </c>
      <c r="E30">
        <v>111</v>
      </c>
      <c r="F30">
        <v>109</v>
      </c>
      <c r="G30">
        <v>112</v>
      </c>
      <c r="H30">
        <v>97</v>
      </c>
      <c r="I30">
        <v>0</v>
      </c>
      <c r="J30">
        <f t="shared" si="0"/>
        <v>21.666666666666668</v>
      </c>
      <c r="K30">
        <f t="shared" si="1"/>
        <v>27.500000000000004</v>
      </c>
      <c r="L30">
        <f t="shared" si="2"/>
        <v>92.5</v>
      </c>
      <c r="M30">
        <f t="shared" si="3"/>
        <v>90.833333333333329</v>
      </c>
      <c r="N30">
        <f t="shared" si="4"/>
        <v>93.333333333333329</v>
      </c>
      <c r="O30">
        <f t="shared" si="5"/>
        <v>80.833333333333329</v>
      </c>
    </row>
    <row r="31" spans="1:15" x14ac:dyDescent="0.25">
      <c r="A31" s="1" t="s">
        <v>30</v>
      </c>
      <c r="B31" s="1">
        <v>168</v>
      </c>
      <c r="C31" s="1">
        <v>73</v>
      </c>
      <c r="D31" s="1">
        <v>7</v>
      </c>
      <c r="E31">
        <v>129</v>
      </c>
      <c r="F31">
        <v>38</v>
      </c>
      <c r="G31">
        <v>91</v>
      </c>
      <c r="H31">
        <v>12</v>
      </c>
      <c r="I31">
        <v>0</v>
      </c>
      <c r="J31">
        <f t="shared" si="0"/>
        <v>43.452380952380956</v>
      </c>
      <c r="K31">
        <f t="shared" si="1"/>
        <v>4.1666666666666661</v>
      </c>
      <c r="L31">
        <f t="shared" si="2"/>
        <v>76.785714285714292</v>
      </c>
      <c r="M31">
        <f t="shared" si="3"/>
        <v>22.61904761904762</v>
      </c>
      <c r="N31">
        <f t="shared" si="4"/>
        <v>54.166666666666664</v>
      </c>
      <c r="O31">
        <f t="shared" si="5"/>
        <v>7.1428571428571423</v>
      </c>
    </row>
    <row r="32" spans="1:15" x14ac:dyDescent="0.25">
      <c r="A32" s="1" t="s">
        <v>31</v>
      </c>
      <c r="B32" s="1">
        <v>122</v>
      </c>
      <c r="C32" s="1">
        <v>2</v>
      </c>
      <c r="D32" s="1">
        <v>6</v>
      </c>
      <c r="E32">
        <v>88</v>
      </c>
      <c r="F32">
        <v>3</v>
      </c>
      <c r="G32">
        <v>70</v>
      </c>
      <c r="H32" t="s">
        <v>53</v>
      </c>
      <c r="I32">
        <v>0</v>
      </c>
      <c r="J32">
        <f t="shared" si="0"/>
        <v>1.639344262295082</v>
      </c>
      <c r="K32">
        <f t="shared" si="1"/>
        <v>4.918032786885246</v>
      </c>
      <c r="L32">
        <f t="shared" si="2"/>
        <v>72.131147540983605</v>
      </c>
      <c r="M32">
        <f t="shared" si="3"/>
        <v>2.459016393442623</v>
      </c>
      <c r="N32">
        <f t="shared" si="4"/>
        <v>57.377049180327866</v>
      </c>
      <c r="O32" t="s">
        <v>53</v>
      </c>
    </row>
    <row r="33" spans="1:15" x14ac:dyDescent="0.25">
      <c r="A33" s="1" t="s">
        <v>32</v>
      </c>
      <c r="B33" s="1">
        <v>128</v>
      </c>
      <c r="C33" s="1">
        <v>4</v>
      </c>
      <c r="D33" s="1">
        <v>4</v>
      </c>
      <c r="E33">
        <v>83</v>
      </c>
      <c r="F33">
        <v>2</v>
      </c>
      <c r="G33">
        <v>26</v>
      </c>
      <c r="H33">
        <v>4</v>
      </c>
      <c r="I33">
        <v>0</v>
      </c>
      <c r="J33">
        <f t="shared" si="0"/>
        <v>3.125</v>
      </c>
      <c r="K33">
        <f t="shared" si="1"/>
        <v>3.125</v>
      </c>
      <c r="L33">
        <f t="shared" si="2"/>
        <v>64.84375</v>
      </c>
      <c r="M33">
        <f t="shared" si="3"/>
        <v>1.5625</v>
      </c>
      <c r="N33">
        <f t="shared" si="4"/>
        <v>20.3125</v>
      </c>
      <c r="O33">
        <f t="shared" si="5"/>
        <v>3.125</v>
      </c>
    </row>
    <row r="34" spans="1:15" x14ac:dyDescent="0.25">
      <c r="A34" s="1" t="s">
        <v>33</v>
      </c>
      <c r="B34" s="1">
        <v>72</v>
      </c>
      <c r="C34" s="1">
        <v>11</v>
      </c>
      <c r="D34" s="1">
        <v>2</v>
      </c>
      <c r="E34">
        <v>72</v>
      </c>
      <c r="F34">
        <v>63</v>
      </c>
      <c r="G34">
        <v>72</v>
      </c>
      <c r="H34" t="s">
        <v>53</v>
      </c>
      <c r="I34">
        <v>0</v>
      </c>
      <c r="J34">
        <f t="shared" si="0"/>
        <v>15.277777777777779</v>
      </c>
      <c r="K34">
        <f t="shared" si="1"/>
        <v>2.7777777777777777</v>
      </c>
      <c r="L34">
        <f t="shared" si="2"/>
        <v>100</v>
      </c>
      <c r="M34">
        <f t="shared" si="3"/>
        <v>87.5</v>
      </c>
      <c r="N34">
        <f t="shared" si="4"/>
        <v>100</v>
      </c>
      <c r="O34" t="s">
        <v>53</v>
      </c>
    </row>
    <row r="35" spans="1:15" x14ac:dyDescent="0.25">
      <c r="A35" s="1" t="s">
        <v>34</v>
      </c>
      <c r="B35" s="1">
        <v>122</v>
      </c>
      <c r="C35" s="1">
        <v>22</v>
      </c>
      <c r="D35" s="1">
        <v>18</v>
      </c>
      <c r="E35">
        <v>97</v>
      </c>
      <c r="F35">
        <v>12</v>
      </c>
      <c r="G35">
        <v>58</v>
      </c>
      <c r="H35" t="s">
        <v>53</v>
      </c>
      <c r="I35">
        <v>0</v>
      </c>
      <c r="J35">
        <f t="shared" si="0"/>
        <v>18.032786885245901</v>
      </c>
      <c r="K35">
        <f t="shared" si="1"/>
        <v>14.754098360655737</v>
      </c>
      <c r="L35">
        <f t="shared" si="2"/>
        <v>79.508196721311478</v>
      </c>
      <c r="M35">
        <f t="shared" si="3"/>
        <v>9.8360655737704921</v>
      </c>
      <c r="N35">
        <f t="shared" si="4"/>
        <v>47.540983606557376</v>
      </c>
      <c r="O35" t="s">
        <v>53</v>
      </c>
    </row>
    <row r="36" spans="1:15" x14ac:dyDescent="0.25">
      <c r="A36" s="1" t="s">
        <v>35</v>
      </c>
      <c r="B36" s="1">
        <v>212</v>
      </c>
      <c r="C36" s="1">
        <v>10</v>
      </c>
      <c r="D36" s="1">
        <v>20</v>
      </c>
      <c r="E36">
        <v>120</v>
      </c>
      <c r="F36">
        <v>13</v>
      </c>
      <c r="G36">
        <v>181</v>
      </c>
      <c r="H36" t="s">
        <v>53</v>
      </c>
      <c r="I36">
        <v>0</v>
      </c>
      <c r="J36">
        <f t="shared" si="0"/>
        <v>4.716981132075472</v>
      </c>
      <c r="K36">
        <f t="shared" si="1"/>
        <v>9.433962264150944</v>
      </c>
      <c r="L36">
        <f t="shared" si="2"/>
        <v>56.60377358490566</v>
      </c>
      <c r="M36">
        <f t="shared" si="3"/>
        <v>6.132075471698113</v>
      </c>
      <c r="N36">
        <f t="shared" si="4"/>
        <v>85.377358490566039</v>
      </c>
      <c r="O36" t="s">
        <v>53</v>
      </c>
    </row>
    <row r="37" spans="1:15" x14ac:dyDescent="0.25">
      <c r="A37" s="1" t="s">
        <v>36</v>
      </c>
      <c r="B37" s="1">
        <v>120</v>
      </c>
      <c r="C37" s="1">
        <v>58</v>
      </c>
      <c r="D37" s="1">
        <v>4</v>
      </c>
      <c r="E37">
        <v>42</v>
      </c>
      <c r="F37">
        <v>14</v>
      </c>
      <c r="G37">
        <v>84</v>
      </c>
      <c r="H37" t="s">
        <v>53</v>
      </c>
      <c r="I37">
        <v>0</v>
      </c>
      <c r="J37">
        <f t="shared" si="0"/>
        <v>48.333333333333336</v>
      </c>
      <c r="K37">
        <f t="shared" si="1"/>
        <v>3.3333333333333335</v>
      </c>
      <c r="L37">
        <f t="shared" si="2"/>
        <v>35</v>
      </c>
      <c r="M37">
        <f t="shared" si="3"/>
        <v>11.666666666666666</v>
      </c>
      <c r="N37">
        <f t="shared" si="4"/>
        <v>70</v>
      </c>
      <c r="O37" t="s">
        <v>53</v>
      </c>
    </row>
    <row r="38" spans="1:15" x14ac:dyDescent="0.25">
      <c r="A38" s="1" t="s">
        <v>37</v>
      </c>
      <c r="B38" s="1">
        <v>124</v>
      </c>
      <c r="C38" s="1">
        <v>14</v>
      </c>
      <c r="D38" s="1">
        <v>17</v>
      </c>
      <c r="E38">
        <v>85</v>
      </c>
      <c r="F38">
        <v>20</v>
      </c>
      <c r="G38">
        <v>89</v>
      </c>
      <c r="H38">
        <v>3</v>
      </c>
      <c r="I38">
        <v>0</v>
      </c>
      <c r="J38">
        <f t="shared" si="0"/>
        <v>11.29032258064516</v>
      </c>
      <c r="K38">
        <f t="shared" si="1"/>
        <v>13.709677419354838</v>
      </c>
      <c r="L38">
        <f t="shared" si="2"/>
        <v>68.548387096774192</v>
      </c>
      <c r="M38">
        <f t="shared" si="3"/>
        <v>16.129032258064516</v>
      </c>
      <c r="N38">
        <f t="shared" si="4"/>
        <v>71.774193548387103</v>
      </c>
      <c r="O38">
        <f t="shared" si="5"/>
        <v>2.4193548387096775</v>
      </c>
    </row>
    <row r="39" spans="1:15" x14ac:dyDescent="0.25">
      <c r="A39" s="1" t="s">
        <v>38</v>
      </c>
      <c r="B39" s="1">
        <v>120</v>
      </c>
      <c r="C39" s="1">
        <v>8</v>
      </c>
      <c r="D39" s="1">
        <v>5</v>
      </c>
      <c r="E39">
        <v>102</v>
      </c>
      <c r="F39">
        <v>7</v>
      </c>
      <c r="G39">
        <v>39</v>
      </c>
      <c r="H39" t="s">
        <v>53</v>
      </c>
      <c r="I39">
        <v>0</v>
      </c>
      <c r="J39">
        <f t="shared" si="0"/>
        <v>6.666666666666667</v>
      </c>
      <c r="K39">
        <f t="shared" si="1"/>
        <v>4.1666666666666661</v>
      </c>
      <c r="L39">
        <f t="shared" si="2"/>
        <v>85</v>
      </c>
      <c r="M39">
        <f t="shared" si="3"/>
        <v>5.833333333333333</v>
      </c>
      <c r="N39">
        <f t="shared" si="4"/>
        <v>32.5</v>
      </c>
      <c r="O39" t="s">
        <v>53</v>
      </c>
    </row>
    <row r="40" spans="1:15" x14ac:dyDescent="0.25">
      <c r="A40" s="1" t="s">
        <v>39</v>
      </c>
      <c r="B40" s="1">
        <v>138</v>
      </c>
      <c r="C40" s="1">
        <v>26</v>
      </c>
      <c r="D40" s="1">
        <v>31</v>
      </c>
      <c r="E40">
        <v>137</v>
      </c>
      <c r="F40">
        <v>102</v>
      </c>
      <c r="G40">
        <v>124</v>
      </c>
      <c r="H40">
        <v>30</v>
      </c>
      <c r="I40">
        <v>0</v>
      </c>
      <c r="J40">
        <f t="shared" si="0"/>
        <v>18.840579710144929</v>
      </c>
      <c r="K40">
        <f t="shared" si="1"/>
        <v>22.463768115942027</v>
      </c>
      <c r="L40">
        <f t="shared" si="2"/>
        <v>99.275362318840578</v>
      </c>
      <c r="M40">
        <f t="shared" si="3"/>
        <v>73.91304347826086</v>
      </c>
      <c r="N40">
        <f t="shared" si="4"/>
        <v>89.85507246376811</v>
      </c>
      <c r="O40">
        <f t="shared" si="5"/>
        <v>21.739130434782609</v>
      </c>
    </row>
    <row r="41" spans="1:15" x14ac:dyDescent="0.25">
      <c r="A41" s="1" t="s">
        <v>40</v>
      </c>
      <c r="B41" s="1">
        <v>162</v>
      </c>
      <c r="C41" s="1">
        <v>30</v>
      </c>
      <c r="D41" s="1">
        <v>32</v>
      </c>
      <c r="E41">
        <v>138</v>
      </c>
      <c r="F41">
        <v>9</v>
      </c>
      <c r="G41">
        <v>150</v>
      </c>
      <c r="H41">
        <v>5</v>
      </c>
      <c r="I41">
        <v>0</v>
      </c>
      <c r="J41">
        <f t="shared" si="0"/>
        <v>18.518518518518519</v>
      </c>
      <c r="K41">
        <f t="shared" si="1"/>
        <v>19.753086419753085</v>
      </c>
      <c r="L41">
        <f t="shared" si="2"/>
        <v>85.18518518518519</v>
      </c>
      <c r="M41">
        <f t="shared" si="3"/>
        <v>5.5555555555555554</v>
      </c>
      <c r="N41">
        <f t="shared" si="4"/>
        <v>92.592592592592595</v>
      </c>
      <c r="O41">
        <f t="shared" si="5"/>
        <v>3.0864197530864197</v>
      </c>
    </row>
    <row r="44" spans="1:15" x14ac:dyDescent="0.25">
      <c r="J44">
        <f>QUARTILE(J2:J27,1)</f>
        <v>9.0097402597402603</v>
      </c>
      <c r="K44">
        <f t="shared" ref="K44:O44" si="6">QUARTILE(K2:K27,1)</f>
        <v>3.9488636363636367</v>
      </c>
      <c r="L44">
        <f t="shared" si="6"/>
        <v>67.423349056603769</v>
      </c>
      <c r="M44">
        <f t="shared" si="6"/>
        <v>9.9567099567099575</v>
      </c>
      <c r="N44">
        <f t="shared" si="6"/>
        <v>77.617633356627067</v>
      </c>
      <c r="O44">
        <f t="shared" si="6"/>
        <v>6.3829787234042552</v>
      </c>
    </row>
    <row r="45" spans="1:15" x14ac:dyDescent="0.25">
      <c r="J45">
        <f>QUARTILE(J2:J27,3)</f>
        <v>23.962954747116235</v>
      </c>
      <c r="K45">
        <f t="shared" ref="K45:O45" si="7">QUARTILE(K2:K27,3)</f>
        <v>15.541443850267379</v>
      </c>
      <c r="L45">
        <f t="shared" si="7"/>
        <v>91.44699546485262</v>
      </c>
      <c r="M45">
        <f t="shared" si="7"/>
        <v>26.460084033613448</v>
      </c>
      <c r="N45">
        <f t="shared" si="7"/>
        <v>89.6875</v>
      </c>
      <c r="O45">
        <f t="shared" si="7"/>
        <v>39.705882352941174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Fabbri, Lorenzo</dc:creator>
  <cp:lastModifiedBy>Fabbri, Lorenzo</cp:lastModifiedBy>
  <dcterms:created xsi:type="dcterms:W3CDTF">2024-07-11T14:45:31Z</dcterms:created>
  <dcterms:modified xsi:type="dcterms:W3CDTF">2024-09-02T16:41:42Z</dcterms:modified>
</cp:coreProperties>
</file>