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37" lockStructure="1"/>
  <bookViews>
    <workbookView windowWidth="28800" windowHeight="11895" tabRatio="782"/>
  </bookViews>
  <sheets>
    <sheet name="员工资料表" sheetId="15" r:id="rId1"/>
    <sheet name="新员工入职登记" sheetId="2" state="hidden" r:id="rId2"/>
    <sheet name="教育经历" sheetId="3" state="hidden" r:id="rId3"/>
    <sheet name="工作经历" sheetId="4" state="hidden" r:id="rId4"/>
    <sheet name="家庭背景" sheetId="5" state="hidden" r:id="rId5"/>
    <sheet name="紧急联系人" sheetId="6" state="hidden" r:id="rId6"/>
    <sheet name="语言能力" sheetId="7" state="hidden" r:id="rId7"/>
    <sheet name="专业认证" sheetId="8" state="hidden" r:id="rId8"/>
    <sheet name="注意事项" sheetId="9" state="hidden" r:id="rId9"/>
    <sheet name="表格数据勿删" sheetId="11" state="hidden" r:id="rId10"/>
  </sheets>
  <definedNames>
    <definedName name="_xlnm._FilterDatabase" localSheetId="9" hidden="1">表格数据勿删!$A$2:$G$153</definedName>
    <definedName name="工作城市">表格数据勿删!$F$3:$F$65</definedName>
    <definedName name="公司">表格数据勿删!$B$3:$B$21</definedName>
    <definedName name="合同签约单位">表格数据勿删!$G$3:$G$21</definedName>
    <definedName name="技术职务">表格数据勿删!$E$3:$E$57</definedName>
    <definedName name="民族">表格数据勿删!$I$3:$I$62</definedName>
    <definedName name="人事区域">表格数据勿删!$A$3:$A$21</definedName>
    <definedName name="事业部">表格数据勿删!$C$3:$C$121</definedName>
    <definedName name="员工类型">表格数据勿删!$H$3:$H$15</definedName>
    <definedName name="员工职务">表格数据勿删!$D$3:$D$190</definedName>
  </definedNames>
  <calcPr calcId="144525"/>
</workbook>
</file>

<file path=xl/comments1.xml><?xml version="1.0" encoding="utf-8"?>
<comments xmlns="http://schemas.openxmlformats.org/spreadsheetml/2006/main">
  <authors>
    <author>14795</author>
    <author>Administrator</author>
  </authors>
  <commentList>
    <comment ref="A14" authorId="0">
      <text>
        <r>
          <rPr>
            <b/>
            <sz val="9"/>
            <rFont val="宋体"/>
            <charset val="134"/>
          </rPr>
          <t>注意:
请填写毕业后第一份正式工作的开始工作日期</t>
        </r>
        <r>
          <rPr>
            <sz val="9"/>
            <rFont val="宋体"/>
            <charset val="134"/>
          </rPr>
          <t xml:space="preserve">
</t>
        </r>
      </text>
    </comment>
    <comment ref="A6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除以上银行外其他银行</t>
        </r>
      </text>
    </comment>
  </commentList>
</comments>
</file>

<file path=xl/sharedStrings.xml><?xml version="1.0" encoding="utf-8"?>
<sst xmlns="http://schemas.openxmlformats.org/spreadsheetml/2006/main" count="802" uniqueCount="718">
  <si>
    <r>
      <rPr>
        <b/>
        <sz val="16"/>
        <rFont val="宋体"/>
        <charset val="134"/>
      </rPr>
      <t>员</t>
    </r>
    <r>
      <rPr>
        <b/>
        <sz val="16"/>
        <rFont val="楷体_GB2312"/>
        <charset val="134"/>
      </rPr>
      <t>工</t>
    </r>
    <r>
      <rPr>
        <b/>
        <sz val="16"/>
        <rFont val="宋体"/>
        <charset val="134"/>
      </rPr>
      <t>资</t>
    </r>
    <r>
      <rPr>
        <b/>
        <sz val="16"/>
        <rFont val="楷体_GB2312"/>
        <charset val="134"/>
      </rPr>
      <t>料表</t>
    </r>
  </si>
  <si>
    <t>个人资料篇</t>
  </si>
  <si>
    <t>报到日期</t>
  </si>
  <si>
    <t>姓  名</t>
  </si>
  <si>
    <t>舒广霖</t>
  </si>
  <si>
    <t>性  别</t>
  </si>
  <si>
    <t>男</t>
  </si>
  <si>
    <t>照片</t>
  </si>
  <si>
    <t>民  族</t>
  </si>
  <si>
    <t>土家族</t>
  </si>
  <si>
    <t>籍  贯</t>
  </si>
  <si>
    <t>湖南省怀化市沅陵县</t>
  </si>
  <si>
    <t>手机号码</t>
  </si>
  <si>
    <t>18674530792</t>
  </si>
  <si>
    <t>婚姻状况</t>
  </si>
  <si>
    <t>未婚</t>
  </si>
  <si>
    <t>微信号</t>
  </si>
  <si>
    <t>sgl2412045439</t>
  </si>
  <si>
    <t>户籍地址</t>
  </si>
  <si>
    <t>邮政编码</t>
  </si>
  <si>
    <t>身份证号码</t>
  </si>
  <si>
    <t>431222200104274134</t>
  </si>
  <si>
    <t>家庭电话</t>
  </si>
  <si>
    <t>居住地址</t>
  </si>
  <si>
    <t>上海市松江区二期学生公寓</t>
  </si>
  <si>
    <t>政治面貌</t>
  </si>
  <si>
    <t>共青团员</t>
  </si>
  <si>
    <t>户籍所在街道</t>
  </si>
  <si>
    <t>辰州中街</t>
  </si>
  <si>
    <t>档案所在地</t>
  </si>
  <si>
    <t>身体状况</t>
  </si>
  <si>
    <t>良好</t>
  </si>
  <si>
    <t>身份证到期日</t>
  </si>
  <si>
    <t>开始工作日期</t>
  </si>
  <si>
    <t>曾获何种职称</t>
  </si>
  <si>
    <t>公积金账号</t>
  </si>
  <si>
    <t>是否在上海缴纳过社保</t>
  </si>
  <si>
    <t>否</t>
  </si>
  <si>
    <t>教育经历篇（从高中开始填写）</t>
  </si>
  <si>
    <t>学历</t>
  </si>
  <si>
    <t>学校</t>
  </si>
  <si>
    <t>开始日期</t>
  </si>
  <si>
    <t>结束日期</t>
  </si>
  <si>
    <t>专业</t>
  </si>
  <si>
    <t>证书号</t>
  </si>
  <si>
    <t>本科</t>
  </si>
  <si>
    <t>东华大学</t>
  </si>
  <si>
    <t>机械工程</t>
  </si>
  <si>
    <t>专科</t>
  </si>
  <si>
    <t>高中</t>
  </si>
  <si>
    <t>沅陵一中</t>
  </si>
  <si>
    <t>其它</t>
  </si>
  <si>
    <t>家庭成员篇(父母、子女、配偶)</t>
  </si>
  <si>
    <t>称谓</t>
  </si>
  <si>
    <t>姓名</t>
  </si>
  <si>
    <t>出生年月</t>
  </si>
  <si>
    <t>工作单位</t>
  </si>
  <si>
    <t>联系电话</t>
  </si>
  <si>
    <t>紧急联系人（请填写家属）</t>
  </si>
  <si>
    <t>母亲</t>
  </si>
  <si>
    <t>全霞</t>
  </si>
  <si>
    <t>13762923559</t>
  </si>
  <si>
    <t>社会工作篇</t>
  </si>
  <si>
    <t>部门</t>
  </si>
  <si>
    <t>职务</t>
  </si>
  <si>
    <t>证明人及联系电话</t>
  </si>
  <si>
    <t>工作内容</t>
  </si>
  <si>
    <t>个人技能篇</t>
  </si>
  <si>
    <t>计算机语言类</t>
  </si>
  <si>
    <t>*精通</t>
  </si>
  <si>
    <t>*熟悉</t>
  </si>
  <si>
    <t>*略懂</t>
  </si>
  <si>
    <t>java</t>
  </si>
  <si>
    <t>c</t>
  </si>
  <si>
    <r>
      <t>javascript</t>
    </r>
    <r>
      <rPr>
        <sz val="12"/>
        <rFont val="楷体_GB2312"/>
        <charset val="134"/>
      </rPr>
      <t>、</t>
    </r>
    <r>
      <rPr>
        <sz val="12"/>
        <rFont val="DejaVu Sans"/>
        <charset val="134"/>
      </rPr>
      <t>html</t>
    </r>
    <r>
      <rPr>
        <sz val="12"/>
        <rFont val="Droid Sans Fallback"/>
        <charset val="134"/>
      </rPr>
      <t>、</t>
    </r>
    <r>
      <rPr>
        <sz val="12"/>
        <rFont val="DejaVu Sans"/>
        <charset val="134"/>
      </rPr>
      <t>css</t>
    </r>
  </si>
  <si>
    <r>
      <t>计</t>
    </r>
    <r>
      <rPr>
        <sz val="12"/>
        <rFont val="楷体_GB2312"/>
        <charset val="134"/>
      </rPr>
      <t>算机</t>
    </r>
    <r>
      <rPr>
        <sz val="12"/>
        <rFont val="宋体"/>
        <charset val="134"/>
      </rPr>
      <t>相关证书</t>
    </r>
  </si>
  <si>
    <t>证书编号</t>
  </si>
  <si>
    <t>所获证书日期</t>
  </si>
  <si>
    <t>外语类</t>
  </si>
  <si>
    <t>语言类型</t>
  </si>
  <si>
    <t>熟练程度</t>
  </si>
  <si>
    <t>所获证书</t>
  </si>
  <si>
    <t>英语</t>
  </si>
  <si>
    <t>熟练</t>
  </si>
  <si>
    <t>大学英语四级证书</t>
  </si>
  <si>
    <r>
      <t>2021</t>
    </r>
    <r>
      <rPr>
        <sz val="12"/>
        <rFont val="Droid Sans Fallback"/>
        <charset val="134"/>
      </rPr>
      <t>年</t>
    </r>
  </si>
  <si>
    <t>其他特长或技能</t>
  </si>
  <si>
    <t>奖惩记录篇</t>
  </si>
  <si>
    <t>培训实录篇</t>
  </si>
  <si>
    <t>时间</t>
  </si>
  <si>
    <t>培训内容</t>
  </si>
  <si>
    <t>银行名称</t>
  </si>
  <si>
    <t>银行卡号</t>
  </si>
  <si>
    <t>是否与以往供职企业存在下列情况</t>
  </si>
  <si>
    <t>劳动纠纷（劳动仲裁）</t>
  </si>
  <si>
    <t>竞业限制</t>
  </si>
  <si>
    <t>违约责任</t>
  </si>
  <si>
    <t>其他情况</t>
  </si>
  <si>
    <t>无</t>
  </si>
  <si>
    <t xml:space="preserve">    本人承诺以上所填资料均真实有效，并同意公司在必要时进行相关调查。如以上资料存在弄虚作假的成份，本人愿意承担一切后果，包括但不限于与公司无条件解除劳动合同。</t>
  </si>
  <si>
    <t>填表人：舒广霖</t>
  </si>
  <si>
    <t>（按合同录入）</t>
  </si>
  <si>
    <t>按人力资源中心提供的工号录入
此项录入注意--工号我司无法修改</t>
  </si>
  <si>
    <t>（按个人信息采集表）</t>
  </si>
  <si>
    <t>如招聘方式为内部推荐需录入推荐人姓名及工号</t>
  </si>
  <si>
    <t>yyyy-mm-dd</t>
  </si>
  <si>
    <t>共计月数</t>
  </si>
  <si>
    <t>合同共计月数</t>
  </si>
  <si>
    <t>按员工学校毕业后第一次参加工作记录</t>
  </si>
  <si>
    <t>录入公司邮箱
供应商录入私人邮箱</t>
  </si>
  <si>
    <t>*人事区域</t>
  </si>
  <si>
    <t>工作协议</t>
  </si>
  <si>
    <t>工号</t>
  </si>
  <si>
    <t>*姓名</t>
  </si>
  <si>
    <t>*公司</t>
  </si>
  <si>
    <t>*事业部（部门）</t>
  </si>
  <si>
    <t>*员工职务</t>
  </si>
  <si>
    <t>技术职务</t>
  </si>
  <si>
    <t>员工类型</t>
  </si>
  <si>
    <t>员工职级</t>
  </si>
  <si>
    <t>*员工性质</t>
  </si>
  <si>
    <t>*招聘方式</t>
  </si>
  <si>
    <t>推荐人</t>
  </si>
  <si>
    <t>工作城市</t>
  </si>
  <si>
    <t>*员工状态</t>
  </si>
  <si>
    <t>*入职日期</t>
  </si>
  <si>
    <t>试用期(月)</t>
  </si>
  <si>
    <t>试用结束日期</t>
  </si>
  <si>
    <t>合同类型</t>
  </si>
  <si>
    <t>合同签约单位</t>
  </si>
  <si>
    <t>合同属性</t>
  </si>
  <si>
    <t>合同开始日期</t>
  </si>
  <si>
    <t>合同期</t>
  </si>
  <si>
    <t>合同结束日期</t>
  </si>
  <si>
    <t>*国籍</t>
  </si>
  <si>
    <t>*证件类型</t>
  </si>
  <si>
    <t>*证件编号</t>
  </si>
  <si>
    <t>证件到期日</t>
  </si>
  <si>
    <t>*开始工作日</t>
  </si>
  <si>
    <t>电子邮箱</t>
  </si>
  <si>
    <t>民族</t>
  </si>
  <si>
    <t>最高学历</t>
  </si>
  <si>
    <t>最高学位</t>
  </si>
  <si>
    <t>健康状况</t>
  </si>
  <si>
    <t>户口所在地</t>
  </si>
  <si>
    <t>户口性质</t>
  </si>
  <si>
    <t>现居住地</t>
  </si>
  <si>
    <t>固定电话</t>
  </si>
  <si>
    <t>微信</t>
  </si>
  <si>
    <t>备注</t>
  </si>
  <si>
    <t>录入所提供的已完成的最高学历</t>
  </si>
  <si>
    <t>本科以上</t>
  </si>
  <si>
    <t>开始时间</t>
  </si>
  <si>
    <t>结束时间</t>
  </si>
  <si>
    <t>学校名称</t>
  </si>
  <si>
    <t>毕业类型</t>
  </si>
  <si>
    <t>学习形式</t>
  </si>
  <si>
    <t>学历类型</t>
  </si>
  <si>
    <t>学位类型</t>
  </si>
  <si>
    <t>担任职务</t>
  </si>
  <si>
    <r>
      <rPr>
        <sz val="11"/>
        <color indexed="8"/>
        <rFont val="宋体"/>
        <charset val="134"/>
      </rPr>
      <t>此处需录入联系电话</t>
    </r>
    <r>
      <rPr>
        <sz val="11"/>
        <rFont val="宋体"/>
        <charset val="134"/>
      </rPr>
      <t>/</t>
    </r>
    <r>
      <rPr>
        <sz val="11"/>
        <color indexed="8"/>
        <rFont val="宋体"/>
        <charset val="134"/>
      </rPr>
      <t>或说明</t>
    </r>
  </si>
  <si>
    <t>亲属姓名</t>
  </si>
  <si>
    <t>家属关系</t>
  </si>
  <si>
    <t>联系人姓名</t>
  </si>
  <si>
    <t>关系</t>
  </si>
  <si>
    <t>联系人电话</t>
  </si>
  <si>
    <t>地址</t>
  </si>
  <si>
    <t>需有证书复印件</t>
  </si>
  <si>
    <r>
      <rPr>
        <sz val="11"/>
        <color indexed="8"/>
        <rFont val="宋体"/>
        <charset val="134"/>
      </rPr>
      <t>语言类型</t>
    </r>
    <r>
      <rPr>
        <sz val="11"/>
        <rFont val="宋体"/>
        <charset val="134"/>
      </rPr>
      <t>/</t>
    </r>
    <r>
      <rPr>
        <sz val="11"/>
        <color indexed="8"/>
        <rFont val="宋体"/>
        <charset val="134"/>
      </rPr>
      <t>熟练程度</t>
    </r>
    <r>
      <rPr>
        <sz val="11"/>
        <rFont val="宋体"/>
        <charset val="134"/>
      </rPr>
      <t>/</t>
    </r>
    <r>
      <rPr>
        <sz val="11"/>
        <color indexed="8"/>
        <rFont val="宋体"/>
        <charset val="134"/>
      </rPr>
      <t>证书名称可按提供的录入在此</t>
    </r>
  </si>
  <si>
    <t>获得证书</t>
  </si>
  <si>
    <t>证书获得日期</t>
  </si>
  <si>
    <t>认证类型没有可按证书名称录入</t>
  </si>
  <si>
    <t>认证类型</t>
  </si>
  <si>
    <t>证书获得时间</t>
  </si>
  <si>
    <r>
      <t xml:space="preserve">录入试用期员工请务必注意  </t>
    </r>
    <r>
      <rPr>
        <b/>
        <sz val="12"/>
        <rFont val="宋体"/>
        <charset val="134"/>
      </rPr>
      <t>员工状态</t>
    </r>
    <r>
      <rPr>
        <sz val="12"/>
        <rFont val="宋体"/>
        <charset val="134"/>
      </rPr>
      <t>：</t>
    </r>
    <r>
      <rPr>
        <b/>
        <sz val="12"/>
        <rFont val="宋体"/>
        <charset val="134"/>
      </rPr>
      <t>试用！！</t>
    </r>
  </si>
  <si>
    <r>
      <t>表格中开始或结束日期输入一定要按此格式：YYYY-MM-DD.例如2016-01-01.且</t>
    </r>
    <r>
      <rPr>
        <b/>
        <sz val="12"/>
        <rFont val="宋体"/>
        <charset val="134"/>
      </rPr>
      <t>不要把开始日期和结束日期输入同一格里面！！</t>
    </r>
    <r>
      <rPr>
        <sz val="12"/>
        <rFont val="宋体"/>
        <charset val="134"/>
      </rPr>
      <t>否则无法导入！</t>
    </r>
  </si>
  <si>
    <r>
      <t>实习生职级一律为：</t>
    </r>
    <r>
      <rPr>
        <b/>
        <sz val="12"/>
        <rFont val="宋体"/>
        <charset val="134"/>
      </rPr>
      <t>1级</t>
    </r>
    <r>
      <rPr>
        <sz val="12"/>
        <rFont val="宋体"/>
        <charset val="134"/>
      </rPr>
      <t xml:space="preserve">。另外  </t>
    </r>
    <r>
      <rPr>
        <b/>
        <sz val="12"/>
        <rFont val="宋体"/>
        <charset val="134"/>
      </rPr>
      <t>员工类型：实习生！招聘方式：应届生！员工状态：实习！</t>
    </r>
  </si>
  <si>
    <r>
      <t xml:space="preserve">实习生和供应商录入时注意  </t>
    </r>
    <r>
      <rPr>
        <b/>
        <sz val="12"/>
        <rFont val="宋体"/>
        <charset val="134"/>
      </rPr>
      <t>合同类型/合同签约单位/合同属性/合同开始日期/合同期/合同结束日期请不需要填</t>
    </r>
    <r>
      <rPr>
        <sz val="12"/>
        <rFont val="宋体"/>
        <charset val="134"/>
      </rPr>
      <t>。</t>
    </r>
  </si>
  <si>
    <r>
      <t xml:space="preserve">上海入职员工表格中 </t>
    </r>
    <r>
      <rPr>
        <b/>
        <sz val="12"/>
        <rFont val="宋体"/>
        <charset val="134"/>
      </rPr>
      <t>电子邮箱 请务必记得录入！</t>
    </r>
  </si>
  <si>
    <r>
      <t xml:space="preserve">新员工户口所在地和现居住地  请务必录入 </t>
    </r>
    <r>
      <rPr>
        <b/>
        <sz val="12"/>
        <rFont val="宋体"/>
        <charset val="134"/>
      </rPr>
      <t>X省X市X县X村XX号</t>
    </r>
    <r>
      <rPr>
        <sz val="12"/>
        <rFont val="宋体"/>
        <charset val="134"/>
      </rPr>
      <t>！</t>
    </r>
  </si>
  <si>
    <t>紧急联系人请员工提供直系亲属（父母，配偶，兄弟姐妹）联系方式。</t>
  </si>
  <si>
    <r>
      <t>员工身份证号请  仔细录入核对！如最后一位是</t>
    </r>
    <r>
      <rPr>
        <b/>
        <sz val="12"/>
        <rFont val="宋体"/>
        <charset val="134"/>
      </rPr>
      <t>英文字母则必须用大写！</t>
    </r>
  </si>
  <si>
    <t>教育经历请录入员工 最高学习经历！</t>
  </si>
  <si>
    <t>表格中有下拉菜单的务必在下来菜单里选择。如下拉菜单中没有对应的请在备注里输入。</t>
  </si>
  <si>
    <t>此SHEET是表格基础数据，切勿更改与删除！！！</t>
  </si>
  <si>
    <t>上海新致</t>
  </si>
  <si>
    <t>上海新致软件股份有限公司</t>
  </si>
  <si>
    <t>企服事业一部-EB1</t>
  </si>
  <si>
    <t>软件开发工程师-1</t>
  </si>
  <si>
    <t>Java开发</t>
  </si>
  <si>
    <t>上海</t>
  </si>
  <si>
    <t>正式员工</t>
  </si>
  <si>
    <t>汉族</t>
  </si>
  <si>
    <t>新致信息</t>
  </si>
  <si>
    <t>上海新致信息技术有限公司</t>
  </si>
  <si>
    <t>企服事业二部-EB2</t>
  </si>
  <si>
    <t>测试工程师-1</t>
  </si>
  <si>
    <t>前端开发</t>
  </si>
  <si>
    <t>北京</t>
  </si>
  <si>
    <t>劳务工</t>
  </si>
  <si>
    <t>蒙古族</t>
  </si>
  <si>
    <t>新致百果</t>
  </si>
  <si>
    <t>上海新致百果信息科技有限公司</t>
  </si>
  <si>
    <t>企服事业二部-1-EB2-1</t>
  </si>
  <si>
    <t>设计师-1</t>
  </si>
  <si>
    <t>web前端</t>
  </si>
  <si>
    <t>深圳</t>
  </si>
  <si>
    <t>实习生</t>
  </si>
  <si>
    <t>回族</t>
  </si>
  <si>
    <t>北京新致</t>
  </si>
  <si>
    <t>北京新致君阳信息技术有限公司</t>
  </si>
  <si>
    <t>企服事业二部-2-EB2-2</t>
  </si>
  <si>
    <t>运维工程师-1</t>
  </si>
  <si>
    <t>数据库开发</t>
  </si>
  <si>
    <t>大连</t>
  </si>
  <si>
    <t>退休返聘</t>
  </si>
  <si>
    <t>藏族</t>
  </si>
  <si>
    <t>上海北分</t>
  </si>
  <si>
    <t>上海新致软件股份有限公司北京分公司</t>
  </si>
  <si>
    <t>企服事业二部-3-EB2-3</t>
  </si>
  <si>
    <t>硬件研发工程师-1</t>
  </si>
  <si>
    <t>ETL开发</t>
  </si>
  <si>
    <t>成都</t>
  </si>
  <si>
    <t>兼职工</t>
  </si>
  <si>
    <t>维吾尔族</t>
  </si>
  <si>
    <t>大连新致</t>
  </si>
  <si>
    <t>大连新致软件有限公司</t>
  </si>
  <si>
    <t>企服事业三部-EB3</t>
  </si>
  <si>
    <t>产品助理</t>
  </si>
  <si>
    <t>Python开发</t>
  </si>
  <si>
    <t>日本</t>
  </si>
  <si>
    <t>正式员工-代发</t>
  </si>
  <si>
    <t>苗族</t>
  </si>
  <si>
    <t>深圳新致</t>
  </si>
  <si>
    <t>深圳新致软件有限公司</t>
  </si>
  <si>
    <t>企服事业四部-EB4</t>
  </si>
  <si>
    <t>需求分析师-1</t>
  </si>
  <si>
    <t>BI报表开发</t>
  </si>
  <si>
    <t>重庆</t>
  </si>
  <si>
    <t>正式员工-客户</t>
  </si>
  <si>
    <t>彝族</t>
  </si>
  <si>
    <t>深圳致复</t>
  </si>
  <si>
    <t>深圳致复科技有限公司</t>
  </si>
  <si>
    <t>企业云-ECC</t>
  </si>
  <si>
    <t>市场专员-1</t>
  </si>
  <si>
    <t>全栈开发</t>
  </si>
  <si>
    <t>西安</t>
  </si>
  <si>
    <t>正式员工-外籍</t>
  </si>
  <si>
    <t>壮族</t>
  </si>
  <si>
    <t>上海深分</t>
  </si>
  <si>
    <t>上海新致软件股份有限公司深圳分公司</t>
  </si>
  <si>
    <t>医疗事业一部-EH1</t>
  </si>
  <si>
    <t>客户专员-1</t>
  </si>
  <si>
    <t>.NET开发</t>
  </si>
  <si>
    <t>无锡</t>
  </si>
  <si>
    <t>正式员工-残疾人</t>
  </si>
  <si>
    <t>布依族</t>
  </si>
  <si>
    <t>上海广分</t>
  </si>
  <si>
    <t>上海新致软件股份有限公司广州分公司</t>
  </si>
  <si>
    <t>医疗事业二部-EH2</t>
  </si>
  <si>
    <t>HR专员-1</t>
  </si>
  <si>
    <t>C++开发</t>
  </si>
  <si>
    <t>杭州</t>
  </si>
  <si>
    <t>正式员工-后勤</t>
  </si>
  <si>
    <t>朝鲜族</t>
  </si>
  <si>
    <t>上海杭分</t>
  </si>
  <si>
    <t>重庆新致金服信息技术有限公司</t>
  </si>
  <si>
    <t>销售一部-EM1</t>
  </si>
  <si>
    <t>财务专员-1</t>
  </si>
  <si>
    <t>C语言</t>
  </si>
  <si>
    <t>长沙</t>
  </si>
  <si>
    <t>重庆新致</t>
  </si>
  <si>
    <t>正式员工-挂靠</t>
  </si>
  <si>
    <t>满族</t>
  </si>
  <si>
    <t>贵州新致普惠信息技术有限公司</t>
  </si>
  <si>
    <t>销售二部-EM2</t>
  </si>
  <si>
    <t>项目助理-1</t>
  </si>
  <si>
    <t>C#开发</t>
  </si>
  <si>
    <t>济南</t>
  </si>
  <si>
    <t>贵州新致</t>
  </si>
  <si>
    <t>正式员工-挂靠残疾人</t>
  </si>
  <si>
    <t>侗族</t>
  </si>
  <si>
    <t>武汉新致医卫信息技术有限公司</t>
  </si>
  <si>
    <t>解决方案中心(企服)-ETPS</t>
  </si>
  <si>
    <t>行政专员-1</t>
  </si>
  <si>
    <t>Android开发</t>
  </si>
  <si>
    <t>武汉</t>
  </si>
  <si>
    <t>武汉新致</t>
  </si>
  <si>
    <t>劳务工-代发</t>
  </si>
  <si>
    <t>瑶族</t>
  </si>
  <si>
    <t>成都新致云服信息技术有限公司</t>
  </si>
  <si>
    <t>财务中心-FAC</t>
  </si>
  <si>
    <t>业务支持专员-1</t>
  </si>
  <si>
    <t>iOS开发</t>
  </si>
  <si>
    <t>贵阳</t>
  </si>
  <si>
    <t>成都云服</t>
  </si>
  <si>
    <t>白族</t>
  </si>
  <si>
    <t>成都新致万全数据系统有限公司</t>
  </si>
  <si>
    <t>财务中心1-FAC1</t>
  </si>
  <si>
    <t>软件开发工程师-2</t>
  </si>
  <si>
    <t>低代码开发</t>
  </si>
  <si>
    <t>南宁</t>
  </si>
  <si>
    <t>成都万全</t>
  </si>
  <si>
    <t>上海新致软件股份有限公司杭州分公司</t>
  </si>
  <si>
    <t>财务中心2-FAC2</t>
  </si>
  <si>
    <t>测试工程师-2</t>
  </si>
  <si>
    <t>嵌入式开发</t>
  </si>
  <si>
    <t>福州</t>
  </si>
  <si>
    <t>哈尼族</t>
  </si>
  <si>
    <t>江苏新致</t>
  </si>
  <si>
    <t>江苏新致智慧科技有限公司</t>
  </si>
  <si>
    <t>北京事业一部-FB1</t>
  </si>
  <si>
    <t>设计师-2</t>
  </si>
  <si>
    <t>区块链开发</t>
  </si>
  <si>
    <t>昆山</t>
  </si>
  <si>
    <t>哈萨克族</t>
  </si>
  <si>
    <t>日本新致</t>
  </si>
  <si>
    <t>日本Newtouch株式会社</t>
  </si>
  <si>
    <t>北京事业十五部-FB15</t>
  </si>
  <si>
    <t>运维工程师-2</t>
  </si>
  <si>
    <t>ERP开发</t>
  </si>
  <si>
    <t>南昌</t>
  </si>
  <si>
    <t>傣族</t>
  </si>
  <si>
    <t>YD</t>
  </si>
  <si>
    <t>北京事业十五部-1-FB15-1</t>
  </si>
  <si>
    <t>硬件研发工程师-2</t>
  </si>
  <si>
    <t>小程序开发</t>
  </si>
  <si>
    <t>南京</t>
  </si>
  <si>
    <t>黎族</t>
  </si>
  <si>
    <t>北京事业十五部-2-FB15-2</t>
  </si>
  <si>
    <t>产品专员</t>
  </si>
  <si>
    <t>算法开发</t>
  </si>
  <si>
    <t>天津</t>
  </si>
  <si>
    <t>傈傈族</t>
  </si>
  <si>
    <t>FB15-YD-FB15-YD</t>
  </si>
  <si>
    <t>需求分析师-2</t>
  </si>
  <si>
    <t>大数据开发</t>
  </si>
  <si>
    <t>广州</t>
  </si>
  <si>
    <t>佤族</t>
  </si>
  <si>
    <t>北京事业二部-FB2</t>
  </si>
  <si>
    <t>市场专员-2</t>
  </si>
  <si>
    <t>识别开发</t>
  </si>
  <si>
    <t>沈阳</t>
  </si>
  <si>
    <t>畲族</t>
  </si>
  <si>
    <t>北京事业三部-FB3</t>
  </si>
  <si>
    <t>客户专员-2</t>
  </si>
  <si>
    <t>UI设计师</t>
  </si>
  <si>
    <t>呼和浩特</t>
  </si>
  <si>
    <t>高山族</t>
  </si>
  <si>
    <t>北京事业四部-FB4</t>
  </si>
  <si>
    <t>HR专员-2</t>
  </si>
  <si>
    <t>UE设计师</t>
  </si>
  <si>
    <t>拉萨</t>
  </si>
  <si>
    <t>拉祜族</t>
  </si>
  <si>
    <t>北京事业五部-FB5</t>
  </si>
  <si>
    <t>财务专员-2</t>
  </si>
  <si>
    <t>视觉设计师</t>
  </si>
  <si>
    <t>厦门</t>
  </si>
  <si>
    <t>水族</t>
  </si>
  <si>
    <t>银行市场部-FBM</t>
  </si>
  <si>
    <t>项目助理-2</t>
  </si>
  <si>
    <t>交互设计师</t>
  </si>
  <si>
    <t>苏州</t>
  </si>
  <si>
    <t>东乡族</t>
  </si>
  <si>
    <t>保险市场部-FIM</t>
  </si>
  <si>
    <t>行政专员-2</t>
  </si>
  <si>
    <t>动效设计师</t>
  </si>
  <si>
    <t>郑州</t>
  </si>
  <si>
    <t>纳西族</t>
  </si>
  <si>
    <t>上海事业一部-FS1</t>
  </si>
  <si>
    <t>业务支持专员-2</t>
  </si>
  <si>
    <t>运营专员</t>
  </si>
  <si>
    <t>太原</t>
  </si>
  <si>
    <t>景颇族</t>
  </si>
  <si>
    <t>FS1-YD-FS1-YD</t>
  </si>
  <si>
    <t>软件开发工程师-3</t>
  </si>
  <si>
    <t>客服专员</t>
  </si>
  <si>
    <t>哈尔滨</t>
  </si>
  <si>
    <t>柯尔克孜族</t>
  </si>
  <si>
    <t>上海事业二部-FS2</t>
  </si>
  <si>
    <t>测试工程师-3</t>
  </si>
  <si>
    <t>客户关系专员</t>
  </si>
  <si>
    <t>石家庄</t>
  </si>
  <si>
    <t>土族</t>
  </si>
  <si>
    <t>上海事业二十二部-FS22</t>
  </si>
  <si>
    <t>设计师-3</t>
  </si>
  <si>
    <t>供应链专员</t>
  </si>
  <si>
    <t>宁波</t>
  </si>
  <si>
    <t>达斡尔族</t>
  </si>
  <si>
    <t>FS2-YD-FS2-YD</t>
  </si>
  <si>
    <t>运维工程师-3</t>
  </si>
  <si>
    <t>电销专员</t>
  </si>
  <si>
    <t>温州</t>
  </si>
  <si>
    <t>仫佬族</t>
  </si>
  <si>
    <t>上海事业三部-FS3</t>
  </si>
  <si>
    <t>项目经理</t>
  </si>
  <si>
    <t>审核专员</t>
  </si>
  <si>
    <t>长春</t>
  </si>
  <si>
    <t>羌族</t>
  </si>
  <si>
    <t>FS3-YD-FS3-YD</t>
  </si>
  <si>
    <t>硬件研发工程师-3</t>
  </si>
  <si>
    <t>文案策划专员</t>
  </si>
  <si>
    <t>德州</t>
  </si>
  <si>
    <t>布朗族</t>
  </si>
  <si>
    <t>上海事业四部-FS4</t>
  </si>
  <si>
    <t>产品经理</t>
  </si>
  <si>
    <t>翻译</t>
  </si>
  <si>
    <t>佛山</t>
  </si>
  <si>
    <t>撒拉族</t>
  </si>
  <si>
    <t>上海事业五部-FS5</t>
  </si>
  <si>
    <t>需求分析师-3</t>
  </si>
  <si>
    <t>主播</t>
  </si>
  <si>
    <t>海口</t>
  </si>
  <si>
    <t>毛难族</t>
  </si>
  <si>
    <t>上海事业六部-FS6</t>
  </si>
  <si>
    <t>市场专员-3</t>
  </si>
  <si>
    <t>机器人训练师</t>
  </si>
  <si>
    <t>洛阳</t>
  </si>
  <si>
    <t>仡佬族</t>
  </si>
  <si>
    <t>上海事业七部-FS7</t>
  </si>
  <si>
    <t>客户专员-3</t>
  </si>
  <si>
    <t>商务专员</t>
  </si>
  <si>
    <t>美国</t>
  </si>
  <si>
    <t>锡伯族</t>
  </si>
  <si>
    <t>上海事业八部-FS8</t>
  </si>
  <si>
    <t>HR专员-3</t>
  </si>
  <si>
    <t>技术文档工程师</t>
  </si>
  <si>
    <t>唐山</t>
  </si>
  <si>
    <t>阿昌族</t>
  </si>
  <si>
    <t>解决方案中心(金融)-FTPS</t>
  </si>
  <si>
    <t>财务专员-3</t>
  </si>
  <si>
    <t>美协策划</t>
  </si>
  <si>
    <t>乌鲁木齐</t>
  </si>
  <si>
    <t>普米族</t>
  </si>
  <si>
    <t>深圳事业部-FZ1</t>
  </si>
  <si>
    <t>项目助理-3</t>
  </si>
  <si>
    <t>云阅读签约编辑</t>
  </si>
  <si>
    <t>廊坊</t>
  </si>
  <si>
    <t>塔吉克族</t>
  </si>
  <si>
    <t>深圳事业部-1-FZ1-1</t>
  </si>
  <si>
    <t>行政专员-3</t>
  </si>
  <si>
    <t>运营经理</t>
  </si>
  <si>
    <t>合肥</t>
  </si>
  <si>
    <t>怒族</t>
  </si>
  <si>
    <t>FZ1-YD-FZ1-YD</t>
  </si>
  <si>
    <t>业务支持专员-3</t>
  </si>
  <si>
    <t>客服经理</t>
  </si>
  <si>
    <t>连云港</t>
  </si>
  <si>
    <t>乌孜别克族</t>
  </si>
  <si>
    <t>广州新致-GDNT</t>
  </si>
  <si>
    <t>软件开发经理-1</t>
  </si>
  <si>
    <t>客户关系管理</t>
  </si>
  <si>
    <t>鄂尔多斯</t>
  </si>
  <si>
    <t>俄罗斯族</t>
  </si>
  <si>
    <t>贵州新致-GZNT</t>
  </si>
  <si>
    <t>测试经理-1</t>
  </si>
  <si>
    <t>供应链管理</t>
  </si>
  <si>
    <t>太仓</t>
  </si>
  <si>
    <t>鄂温克族</t>
  </si>
  <si>
    <t>贵州平台-GZPT</t>
  </si>
  <si>
    <t>设计师-4</t>
  </si>
  <si>
    <t>电销经理</t>
  </si>
  <si>
    <t>江门</t>
  </si>
  <si>
    <t>崩龙族</t>
  </si>
  <si>
    <t>贵州平台统筹-GZPT0</t>
  </si>
  <si>
    <t>运维经理-1</t>
  </si>
  <si>
    <t>审核经理</t>
  </si>
  <si>
    <t>晋中</t>
  </si>
  <si>
    <t>保安族</t>
  </si>
  <si>
    <t>员工中心-HRC</t>
  </si>
  <si>
    <t>项目经理-1</t>
  </si>
  <si>
    <t>文案策划经理</t>
  </si>
  <si>
    <t>慈溪</t>
  </si>
  <si>
    <t>裕固族</t>
  </si>
  <si>
    <t>人事统筹-HRC0</t>
  </si>
  <si>
    <t>架构师-1</t>
  </si>
  <si>
    <t>资深翻译</t>
  </si>
  <si>
    <t>营口</t>
  </si>
  <si>
    <t>京族</t>
  </si>
  <si>
    <t>员工中心1-HRC1</t>
  </si>
  <si>
    <t>硬件研发经理-1</t>
  </si>
  <si>
    <t>资深主播</t>
  </si>
  <si>
    <t>常州</t>
  </si>
  <si>
    <t>塔塔尔族</t>
  </si>
  <si>
    <t>员工中心2-HRC2</t>
  </si>
  <si>
    <t>产品经理-1</t>
  </si>
  <si>
    <t>资深机器人训练师</t>
  </si>
  <si>
    <t>南通</t>
  </si>
  <si>
    <t>独龙族</t>
  </si>
  <si>
    <t>员工中心3-HRC3</t>
  </si>
  <si>
    <t>IT咨询师-1</t>
  </si>
  <si>
    <t>商务经理</t>
  </si>
  <si>
    <t>珠海</t>
  </si>
  <si>
    <t>鄂伦春族</t>
  </si>
  <si>
    <t>杭州平台-HZPT</t>
  </si>
  <si>
    <t>市场经理-1</t>
  </si>
  <si>
    <t>资深技术文档工程师</t>
  </si>
  <si>
    <t>芜湖</t>
  </si>
  <si>
    <t>赫哲族</t>
  </si>
  <si>
    <t>杭州平台统筹-HZPT0</t>
  </si>
  <si>
    <t>客户经理-1</t>
  </si>
  <si>
    <t>资深美协策划</t>
  </si>
  <si>
    <t>昆明</t>
  </si>
  <si>
    <t>门巴族</t>
  </si>
  <si>
    <t>投资管理部-IMD</t>
  </si>
  <si>
    <t>HR经理-1</t>
  </si>
  <si>
    <t>资深云阅读签约编辑</t>
  </si>
  <si>
    <t>岳阳</t>
  </si>
  <si>
    <t>珞巴族</t>
  </si>
  <si>
    <t>创新业务中心-IPS</t>
  </si>
  <si>
    <t>财务经理-1</t>
  </si>
  <si>
    <t>兰州</t>
  </si>
  <si>
    <t>基诺族</t>
  </si>
  <si>
    <t>江苏新致-JSNT</t>
  </si>
  <si>
    <t>行政经理-1</t>
  </si>
  <si>
    <t>银川</t>
  </si>
  <si>
    <t>号族</t>
  </si>
  <si>
    <t>JY-JY</t>
  </si>
  <si>
    <t>业务支持经理-1</t>
  </si>
  <si>
    <t>三亚</t>
  </si>
  <si>
    <t>JYZF-JYZF</t>
  </si>
  <si>
    <t>部门经理-1</t>
  </si>
  <si>
    <t>漳州</t>
  </si>
  <si>
    <t>穿青人</t>
  </si>
  <si>
    <t>JYZF-1-JYZF-1</t>
  </si>
  <si>
    <t>软件开发经理-2</t>
  </si>
  <si>
    <t>青岛</t>
  </si>
  <si>
    <t>亻革家人</t>
  </si>
  <si>
    <t>JYZF-2-JYZF-2</t>
  </si>
  <si>
    <t>测试经理-2</t>
  </si>
  <si>
    <t>遵义</t>
  </si>
  <si>
    <t>产品与服务事业部-NS2</t>
  </si>
  <si>
    <t>设计师-5</t>
  </si>
  <si>
    <t>九江</t>
  </si>
  <si>
    <t>NTO-NTO</t>
  </si>
  <si>
    <t>运维经理-2</t>
  </si>
  <si>
    <t>上饶</t>
  </si>
  <si>
    <t>NTO-1-NTO-1</t>
  </si>
  <si>
    <t>项目经理-2</t>
  </si>
  <si>
    <t>国内事业一部-OCA</t>
  </si>
  <si>
    <t>架构师-2</t>
  </si>
  <si>
    <t>国内事业二部-OCB</t>
  </si>
  <si>
    <t>硬件研发经理-2</t>
  </si>
  <si>
    <t>日本事业一部-OJA</t>
  </si>
  <si>
    <t>产品经理-2</t>
  </si>
  <si>
    <t>日本事业二部-OJB</t>
  </si>
  <si>
    <t>IT咨询师-2</t>
  </si>
  <si>
    <t>管理部(海外)-OJM</t>
  </si>
  <si>
    <t>市场经理-2</t>
  </si>
  <si>
    <t>项目中心-PMO</t>
  </si>
  <si>
    <t>客户经理-2</t>
  </si>
  <si>
    <t>PMO1-PMO1</t>
  </si>
  <si>
    <t>HR经理-2</t>
  </si>
  <si>
    <t>PMO2-PMO2</t>
  </si>
  <si>
    <t>财务经理-2</t>
  </si>
  <si>
    <t>PMO3-PMO3</t>
  </si>
  <si>
    <t>行政经理-2</t>
  </si>
  <si>
    <t>PMO4-PMO4</t>
  </si>
  <si>
    <t>业务支持经理-2</t>
  </si>
  <si>
    <t>总裁室-PVP</t>
  </si>
  <si>
    <t>部门经理-2</t>
  </si>
  <si>
    <t>总裁室统筹-PVP0</t>
  </si>
  <si>
    <t>软件开发经理-3</t>
  </si>
  <si>
    <t>研发中心-RDC</t>
  </si>
  <si>
    <t>测试经理-3</t>
  </si>
  <si>
    <t>平台管理-RMD</t>
  </si>
  <si>
    <t>设计师-6</t>
  </si>
  <si>
    <t>战投中心-SDC</t>
  </si>
  <si>
    <t>运维经理-3</t>
  </si>
  <si>
    <t>企划统筹-SDC0</t>
  </si>
  <si>
    <t>项目经理-3</t>
  </si>
  <si>
    <t>战投中心1-SDC1</t>
  </si>
  <si>
    <t>架构师-3</t>
  </si>
  <si>
    <t>战投中心2-SDC2</t>
  </si>
  <si>
    <t>硬件研发经理-3</t>
  </si>
  <si>
    <t>战投中心3-SDC3</t>
  </si>
  <si>
    <t>产品经理-3</t>
  </si>
  <si>
    <t>SL-SL</t>
  </si>
  <si>
    <t>IT咨询师-3</t>
  </si>
  <si>
    <t>支持服务部(企服)-SSE</t>
  </si>
  <si>
    <t>市场经理-3</t>
  </si>
  <si>
    <t>支持服务部(金融)-SSF</t>
  </si>
  <si>
    <t>客户经理-3</t>
  </si>
  <si>
    <t>支持服务部(海外)-SSJ</t>
  </si>
  <si>
    <t>HR经理-3</t>
  </si>
  <si>
    <t>深圳支持部-SSZ</t>
  </si>
  <si>
    <t>财务经理-3</t>
  </si>
  <si>
    <t>深圳支持部-1-SSZ-1</t>
  </si>
  <si>
    <t>行政经理-3</t>
  </si>
  <si>
    <t>深圳市场部-SZM</t>
  </si>
  <si>
    <t>业务支持经理-3</t>
  </si>
  <si>
    <t>深圳市场部-1-SZM-1</t>
  </si>
  <si>
    <t>部门经理-3</t>
  </si>
  <si>
    <t>深圳新致-SZNT</t>
  </si>
  <si>
    <t>技术总监-1</t>
  </si>
  <si>
    <t>深圳平台-SZPT</t>
  </si>
  <si>
    <t>测试总监-1</t>
  </si>
  <si>
    <t>深圳平台统筹-SZPT0</t>
  </si>
  <si>
    <t>项目总监-1</t>
  </si>
  <si>
    <t>武汉平台-WHPT</t>
  </si>
  <si>
    <t>架构总监-1</t>
  </si>
  <si>
    <t>武汉平台统筹-WHPT0</t>
  </si>
  <si>
    <t>硬件研发总监-1</t>
  </si>
  <si>
    <t>YLM-YLM</t>
  </si>
  <si>
    <t>产品总监-1</t>
  </si>
  <si>
    <t>车队统筹-车队统筹</t>
  </si>
  <si>
    <t>IT咨询总监-1</t>
  </si>
  <si>
    <t>海外行业-海外行业</t>
  </si>
  <si>
    <t>市场总监-1</t>
  </si>
  <si>
    <t>行政行业-1-行政行业-1</t>
  </si>
  <si>
    <t>客户总监-1</t>
  </si>
  <si>
    <t>行政行业-2-行政行业-2</t>
  </si>
  <si>
    <t>HR总监-1</t>
  </si>
  <si>
    <t>金融行业-金融行业</t>
  </si>
  <si>
    <t>财务总监-1</t>
  </si>
  <si>
    <t>企服行业-1-企服行业-1</t>
  </si>
  <si>
    <t>行政总监-1</t>
  </si>
  <si>
    <t>企服行业-2-企服行业-2</t>
  </si>
  <si>
    <t>事业部总经理-1</t>
  </si>
  <si>
    <t>企业服务行业-企业服务行业</t>
  </si>
  <si>
    <t>副社长</t>
  </si>
  <si>
    <t>体外-体外</t>
  </si>
  <si>
    <t>事业部副总经理</t>
  </si>
  <si>
    <t>战略与执行委员会-战执委</t>
  </si>
  <si>
    <t>技术总监-2</t>
  </si>
  <si>
    <t>总裁室-总裁室</t>
  </si>
  <si>
    <t>测试总监-2</t>
  </si>
  <si>
    <t>审计部-ADT</t>
  </si>
  <si>
    <t>项目总监-2</t>
  </si>
  <si>
    <t>北京平台-BJPT</t>
  </si>
  <si>
    <t>架构总监-2</t>
  </si>
  <si>
    <t>北京平台统筹-BJPT0</t>
  </si>
  <si>
    <t>硬件研发总监-2</t>
  </si>
  <si>
    <t>成都新致-CDNT</t>
  </si>
  <si>
    <t>产品总监-2</t>
  </si>
  <si>
    <t>成都平台-CDPT</t>
  </si>
  <si>
    <t>IT咨询总监-2</t>
  </si>
  <si>
    <t>成都平台统筹-CDPT0</t>
  </si>
  <si>
    <t>市场总监-2</t>
  </si>
  <si>
    <t>重庆新致-CQNT</t>
  </si>
  <si>
    <t>客户总监-2</t>
  </si>
  <si>
    <t>重庆平台-CQPT</t>
  </si>
  <si>
    <t>HR总监-2</t>
  </si>
  <si>
    <t>重庆平台统筹-CQPT0</t>
  </si>
  <si>
    <t>财务总监-2</t>
  </si>
  <si>
    <t>大连平台-DLPT</t>
  </si>
  <si>
    <t>行政总监-2</t>
  </si>
  <si>
    <t>大连平台统筹-DLPT0</t>
  </si>
  <si>
    <t>事业部总经理-2</t>
  </si>
  <si>
    <t>技术总监-3</t>
  </si>
  <si>
    <t>测试总监-3</t>
  </si>
  <si>
    <t>项目总监-3</t>
  </si>
  <si>
    <t>架构总监-3</t>
  </si>
  <si>
    <t>硬件研发总监-3</t>
  </si>
  <si>
    <t>产品总监-3</t>
  </si>
  <si>
    <t>IT咨询总监-3</t>
  </si>
  <si>
    <t>市场总监-3</t>
  </si>
  <si>
    <t>客户总监-3</t>
  </si>
  <si>
    <t>HR总监-3</t>
  </si>
  <si>
    <t>财务总监-3</t>
  </si>
  <si>
    <t>行政总监-3</t>
  </si>
  <si>
    <t>事业部总经理-3</t>
  </si>
  <si>
    <t>首席技术官-1</t>
  </si>
  <si>
    <t>首席测试专家-1</t>
  </si>
  <si>
    <t>首席项目专家-1</t>
  </si>
  <si>
    <t>首席架构专家-1</t>
  </si>
  <si>
    <t>首席硬件技术官-1</t>
  </si>
  <si>
    <t>首席产品官-1</t>
  </si>
  <si>
    <t>首席咨询专家-1</t>
  </si>
  <si>
    <t>首席市场官-1</t>
  </si>
  <si>
    <t>首席HR官-1</t>
  </si>
  <si>
    <t>首席财务官-1</t>
  </si>
  <si>
    <t>首席行政官-1</t>
  </si>
  <si>
    <t>助理副总裁</t>
  </si>
  <si>
    <t>首席技术官-2</t>
  </si>
  <si>
    <t>首席测试专家-2</t>
  </si>
  <si>
    <t>首席项目专家-2</t>
  </si>
  <si>
    <t>首席架构专家-2</t>
  </si>
  <si>
    <t>首席硬件技术官-2</t>
  </si>
  <si>
    <t>首席产品官-2</t>
  </si>
  <si>
    <t>首席咨询专家-2</t>
  </si>
  <si>
    <t>首席市场官-2</t>
  </si>
  <si>
    <t>首席HR官-2</t>
  </si>
  <si>
    <t>首席财务官-2</t>
  </si>
  <si>
    <t>首席行政官-2</t>
  </si>
  <si>
    <t>副总裁</t>
  </si>
  <si>
    <t>首席技术官-3</t>
  </si>
  <si>
    <t>首席测试专家-3</t>
  </si>
  <si>
    <t>首席项目专家-3</t>
  </si>
  <si>
    <t>首席架构专家-3</t>
  </si>
  <si>
    <t>首席硬件技术官-3</t>
  </si>
  <si>
    <t>首席产品官-3</t>
  </si>
  <si>
    <t>首席咨询专家-3</t>
  </si>
  <si>
    <t>首席市场官-3</t>
  </si>
  <si>
    <t>首席HR官-3</t>
  </si>
  <si>
    <t>首席财务官-3</t>
  </si>
  <si>
    <t>首席行政官-3</t>
  </si>
  <si>
    <t>总裁</t>
  </si>
  <si>
    <t>高级副总裁</t>
  </si>
  <si>
    <t>合伙人</t>
  </si>
  <si>
    <t>执行总裁</t>
  </si>
  <si>
    <t>顾问专家-6s</t>
  </si>
  <si>
    <t>顾问专家-9s</t>
  </si>
  <si>
    <t>其他</t>
  </si>
  <si>
    <t>软件开发实习</t>
  </si>
  <si>
    <t>测试实习</t>
  </si>
  <si>
    <t>设计实习</t>
  </si>
  <si>
    <t>运维实习</t>
  </si>
  <si>
    <t>硬件研发实习</t>
  </si>
  <si>
    <t>产品实习</t>
  </si>
  <si>
    <t>需求实习</t>
  </si>
  <si>
    <t>市场实习</t>
  </si>
  <si>
    <t>客户实习</t>
  </si>
  <si>
    <t>HR实习</t>
  </si>
  <si>
    <t>财务实习</t>
  </si>
  <si>
    <t>行政实习</t>
  </si>
  <si>
    <t>助理实习</t>
  </si>
  <si>
    <t>业务支持助理</t>
  </si>
</sst>
</file>

<file path=xl/styles.xml><?xml version="1.0" encoding="utf-8"?>
<styleSheet xmlns="http://schemas.openxmlformats.org/spreadsheetml/2006/main">
  <numFmts count="8">
    <numFmt numFmtId="176" formatCode="0_ ;[Red]\-0\ "/>
    <numFmt numFmtId="177" formatCode="000000000000"/>
    <numFmt numFmtId="178" formatCode="yyyy/mm/dd"/>
    <numFmt numFmtId="179" formatCode="#"/>
    <numFmt numFmtId="180" formatCode="_ &quot;\&quot;* #,##0.00_ ;_ &quot;\&quot;* \-#,##0.00_ ;_ &quot;\&quot;* &quot;-&quot;??_ ;_ @_ "/>
    <numFmt numFmtId="41" formatCode="_ * #,##0_ ;_ * \-#,##0_ ;_ * &quot;-&quot;_ ;_ @_ "/>
    <numFmt numFmtId="43" formatCode="_ * #,##0.00_ ;_ * \-#,##0.00_ ;_ * &quot;-&quot;??_ ;_ @_ "/>
    <numFmt numFmtId="181" formatCode="_ &quot;\&quot;* #,##0_ ;_ &quot;\&quot;* \-#,##0_ ;_ &quot;\&quot;* &quot;-&quot;_ ;_ @_ "/>
  </numFmts>
  <fonts count="36"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楷体_GB2312"/>
      <charset val="134"/>
    </font>
    <font>
      <b/>
      <sz val="12"/>
      <name val="楷体_GB2312"/>
      <charset val="134"/>
    </font>
    <font>
      <b/>
      <sz val="16"/>
      <name val="楷体_GB2312"/>
      <charset val="134"/>
    </font>
    <font>
      <b/>
      <i/>
      <sz val="12"/>
      <name val="楷体_GB2312"/>
      <charset val="134"/>
    </font>
    <font>
      <sz val="12"/>
      <name val="DejaVu Sans"/>
      <charset val="134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2"/>
      <name val="宋体"/>
      <charset val="134"/>
    </font>
    <font>
      <sz val="12"/>
      <name val="Droid Sans Fallback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dotted">
        <color auto="1"/>
      </right>
      <top style="dotted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/>
      <top style="dotted">
        <color auto="1"/>
      </top>
      <bottom style="double">
        <color auto="1"/>
      </bottom>
      <diagonal/>
    </border>
    <border>
      <left/>
      <right/>
      <top style="dotted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dotted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3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30" borderId="108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23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3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6" fillId="7" borderId="108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113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11" borderId="112" applyNumberFormat="0" applyAlignment="0" applyProtection="0">
      <alignment vertical="center"/>
    </xf>
    <xf numFmtId="0" fontId="21" fillId="7" borderId="111" applyNumberFormat="0" applyAlignment="0" applyProtection="0">
      <alignment vertical="center"/>
    </xf>
    <xf numFmtId="0" fontId="20" fillId="0" borderId="1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32" borderId="11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0" fontId="28" fillId="0" borderId="1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107" applyNumberFormat="0" applyFill="0" applyAlignment="0" applyProtection="0">
      <alignment vertical="center"/>
    </xf>
  </cellStyleXfs>
  <cellXfs count="231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4" borderId="0" xfId="0" applyFill="1"/>
    <xf numFmtId="49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178" fontId="5" fillId="0" borderId="0" xfId="0" applyNumberFormat="1" applyFont="1" applyAlignment="1" applyProtection="1">
      <alignment horizontal="center" vertical="center"/>
    </xf>
    <xf numFmtId="49" fontId="6" fillId="2" borderId="0" xfId="0" applyNumberFormat="1" applyFont="1" applyFill="1" applyBorder="1" applyAlignment="1" applyProtection="1">
      <alignment horizontal="center" vertical="center"/>
    </xf>
    <xf numFmtId="178" fontId="5" fillId="2" borderId="0" xfId="0" applyNumberFormat="1" applyFont="1" applyFill="1" applyAlignment="1" applyProtection="1">
      <alignment horizontal="center" vertical="center"/>
    </xf>
    <xf numFmtId="49" fontId="7" fillId="5" borderId="2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178" fontId="5" fillId="0" borderId="2" xfId="0" applyNumberFormat="1" applyFont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178" fontId="6" fillId="0" borderId="2" xfId="0" applyNumberFormat="1" applyFont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Border="1" applyAlignment="1" applyProtection="1">
      <alignment horizontal="center" vertical="center"/>
    </xf>
    <xf numFmtId="14" fontId="5" fillId="0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/>
    <xf numFmtId="49" fontId="7" fillId="2" borderId="3" xfId="0" applyNumberFormat="1" applyFont="1" applyFill="1" applyBorder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left"/>
    </xf>
    <xf numFmtId="49" fontId="7" fillId="5" borderId="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/>
    </xf>
    <xf numFmtId="49" fontId="7" fillId="2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Alignment="1" applyProtection="1">
      <alignment horizontal="center" vertical="center"/>
    </xf>
    <xf numFmtId="0" fontId="6" fillId="0" borderId="2" xfId="0" applyNumberFormat="1" applyFont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179" fontId="0" fillId="0" borderId="0" xfId="0" applyNumberFormat="1" applyFont="1" applyAlignment="1" applyProtection="1">
      <alignment horizontal="center" vertical="center"/>
    </xf>
    <xf numFmtId="178" fontId="0" fillId="0" borderId="0" xfId="0" applyNumberFormat="1" applyFont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14" fontId="0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179" fontId="4" fillId="0" borderId="0" xfId="0" applyNumberFormat="1" applyFont="1" applyAlignment="1" applyProtection="1">
      <alignment horizontal="center" vertical="center" wrapText="1"/>
    </xf>
    <xf numFmtId="49" fontId="6" fillId="0" borderId="2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4" fontId="6" fillId="0" borderId="2" xfId="0" applyNumberFormat="1" applyFont="1" applyBorder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/>
    </xf>
    <xf numFmtId="14" fontId="7" fillId="2" borderId="2" xfId="0" applyNumberFormat="1" applyFont="1" applyFill="1" applyBorder="1" applyAlignment="1" applyProtection="1">
      <alignment horizontal="center" vertical="center"/>
    </xf>
    <xf numFmtId="14" fontId="6" fillId="0" borderId="2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77" fontId="8" fillId="0" borderId="11" xfId="0" applyNumberFormat="1" applyFont="1" applyFill="1" applyBorder="1" applyAlignment="1">
      <alignment horizontal="center" vertical="center"/>
    </xf>
    <xf numFmtId="177" fontId="8" fillId="0" borderId="12" xfId="0" applyNumberFormat="1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  <xf numFmtId="14" fontId="8" fillId="0" borderId="12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0" fillId="0" borderId="22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24" xfId="0" applyFont="1" applyBorder="1"/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57" fontId="8" fillId="0" borderId="3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14" fontId="8" fillId="0" borderId="21" xfId="0" applyNumberFormat="1" applyFont="1" applyBorder="1" applyAlignment="1">
      <alignment horizontal="center" vertical="center"/>
    </xf>
    <xf numFmtId="14" fontId="8" fillId="0" borderId="28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57" fontId="8" fillId="0" borderId="32" xfId="0" applyNumberFormat="1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57" fontId="8" fillId="0" borderId="64" xfId="0" applyNumberFormat="1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57" fontId="8" fillId="0" borderId="16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31" fontId="11" fillId="0" borderId="73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74" xfId="0" applyFont="1" applyFill="1" applyBorder="1" applyAlignment="1">
      <alignment horizontal="center" vertical="center"/>
    </xf>
    <xf numFmtId="0" fontId="8" fillId="0" borderId="75" xfId="0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center" vertical="center"/>
    </xf>
    <xf numFmtId="0" fontId="8" fillId="0" borderId="77" xfId="0" applyFont="1" applyFill="1" applyBorder="1" applyAlignment="1">
      <alignment horizontal="center" vertical="center"/>
    </xf>
    <xf numFmtId="49" fontId="12" fillId="0" borderId="76" xfId="0" applyNumberFormat="1" applyFont="1" applyFill="1" applyBorder="1" applyAlignment="1">
      <alignment horizontal="center" vertical="center"/>
    </xf>
    <xf numFmtId="49" fontId="8" fillId="0" borderId="77" xfId="0" applyNumberFormat="1" applyFont="1" applyFill="1" applyBorder="1" applyAlignment="1">
      <alignment horizontal="center" vertical="center"/>
    </xf>
    <xf numFmtId="14" fontId="8" fillId="0" borderId="76" xfId="0" applyNumberFormat="1" applyFont="1" applyFill="1" applyBorder="1" applyAlignment="1">
      <alignment horizontal="center" vertical="center" wrapText="1"/>
    </xf>
    <xf numFmtId="14" fontId="8" fillId="0" borderId="77" xfId="0" applyNumberFormat="1" applyFont="1" applyFill="1" applyBorder="1" applyAlignment="1">
      <alignment horizontal="center" vertical="center" wrapText="1"/>
    </xf>
    <xf numFmtId="0" fontId="8" fillId="0" borderId="78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11" fillId="0" borderId="79" xfId="0" applyFont="1" applyBorder="1" applyAlignment="1">
      <alignment horizontal="left" vertical="center"/>
    </xf>
    <xf numFmtId="0" fontId="8" fillId="0" borderId="80" xfId="0" applyFont="1" applyBorder="1" applyAlignment="1">
      <alignment horizontal="center" vertical="center"/>
    </xf>
    <xf numFmtId="49" fontId="8" fillId="0" borderId="77" xfId="0" applyNumberFormat="1" applyFont="1" applyBorder="1" applyAlignment="1">
      <alignment horizontal="center" vertical="center"/>
    </xf>
    <xf numFmtId="49" fontId="8" fillId="0" borderId="81" xfId="0" applyNumberFormat="1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49" fontId="8" fillId="0" borderId="83" xfId="0" applyNumberFormat="1" applyFont="1" applyBorder="1" applyAlignment="1">
      <alignment horizontal="center" vertical="center"/>
    </xf>
    <xf numFmtId="49" fontId="8" fillId="0" borderId="84" xfId="0" applyNumberFormat="1" applyFont="1" applyBorder="1" applyAlignment="1">
      <alignment horizontal="center" vertical="center"/>
    </xf>
    <xf numFmtId="49" fontId="12" fillId="0" borderId="83" xfId="0" applyNumberFormat="1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8" fillId="0" borderId="85" xfId="0" applyFont="1" applyBorder="1" applyAlignment="1">
      <alignment vertical="center"/>
    </xf>
    <xf numFmtId="0" fontId="11" fillId="0" borderId="80" xfId="0" applyFont="1" applyBorder="1" applyAlignment="1">
      <alignment horizontal="left" vertical="center"/>
    </xf>
    <xf numFmtId="0" fontId="12" fillId="0" borderId="41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14" fontId="8" fillId="0" borderId="43" xfId="0" applyNumberFormat="1" applyFont="1" applyBorder="1" applyAlignment="1">
      <alignment horizontal="center" vertical="center"/>
    </xf>
    <xf numFmtId="14" fontId="8" fillId="0" borderId="87" xfId="0" applyNumberFormat="1" applyFont="1" applyBorder="1" applyAlignment="1">
      <alignment horizontal="center" vertical="center"/>
    </xf>
    <xf numFmtId="14" fontId="8" fillId="0" borderId="45" xfId="0" applyNumberFormat="1" applyFont="1" applyBorder="1" applyAlignment="1">
      <alignment horizontal="center" vertical="center"/>
    </xf>
    <xf numFmtId="14" fontId="8" fillId="0" borderId="88" xfId="0" applyNumberFormat="1" applyFont="1" applyBorder="1" applyAlignment="1">
      <alignment horizontal="center" vertical="center"/>
    </xf>
    <xf numFmtId="14" fontId="8" fillId="0" borderId="22" xfId="0" applyNumberFormat="1" applyFont="1" applyBorder="1" applyAlignment="1">
      <alignment horizontal="center" vertical="center"/>
    </xf>
    <xf numFmtId="14" fontId="8" fillId="0" borderId="77" xfId="0" applyNumberFormat="1" applyFont="1" applyBorder="1" applyAlignment="1">
      <alignment horizontal="center" vertical="center"/>
    </xf>
    <xf numFmtId="14" fontId="8" fillId="0" borderId="41" xfId="0" applyNumberFormat="1" applyFont="1" applyBorder="1" applyAlignment="1">
      <alignment horizontal="center" vertical="center"/>
    </xf>
    <xf numFmtId="14" fontId="8" fillId="0" borderId="86" xfId="0" applyNumberFormat="1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75" xfId="0" applyFont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8" fillId="0" borderId="9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9" fillId="0" borderId="93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0" borderId="96" xfId="0" applyFont="1" applyBorder="1" applyAlignment="1">
      <alignment horizontal="center" vertical="center"/>
    </xf>
    <xf numFmtId="0" fontId="8" fillId="0" borderId="97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57" fontId="8" fillId="0" borderId="25" xfId="0" applyNumberFormat="1" applyFont="1" applyBorder="1" applyAlignment="1">
      <alignment horizontal="center" vertical="center"/>
    </xf>
    <xf numFmtId="57" fontId="8" fillId="0" borderId="37" xfId="0" applyNumberFormat="1" applyFont="1" applyBorder="1" applyAlignment="1">
      <alignment horizontal="center" vertical="center"/>
    </xf>
    <xf numFmtId="57" fontId="8" fillId="0" borderId="81" xfId="0" applyNumberFormat="1" applyFont="1" applyBorder="1" applyAlignment="1">
      <alignment horizontal="center" vertical="center"/>
    </xf>
    <xf numFmtId="0" fontId="8" fillId="0" borderId="98" xfId="0" applyFont="1" applyBorder="1" applyAlignment="1">
      <alignment vertical="center"/>
    </xf>
    <xf numFmtId="0" fontId="8" fillId="0" borderId="99" xfId="0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9" fillId="0" borderId="73" xfId="0" applyFont="1" applyBorder="1" applyAlignment="1">
      <alignment horizontal="left" vertical="center"/>
    </xf>
    <xf numFmtId="14" fontId="8" fillId="0" borderId="0" xfId="0" applyNumberFormat="1" applyFont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0" fontId="8" fillId="0" borderId="101" xfId="0" applyFont="1" applyBorder="1" applyAlignment="1">
      <alignment horizontal="center" vertical="center"/>
    </xf>
    <xf numFmtId="0" fontId="8" fillId="0" borderId="102" xfId="0" applyFont="1" applyBorder="1" applyAlignment="1">
      <alignment horizontal="center" vertical="center"/>
    </xf>
    <xf numFmtId="0" fontId="8" fillId="0" borderId="103" xfId="0" applyFont="1" applyBorder="1" applyAlignment="1">
      <alignment horizontal="center" vertical="center"/>
    </xf>
    <xf numFmtId="0" fontId="8" fillId="0" borderId="104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105" xfId="0" applyFont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FFFF"/>
      <color rgb="00D9D9D9"/>
      <color rgb="00EEECE1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abSelected="1" workbookViewId="0">
      <selection activeCell="F43" sqref="F43:G43"/>
    </sheetView>
  </sheetViews>
  <sheetFormatPr defaultColWidth="9" defaultRowHeight="17.25"/>
  <cols>
    <col min="1" max="1" width="12.625" style="58" customWidth="1"/>
    <col min="2" max="5" width="9.5" style="58"/>
    <col min="6" max="6" width="16.875" style="58" customWidth="1"/>
    <col min="7" max="7" width="12.375" style="58" customWidth="1"/>
    <col min="8" max="10" width="9" style="58"/>
    <col min="11" max="11" width="9.5" style="58"/>
    <col min="12" max="16384" width="9" style="58"/>
  </cols>
  <sheetData>
    <row r="1" s="56" customFormat="1" spans="1:10">
      <c r="A1" s="59"/>
      <c r="B1" s="59"/>
      <c r="C1" s="59"/>
      <c r="D1" s="59"/>
      <c r="E1" s="59"/>
      <c r="F1" s="59"/>
      <c r="G1" s="59"/>
      <c r="H1" s="59"/>
      <c r="I1" s="59"/>
      <c r="J1" s="59"/>
    </row>
    <row r="2" s="56" customFormat="1" ht="22.5" spans="1:10">
      <c r="A2" s="60" t="s">
        <v>0</v>
      </c>
      <c r="B2" s="60"/>
      <c r="C2" s="60"/>
      <c r="D2" s="60"/>
      <c r="E2" s="60"/>
      <c r="F2" s="60"/>
      <c r="G2" s="60"/>
      <c r="H2" s="59"/>
      <c r="I2" s="59"/>
      <c r="J2" s="59"/>
    </row>
    <row r="3" s="56" customFormat="1" ht="18" spans="1:10">
      <c r="A3" s="61"/>
      <c r="B3" s="61"/>
      <c r="C3" s="61"/>
      <c r="D3" s="61"/>
      <c r="E3" s="61"/>
      <c r="F3" s="61"/>
      <c r="G3" s="61"/>
      <c r="H3" s="59"/>
      <c r="I3" s="59"/>
      <c r="J3" s="59"/>
    </row>
    <row r="4" ht="18" spans="1:7">
      <c r="A4" s="62" t="s">
        <v>1</v>
      </c>
      <c r="B4" s="63"/>
      <c r="C4" s="63"/>
      <c r="D4" s="63"/>
      <c r="E4" s="63"/>
      <c r="F4" s="164" t="s">
        <v>2</v>
      </c>
      <c r="G4" s="165"/>
    </row>
    <row r="5" spans="1:7">
      <c r="A5" s="64" t="s">
        <v>3</v>
      </c>
      <c r="B5" s="65" t="s">
        <v>4</v>
      </c>
      <c r="C5" s="66"/>
      <c r="D5" s="67" t="s">
        <v>5</v>
      </c>
      <c r="E5" s="166"/>
      <c r="F5" s="167" t="s">
        <v>6</v>
      </c>
      <c r="G5" s="168" t="s">
        <v>7</v>
      </c>
    </row>
    <row r="6" spans="1:7">
      <c r="A6" s="64" t="s">
        <v>8</v>
      </c>
      <c r="B6" s="68" t="s">
        <v>9</v>
      </c>
      <c r="C6" s="69"/>
      <c r="D6" s="67" t="s">
        <v>10</v>
      </c>
      <c r="E6" s="166"/>
      <c r="F6" s="169" t="s">
        <v>11</v>
      </c>
      <c r="G6" s="170"/>
    </row>
    <row r="7" spans="1:7">
      <c r="A7" s="64" t="s">
        <v>12</v>
      </c>
      <c r="B7" s="70" t="s">
        <v>13</v>
      </c>
      <c r="C7" s="71"/>
      <c r="D7" s="67" t="s">
        <v>14</v>
      </c>
      <c r="E7" s="166"/>
      <c r="F7" s="169" t="s">
        <v>15</v>
      </c>
      <c r="G7" s="170"/>
    </row>
    <row r="8" spans="1:7">
      <c r="A8" s="64" t="s">
        <v>16</v>
      </c>
      <c r="B8" s="72" t="s">
        <v>17</v>
      </c>
      <c r="C8" s="73"/>
      <c r="D8" s="74" t="s">
        <v>18</v>
      </c>
      <c r="E8" s="74"/>
      <c r="F8" s="169" t="s">
        <v>11</v>
      </c>
      <c r="G8" s="170"/>
    </row>
    <row r="9" spans="1:7">
      <c r="A9" s="64" t="s">
        <v>19</v>
      </c>
      <c r="B9" s="75">
        <v>419600</v>
      </c>
      <c r="C9" s="73"/>
      <c r="D9" s="74" t="s">
        <v>20</v>
      </c>
      <c r="E9" s="74"/>
      <c r="F9" s="171" t="s">
        <v>21</v>
      </c>
      <c r="G9" s="172"/>
    </row>
    <row r="10" spans="1:7">
      <c r="A10" s="64" t="s">
        <v>22</v>
      </c>
      <c r="B10" s="76"/>
      <c r="C10" s="71"/>
      <c r="D10" s="74" t="s">
        <v>23</v>
      </c>
      <c r="E10" s="74"/>
      <c r="F10" s="169" t="s">
        <v>24</v>
      </c>
      <c r="G10" s="170"/>
    </row>
    <row r="11" spans="1:7">
      <c r="A11" s="64" t="s">
        <v>25</v>
      </c>
      <c r="B11" s="75" t="s">
        <v>26</v>
      </c>
      <c r="C11" s="73"/>
      <c r="D11" s="74" t="s">
        <v>19</v>
      </c>
      <c r="E11" s="74"/>
      <c r="F11" s="169">
        <v>201600</v>
      </c>
      <c r="G11" s="170"/>
    </row>
    <row r="12" spans="1:7">
      <c r="A12" s="77" t="s">
        <v>27</v>
      </c>
      <c r="B12" s="75" t="s">
        <v>28</v>
      </c>
      <c r="C12" s="73"/>
      <c r="D12" s="74" t="s">
        <v>29</v>
      </c>
      <c r="E12" s="74"/>
      <c r="F12" s="169"/>
      <c r="G12" s="170"/>
    </row>
    <row r="13" spans="1:7">
      <c r="A13" s="77" t="s">
        <v>30</v>
      </c>
      <c r="B13" s="75" t="s">
        <v>31</v>
      </c>
      <c r="C13" s="73"/>
      <c r="D13" s="74" t="s">
        <v>32</v>
      </c>
      <c r="E13" s="74"/>
      <c r="F13" s="173">
        <v>48252</v>
      </c>
      <c r="G13" s="174"/>
    </row>
    <row r="14" spans="1:7">
      <c r="A14" s="77" t="s">
        <v>33</v>
      </c>
      <c r="B14" s="78">
        <v>44809</v>
      </c>
      <c r="C14" s="79"/>
      <c r="D14" s="80" t="s">
        <v>34</v>
      </c>
      <c r="E14" s="175"/>
      <c r="F14" s="169"/>
      <c r="G14" s="170"/>
    </row>
    <row r="15" ht="18" spans="1:7">
      <c r="A15" s="77" t="s">
        <v>35</v>
      </c>
      <c r="B15" s="81"/>
      <c r="C15" s="82"/>
      <c r="D15" s="83" t="s">
        <v>36</v>
      </c>
      <c r="E15" s="176"/>
      <c r="F15" s="169" t="s">
        <v>37</v>
      </c>
      <c r="G15" s="170"/>
    </row>
    <row r="16" ht="18" spans="1:7">
      <c r="A16" s="84" t="s">
        <v>38</v>
      </c>
      <c r="B16" s="85"/>
      <c r="C16" s="85"/>
      <c r="D16" s="85"/>
      <c r="E16" s="85"/>
      <c r="F16" s="85"/>
      <c r="G16" s="177"/>
    </row>
    <row r="17" spans="1:7">
      <c r="A17" s="86" t="s">
        <v>39</v>
      </c>
      <c r="B17" s="87" t="s">
        <v>40</v>
      </c>
      <c r="C17" s="88"/>
      <c r="D17" s="89" t="s">
        <v>41</v>
      </c>
      <c r="E17" s="89" t="s">
        <v>42</v>
      </c>
      <c r="F17" s="89" t="s">
        <v>43</v>
      </c>
      <c r="G17" s="178" t="s">
        <v>44</v>
      </c>
    </row>
    <row r="18" spans="1:11">
      <c r="A18" s="86" t="s">
        <v>45</v>
      </c>
      <c r="B18" s="90" t="s">
        <v>46</v>
      </c>
      <c r="C18" s="91"/>
      <c r="D18" s="92">
        <v>43709</v>
      </c>
      <c r="E18" s="92">
        <v>45078</v>
      </c>
      <c r="F18" s="106" t="s">
        <v>47</v>
      </c>
      <c r="G18" s="179"/>
      <c r="K18" s="221"/>
    </row>
    <row r="19" spans="1:7">
      <c r="A19" s="86" t="s">
        <v>48</v>
      </c>
      <c r="B19" s="93"/>
      <c r="C19" s="94"/>
      <c r="D19" s="92"/>
      <c r="E19" s="92"/>
      <c r="F19" s="106"/>
      <c r="G19" s="179"/>
    </row>
    <row r="20" spans="1:7">
      <c r="A20" s="86" t="s">
        <v>49</v>
      </c>
      <c r="B20" s="93" t="s">
        <v>50</v>
      </c>
      <c r="C20" s="94"/>
      <c r="D20" s="92">
        <v>42614</v>
      </c>
      <c r="E20" s="92">
        <v>43617</v>
      </c>
      <c r="F20" s="106"/>
      <c r="G20" s="179"/>
    </row>
    <row r="21" spans="1:7">
      <c r="A21" s="95" t="s">
        <v>51</v>
      </c>
      <c r="B21" s="93"/>
      <c r="C21" s="94"/>
      <c r="D21" s="92"/>
      <c r="E21" s="92"/>
      <c r="F21" s="106"/>
      <c r="G21" s="179"/>
    </row>
    <row r="22" ht="18" spans="1:7">
      <c r="A22" s="96"/>
      <c r="B22" s="97"/>
      <c r="C22" s="98"/>
      <c r="D22" s="92"/>
      <c r="E22" s="92"/>
      <c r="F22" s="111"/>
      <c r="G22" s="180"/>
    </row>
    <row r="23" ht="18" spans="1:7">
      <c r="A23" s="84" t="s">
        <v>52</v>
      </c>
      <c r="B23" s="85"/>
      <c r="C23" s="85"/>
      <c r="D23" s="85"/>
      <c r="E23" s="85"/>
      <c r="F23" s="85"/>
      <c r="G23" s="177"/>
    </row>
    <row r="24" spans="1:7">
      <c r="A24" s="86" t="s">
        <v>53</v>
      </c>
      <c r="B24" s="89" t="s">
        <v>54</v>
      </c>
      <c r="C24" s="87" t="s">
        <v>55</v>
      </c>
      <c r="D24" s="87" t="s">
        <v>56</v>
      </c>
      <c r="E24" s="88"/>
      <c r="F24" s="89" t="s">
        <v>23</v>
      </c>
      <c r="G24" s="181" t="s">
        <v>57</v>
      </c>
    </row>
    <row r="25" spans="1:7">
      <c r="A25" s="99"/>
      <c r="B25" s="100"/>
      <c r="C25" s="92"/>
      <c r="D25" s="101"/>
      <c r="E25" s="91"/>
      <c r="F25" s="100"/>
      <c r="G25" s="182"/>
    </row>
    <row r="26" spans="1:7">
      <c r="A26" s="102"/>
      <c r="B26" s="103"/>
      <c r="C26" s="92"/>
      <c r="D26" s="104"/>
      <c r="E26" s="94"/>
      <c r="F26" s="106"/>
      <c r="G26" s="183"/>
    </row>
    <row r="27" spans="1:7">
      <c r="A27" s="105"/>
      <c r="B27" s="106"/>
      <c r="C27" s="92"/>
      <c r="D27" s="104"/>
      <c r="E27" s="94"/>
      <c r="F27" s="106"/>
      <c r="G27" s="183"/>
    </row>
    <row r="28" ht="18" spans="1:7">
      <c r="A28" s="105"/>
      <c r="B28" s="106"/>
      <c r="C28" s="92"/>
      <c r="D28" s="104"/>
      <c r="E28" s="94"/>
      <c r="F28" s="106"/>
      <c r="G28" s="183"/>
    </row>
    <row r="29" ht="18" spans="1:7">
      <c r="A29" s="84" t="s">
        <v>58</v>
      </c>
      <c r="B29" s="85"/>
      <c r="C29" s="85"/>
      <c r="D29" s="85"/>
      <c r="E29" s="85"/>
      <c r="F29" s="85"/>
      <c r="G29" s="177"/>
    </row>
    <row r="30" spans="1:7">
      <c r="A30" s="86" t="s">
        <v>53</v>
      </c>
      <c r="B30" s="89" t="s">
        <v>54</v>
      </c>
      <c r="C30" s="87" t="s">
        <v>55</v>
      </c>
      <c r="D30" s="89" t="s">
        <v>56</v>
      </c>
      <c r="E30" s="89"/>
      <c r="F30" s="89" t="s">
        <v>23</v>
      </c>
      <c r="G30" s="181" t="s">
        <v>57</v>
      </c>
    </row>
    <row r="31" ht="18" spans="1:7">
      <c r="A31" s="107" t="s">
        <v>59</v>
      </c>
      <c r="B31" s="100" t="s">
        <v>60</v>
      </c>
      <c r="C31" s="92"/>
      <c r="D31" s="101"/>
      <c r="E31" s="91"/>
      <c r="F31" s="100"/>
      <c r="G31" s="184" t="s">
        <v>61</v>
      </c>
    </row>
    <row r="32" spans="1:7">
      <c r="A32" s="84" t="s">
        <v>62</v>
      </c>
      <c r="B32" s="85"/>
      <c r="C32" s="85"/>
      <c r="D32" s="85"/>
      <c r="E32" s="85"/>
      <c r="F32" s="85"/>
      <c r="G32" s="177"/>
    </row>
    <row r="33" spans="1:7">
      <c r="A33" s="86" t="s">
        <v>56</v>
      </c>
      <c r="B33" s="89" t="s">
        <v>41</v>
      </c>
      <c r="C33" s="89" t="s">
        <v>42</v>
      </c>
      <c r="D33" s="89" t="s">
        <v>63</v>
      </c>
      <c r="E33" s="89" t="s">
        <v>64</v>
      </c>
      <c r="F33" s="129" t="s">
        <v>65</v>
      </c>
      <c r="G33" s="178" t="s">
        <v>66</v>
      </c>
    </row>
    <row r="34" spans="1:7">
      <c r="A34" s="108"/>
      <c r="B34" s="92"/>
      <c r="C34" s="92"/>
      <c r="D34" s="103"/>
      <c r="E34" s="100"/>
      <c r="F34" s="100"/>
      <c r="G34" s="185"/>
    </row>
    <row r="35" spans="1:7">
      <c r="A35" s="109"/>
      <c r="B35" s="92"/>
      <c r="C35" s="92"/>
      <c r="D35" s="106"/>
      <c r="E35" s="106"/>
      <c r="F35" s="106"/>
      <c r="G35" s="186"/>
    </row>
    <row r="36" spans="1:7">
      <c r="A36" s="109"/>
      <c r="B36" s="92"/>
      <c r="C36" s="92"/>
      <c r="D36" s="106"/>
      <c r="E36" s="106"/>
      <c r="F36" s="106"/>
      <c r="G36" s="186"/>
    </row>
    <row r="37" ht="18" spans="1:7">
      <c r="A37" s="110"/>
      <c r="B37" s="92"/>
      <c r="C37" s="92"/>
      <c r="D37" s="111"/>
      <c r="E37" s="111"/>
      <c r="F37" s="111"/>
      <c r="G37" s="187"/>
    </row>
    <row r="38" ht="18" spans="1:7">
      <c r="A38" s="112"/>
      <c r="B38" s="113"/>
      <c r="C38" s="113"/>
      <c r="D38" s="114"/>
      <c r="E38" s="114"/>
      <c r="F38" s="114"/>
      <c r="G38" s="188"/>
    </row>
    <row r="39" spans="1:7">
      <c r="A39" s="115" t="s">
        <v>67</v>
      </c>
      <c r="B39" s="116"/>
      <c r="C39" s="116"/>
      <c r="D39" s="116"/>
      <c r="E39" s="116"/>
      <c r="F39" s="116"/>
      <c r="G39" s="189"/>
    </row>
    <row r="40" spans="1:7">
      <c r="A40" s="86" t="s">
        <v>68</v>
      </c>
      <c r="B40" s="89"/>
      <c r="C40" s="89"/>
      <c r="D40" s="89"/>
      <c r="E40" s="89"/>
      <c r="F40" s="89"/>
      <c r="G40" s="178"/>
    </row>
    <row r="41" spans="1:7">
      <c r="A41" s="86" t="s">
        <v>69</v>
      </c>
      <c r="B41" s="89"/>
      <c r="C41" s="89" t="s">
        <v>70</v>
      </c>
      <c r="D41" s="89"/>
      <c r="E41" s="89"/>
      <c r="F41" s="89" t="s">
        <v>71</v>
      </c>
      <c r="G41" s="178"/>
    </row>
    <row r="42" spans="1:7">
      <c r="A42" s="99"/>
      <c r="B42" s="100"/>
      <c r="C42" s="117" t="s">
        <v>72</v>
      </c>
      <c r="D42" s="100"/>
      <c r="E42" s="100"/>
      <c r="F42" s="117" t="s">
        <v>73</v>
      </c>
      <c r="G42" s="185"/>
    </row>
    <row r="43" ht="18" spans="1:7">
      <c r="A43" s="118"/>
      <c r="B43" s="119"/>
      <c r="C43" s="119"/>
      <c r="D43" s="119"/>
      <c r="E43" s="119"/>
      <c r="F43" s="190" t="s">
        <v>74</v>
      </c>
      <c r="G43" s="191"/>
    </row>
    <row r="44" spans="1:7">
      <c r="A44" s="120" t="s">
        <v>75</v>
      </c>
      <c r="B44" s="89"/>
      <c r="C44" s="121" t="s">
        <v>76</v>
      </c>
      <c r="D44" s="89"/>
      <c r="E44" s="89"/>
      <c r="F44" s="89" t="s">
        <v>77</v>
      </c>
      <c r="G44" s="178"/>
    </row>
    <row r="45" spans="1:7">
      <c r="A45" s="122"/>
      <c r="B45" s="123"/>
      <c r="C45" s="100"/>
      <c r="D45" s="100"/>
      <c r="E45" s="100"/>
      <c r="F45" s="192"/>
      <c r="G45" s="193"/>
    </row>
    <row r="46" spans="1:7">
      <c r="A46" s="124"/>
      <c r="B46" s="125"/>
      <c r="C46" s="106"/>
      <c r="D46" s="106"/>
      <c r="E46" s="106"/>
      <c r="F46" s="194"/>
      <c r="G46" s="195"/>
    </row>
    <row r="47" spans="1:7">
      <c r="A47" s="105"/>
      <c r="B47" s="106"/>
      <c r="C47" s="106"/>
      <c r="D47" s="106"/>
      <c r="E47" s="106"/>
      <c r="F47" s="196"/>
      <c r="G47" s="197"/>
    </row>
    <row r="48" ht="18" spans="1:7">
      <c r="A48" s="118"/>
      <c r="B48" s="119"/>
      <c r="C48" s="119"/>
      <c r="D48" s="119"/>
      <c r="E48" s="119"/>
      <c r="F48" s="198"/>
      <c r="G48" s="199"/>
    </row>
    <row r="49" spans="1:7">
      <c r="A49" s="126" t="s">
        <v>78</v>
      </c>
      <c r="B49" s="127"/>
      <c r="C49" s="127"/>
      <c r="D49" s="127"/>
      <c r="E49" s="127"/>
      <c r="F49" s="127"/>
      <c r="G49" s="200"/>
    </row>
    <row r="50" spans="1:7">
      <c r="A50" s="128" t="s">
        <v>79</v>
      </c>
      <c r="B50" s="129"/>
      <c r="C50" s="89" t="s">
        <v>80</v>
      </c>
      <c r="D50" s="89"/>
      <c r="E50" s="89" t="s">
        <v>81</v>
      </c>
      <c r="F50" s="89"/>
      <c r="G50" s="181" t="s">
        <v>77</v>
      </c>
    </row>
    <row r="51" spans="1:7">
      <c r="A51" s="130" t="s">
        <v>82</v>
      </c>
      <c r="B51" s="131"/>
      <c r="C51" s="132" t="s">
        <v>83</v>
      </c>
      <c r="D51" s="131"/>
      <c r="E51" s="201" t="s">
        <v>84</v>
      </c>
      <c r="F51" s="201"/>
      <c r="G51" s="202" t="s">
        <v>85</v>
      </c>
    </row>
    <row r="52" spans="1:7">
      <c r="A52" s="133"/>
      <c r="B52" s="134"/>
      <c r="C52" s="135"/>
      <c r="D52" s="135"/>
      <c r="E52" s="203"/>
      <c r="F52" s="135"/>
      <c r="G52" s="204"/>
    </row>
    <row r="53" ht="18" spans="1:7">
      <c r="A53" s="136" t="s">
        <v>86</v>
      </c>
      <c r="B53" s="137"/>
      <c r="C53" s="137"/>
      <c r="D53" s="138"/>
      <c r="E53" s="205"/>
      <c r="F53" s="137"/>
      <c r="G53" s="206"/>
    </row>
    <row r="54" ht="18.75" spans="1:7">
      <c r="A54" s="139" t="s">
        <v>87</v>
      </c>
      <c r="B54" s="140"/>
      <c r="C54" s="140"/>
      <c r="D54" s="141"/>
      <c r="E54" s="207" t="s">
        <v>88</v>
      </c>
      <c r="F54" s="140"/>
      <c r="G54" s="208"/>
    </row>
    <row r="55" ht="18" spans="1:7">
      <c r="A55" s="142" t="s">
        <v>89</v>
      </c>
      <c r="B55" s="143" t="s">
        <v>90</v>
      </c>
      <c r="C55" s="144"/>
      <c r="D55" s="145"/>
      <c r="E55" s="209" t="s">
        <v>89</v>
      </c>
      <c r="F55" s="210" t="s">
        <v>90</v>
      </c>
      <c r="G55" s="211" t="s">
        <v>81</v>
      </c>
    </row>
    <row r="56" spans="1:7">
      <c r="A56" s="146"/>
      <c r="B56" s="104"/>
      <c r="C56" s="147"/>
      <c r="D56" s="148"/>
      <c r="E56" s="212"/>
      <c r="F56" s="106"/>
      <c r="G56" s="213"/>
    </row>
    <row r="57" spans="1:7">
      <c r="A57" s="146"/>
      <c r="B57" s="104"/>
      <c r="C57" s="147"/>
      <c r="D57" s="148"/>
      <c r="E57" s="212"/>
      <c r="F57" s="106"/>
      <c r="G57" s="213"/>
    </row>
    <row r="58" ht="18" spans="1:7">
      <c r="A58" s="149"/>
      <c r="B58" s="150"/>
      <c r="C58" s="151"/>
      <c r="D58" s="152"/>
      <c r="E58" s="214"/>
      <c r="F58" s="215"/>
      <c r="G58" s="216"/>
    </row>
    <row r="59" ht="18" spans="1:8">
      <c r="A59" s="153" t="s">
        <v>91</v>
      </c>
      <c r="B59" s="154"/>
      <c r="C59" s="155" t="s">
        <v>92</v>
      </c>
      <c r="D59" s="156"/>
      <c r="E59" s="156"/>
      <c r="F59" s="156"/>
      <c r="G59" s="156"/>
      <c r="H59" s="217"/>
    </row>
    <row r="60" spans="1:7">
      <c r="A60" s="157"/>
      <c r="B60" s="158"/>
      <c r="C60" s="159"/>
      <c r="D60" s="159"/>
      <c r="E60" s="159"/>
      <c r="F60" s="159"/>
      <c r="G60" s="218"/>
    </row>
    <row r="61" spans="1:7">
      <c r="A61" s="157"/>
      <c r="B61" s="158"/>
      <c r="C61" s="147"/>
      <c r="D61" s="147"/>
      <c r="E61" s="147"/>
      <c r="F61" s="147"/>
      <c r="G61" s="213"/>
    </row>
    <row r="62" spans="1:7">
      <c r="A62" s="157"/>
      <c r="B62" s="158"/>
      <c r="C62" s="147"/>
      <c r="D62" s="147"/>
      <c r="E62" s="147"/>
      <c r="F62" s="147"/>
      <c r="G62" s="213"/>
    </row>
    <row r="63" ht="18" spans="1:7">
      <c r="A63" s="160"/>
      <c r="B63" s="161"/>
      <c r="C63" s="97"/>
      <c r="D63" s="151"/>
      <c r="E63" s="151"/>
      <c r="F63" s="151"/>
      <c r="G63" s="219"/>
    </row>
    <row r="64" s="57" customFormat="1" ht="18" spans="1:7">
      <c r="A64" s="162" t="s">
        <v>93</v>
      </c>
      <c r="B64" s="163"/>
      <c r="C64" s="163"/>
      <c r="D64" s="163"/>
      <c r="E64" s="163"/>
      <c r="F64" s="163"/>
      <c r="G64" s="220"/>
    </row>
    <row r="65" spans="1:7">
      <c r="A65" s="120" t="s">
        <v>94</v>
      </c>
      <c r="B65" s="89"/>
      <c r="C65" s="222" t="s">
        <v>37</v>
      </c>
      <c r="D65" s="201"/>
      <c r="E65" s="201"/>
      <c r="F65" s="201"/>
      <c r="G65" s="228"/>
    </row>
    <row r="66" spans="1:7">
      <c r="A66" s="128" t="s">
        <v>95</v>
      </c>
      <c r="B66" s="88"/>
      <c r="C66" s="93" t="s">
        <v>37</v>
      </c>
      <c r="D66" s="147"/>
      <c r="E66" s="147"/>
      <c r="F66" s="147"/>
      <c r="G66" s="213"/>
    </row>
    <row r="67" spans="1:7">
      <c r="A67" s="128" t="s">
        <v>96</v>
      </c>
      <c r="B67" s="129"/>
      <c r="C67" s="93" t="s">
        <v>37</v>
      </c>
      <c r="D67" s="147"/>
      <c r="E67" s="147"/>
      <c r="F67" s="147"/>
      <c r="G67" s="213"/>
    </row>
    <row r="68" spans="1:7">
      <c r="A68" s="223" t="s">
        <v>97</v>
      </c>
      <c r="B68" s="224"/>
      <c r="C68" s="225" t="s">
        <v>98</v>
      </c>
      <c r="D68" s="226"/>
      <c r="E68" s="226"/>
      <c r="F68" s="226"/>
      <c r="G68" s="229"/>
    </row>
    <row r="71" spans="1:7">
      <c r="A71" s="227" t="s">
        <v>99</v>
      </c>
      <c r="B71" s="227"/>
      <c r="C71" s="227"/>
      <c r="D71" s="227"/>
      <c r="E71" s="227"/>
      <c r="F71" s="227"/>
      <c r="G71" s="227"/>
    </row>
    <row r="72" spans="1:7">
      <c r="A72" s="227"/>
      <c r="B72" s="227"/>
      <c r="C72" s="227"/>
      <c r="D72" s="227"/>
      <c r="E72" s="227"/>
      <c r="F72" s="227"/>
      <c r="G72" s="227"/>
    </row>
    <row r="73" spans="1:7">
      <c r="A73" s="227"/>
      <c r="B73" s="227"/>
      <c r="C73" s="227"/>
      <c r="D73" s="227"/>
      <c r="E73" s="227"/>
      <c r="F73" s="227"/>
      <c r="G73" s="227"/>
    </row>
    <row r="76" spans="6:6">
      <c r="F76" s="58" t="s">
        <v>100</v>
      </c>
    </row>
    <row r="78" spans="7:7">
      <c r="G78" s="230"/>
    </row>
  </sheetData>
  <mergeCells count="116">
    <mergeCell ref="A1:G1"/>
    <mergeCell ref="A2:G2"/>
    <mergeCell ref="A3:G3"/>
    <mergeCell ref="A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A16:G16"/>
    <mergeCell ref="B17:C17"/>
    <mergeCell ref="B18:C18"/>
    <mergeCell ref="B19:C19"/>
    <mergeCell ref="B20:C20"/>
    <mergeCell ref="B21:C21"/>
    <mergeCell ref="B22:C22"/>
    <mergeCell ref="A23:G23"/>
    <mergeCell ref="D24:E24"/>
    <mergeCell ref="D25:E25"/>
    <mergeCell ref="D26:E26"/>
    <mergeCell ref="D27:E27"/>
    <mergeCell ref="D28:E28"/>
    <mergeCell ref="A29:G29"/>
    <mergeCell ref="D30:E30"/>
    <mergeCell ref="D31:E31"/>
    <mergeCell ref="A32:G32"/>
    <mergeCell ref="A39:G39"/>
    <mergeCell ref="A40:G40"/>
    <mergeCell ref="A41:B41"/>
    <mergeCell ref="C41:E41"/>
    <mergeCell ref="F41:G41"/>
    <mergeCell ref="A42:B42"/>
    <mergeCell ref="C42:E42"/>
    <mergeCell ref="F42:G42"/>
    <mergeCell ref="A43:B43"/>
    <mergeCell ref="C43:E43"/>
    <mergeCell ref="F43:G43"/>
    <mergeCell ref="A44:B44"/>
    <mergeCell ref="C44:E44"/>
    <mergeCell ref="F44:G44"/>
    <mergeCell ref="A45:B45"/>
    <mergeCell ref="C45:E45"/>
    <mergeCell ref="F45:G45"/>
    <mergeCell ref="A46:B46"/>
    <mergeCell ref="C46:E46"/>
    <mergeCell ref="F46:G46"/>
    <mergeCell ref="A47:B47"/>
    <mergeCell ref="C47:E47"/>
    <mergeCell ref="F47:G47"/>
    <mergeCell ref="A48:B48"/>
    <mergeCell ref="C48:E48"/>
    <mergeCell ref="F48:G48"/>
    <mergeCell ref="A49:G49"/>
    <mergeCell ref="A50:B50"/>
    <mergeCell ref="C50:D50"/>
    <mergeCell ref="E50:F50"/>
    <mergeCell ref="A51:B51"/>
    <mergeCell ref="C51:D51"/>
    <mergeCell ref="E51:F51"/>
    <mergeCell ref="A52:B52"/>
    <mergeCell ref="C52:D52"/>
    <mergeCell ref="E52:F52"/>
    <mergeCell ref="A53:D53"/>
    <mergeCell ref="E53:G53"/>
    <mergeCell ref="A54:D54"/>
    <mergeCell ref="E54:G54"/>
    <mergeCell ref="B55:C55"/>
    <mergeCell ref="B56:C56"/>
    <mergeCell ref="B57:C57"/>
    <mergeCell ref="B58:C58"/>
    <mergeCell ref="A59:B59"/>
    <mergeCell ref="C59:G59"/>
    <mergeCell ref="A60:B60"/>
    <mergeCell ref="C60:G60"/>
    <mergeCell ref="A61:B61"/>
    <mergeCell ref="C61:G61"/>
    <mergeCell ref="A62:B62"/>
    <mergeCell ref="C62:G62"/>
    <mergeCell ref="A63:B63"/>
    <mergeCell ref="C63:G63"/>
    <mergeCell ref="A64:G64"/>
    <mergeCell ref="A65:B65"/>
    <mergeCell ref="C65:G65"/>
    <mergeCell ref="A66:B66"/>
    <mergeCell ref="C66:G66"/>
    <mergeCell ref="A67:B67"/>
    <mergeCell ref="C67:G67"/>
    <mergeCell ref="A68:B68"/>
    <mergeCell ref="C68:G68"/>
    <mergeCell ref="A21:A22"/>
    <mergeCell ref="G5:G8"/>
    <mergeCell ref="A71:G73"/>
  </mergeCells>
  <dataValidations count="11">
    <dataValidation type="list" allowBlank="1" showInputMessage="1" showErrorMessage="1" sqref="A60:B62">
      <formula1>"交通银行,招商银行,浦发银行,中信银行"</formula1>
    </dataValidation>
    <dataValidation type="list" allowBlank="1" showInputMessage="1" showErrorMessage="1" sqref="C51:D52">
      <formula1>"精通,熟练,一般,良好"</formula1>
    </dataValidation>
    <dataValidation type="list" allowBlank="1" showInputMessage="1" showErrorMessage="1" sqref="A51:B52">
      <formula1>"汉语,英语,德语,日语,法语,意大利语,西班牙语,俄语,朝鲜语,世界语"</formula1>
    </dataValidation>
    <dataValidation type="date" operator="greaterThan" allowBlank="1" showInputMessage="1" showErrorMessage="1" error="日期格式必须为XXXX-XX-XX" sqref="F13:G13 B14:C14 C31 C25:C28 B34:C37 F45:G48 D18:E22">
      <formula1>1</formula1>
    </dataValidation>
    <dataValidation type="list" allowBlank="1" showInputMessage="1" showErrorMessage="1" sqref="F15:G15 C65:G67">
      <formula1>"是,否"</formula1>
    </dataValidation>
    <dataValidation type="list" allowBlank="1" showInputMessage="1" showErrorMessage="1" sqref="F5">
      <formula1>"男,女"</formula1>
    </dataValidation>
    <dataValidation type="list" allowBlank="1" showInputMessage="1" showErrorMessage="1" sqref="B6">
      <formula1>"汉族,蒙古族,回族,藏族,维吾尔族,苗族,彝族,壮族,布依族,朝鲜族,满族,侗族,瑶族,白族,土家族,哈尼族,哈萨克族,傣族,黎族,傈傈族,佤族,畲族,高山族,水族,东乡族,纳西族,景颇族,柯尔克孜族,土族,达斡尔族,仫佬族,姜族,布朗族,撒拉族,毛难族,仡佬族,锡伯族,阿昌族,普米族,塔吉克族,怒族,乌孜别克族,俄罗斯族,鄂温克族,崩龙族,保安族,裕固族,京族,塔塔尔族,独龙族,鄂伦春族,赫哲族,门巴族,珞巴族,基诺族,号族,日本"</formula1>
    </dataValidation>
    <dataValidation type="list" allowBlank="1" showInputMessage="1" showErrorMessage="1" sqref="B13">
      <formula1>"优异,良好,残疾"</formula1>
    </dataValidation>
    <dataValidation type="list" allowBlank="1" showInputMessage="1" showErrorMessage="1" sqref="A31 A25:A28">
      <formula1>"父亲,母亲,配偶,兄弟,姐妹,子女,朋友,姐弟,兄妹,叔叔,阿姨"</formula1>
    </dataValidation>
    <dataValidation type="list" allowBlank="1" showInputMessage="1" showErrorMessage="1" sqref="F7">
      <formula1>"未婚,已婚,丧偶,离异"</formula1>
    </dataValidation>
    <dataValidation type="list" allowBlank="1" showInputMessage="1" showErrorMessage="1" sqref="B11">
      <formula1>"中共党员,中共预备党员,共青团员,民革会员,民盟会员,民建会员,民进会员,农工党党员,致公党党员,九三学社社员,台盟盟员 ,无党派民主人士,群众"</formula1>
    </dataValidation>
  </dataValidations>
  <pageMargins left="0.75" right="0.75" top="1" bottom="1" header="0.51" footer="0.51"/>
  <pageSetup paperSize="9" orientation="portrait" horizontalDpi="600" verticalDpi="6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0"/>
  <sheetViews>
    <sheetView showFormulas="1" zoomScaleSheetLayoutView="60" topLeftCell="K1" workbookViewId="0">
      <selection activeCell="J1" sqref="A1:J16384"/>
    </sheetView>
  </sheetViews>
  <sheetFormatPr defaultColWidth="9" defaultRowHeight="14.25"/>
  <cols>
    <col min="1" max="1" width="4.875" style="1" hidden="1" customWidth="1"/>
    <col min="2" max="2" width="18.375" style="1" hidden="1" customWidth="1"/>
    <col min="3" max="3" width="13" style="1" hidden="1" customWidth="1"/>
    <col min="4" max="5" width="7.625" style="1" hidden="1" customWidth="1"/>
    <col min="6" max="6" width="4.375" style="1" hidden="1" customWidth="1"/>
    <col min="7" max="7" width="6.25" style="1" hidden="1" customWidth="1"/>
    <col min="8" max="8" width="9" style="1" hidden="1" customWidth="1"/>
    <col min="9" max="9" width="4.875" style="1" hidden="1" customWidth="1"/>
    <col min="10" max="10" width="9" style="2" hidden="1" customWidth="1"/>
    <col min="11" max="16384" width="9" style="2"/>
  </cols>
  <sheetData>
    <row r="1" ht="22.5" spans="1:9">
      <c r="A1" s="3" t="s">
        <v>184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110</v>
      </c>
      <c r="B2" s="4" t="s">
        <v>114</v>
      </c>
      <c r="C2" s="4" t="s">
        <v>115</v>
      </c>
      <c r="D2" s="4" t="s">
        <v>116</v>
      </c>
      <c r="E2" s="4" t="s">
        <v>117</v>
      </c>
      <c r="F2" s="4" t="s">
        <v>123</v>
      </c>
      <c r="G2" s="4" t="s">
        <v>129</v>
      </c>
      <c r="H2" s="4" t="s">
        <v>118</v>
      </c>
      <c r="I2" s="4" t="s">
        <v>140</v>
      </c>
    </row>
    <row r="3" spans="1:9">
      <c r="A3" s="5" t="s">
        <v>185</v>
      </c>
      <c r="B3" s="5" t="s">
        <v>186</v>
      </c>
      <c r="C3" s="5" t="s">
        <v>187</v>
      </c>
      <c r="D3" s="5" t="s">
        <v>188</v>
      </c>
      <c r="E3" s="5" t="s">
        <v>189</v>
      </c>
      <c r="F3" s="5" t="s">
        <v>190</v>
      </c>
      <c r="G3" s="5" t="s">
        <v>185</v>
      </c>
      <c r="H3" s="5" t="s">
        <v>191</v>
      </c>
      <c r="I3" s="5" t="s">
        <v>192</v>
      </c>
    </row>
    <row r="4" spans="1:9">
      <c r="A4" s="1" t="s">
        <v>193</v>
      </c>
      <c r="B4" s="1" t="s">
        <v>194</v>
      </c>
      <c r="C4" s="5" t="s">
        <v>195</v>
      </c>
      <c r="D4" s="1" t="s">
        <v>196</v>
      </c>
      <c r="E4" s="1" t="s">
        <v>197</v>
      </c>
      <c r="F4" s="5" t="s">
        <v>198</v>
      </c>
      <c r="G4" s="1" t="s">
        <v>193</v>
      </c>
      <c r="H4" s="1" t="s">
        <v>199</v>
      </c>
      <c r="I4" s="1" t="s">
        <v>200</v>
      </c>
    </row>
    <row r="5" spans="1:9">
      <c r="A5" s="5" t="s">
        <v>201</v>
      </c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201</v>
      </c>
      <c r="H5" s="5" t="s">
        <v>207</v>
      </c>
      <c r="I5" s="5" t="s">
        <v>208</v>
      </c>
    </row>
    <row r="6" spans="1:9">
      <c r="A6" s="5" t="s">
        <v>209</v>
      </c>
      <c r="B6" s="5" t="s">
        <v>210</v>
      </c>
      <c r="C6" s="5" t="s">
        <v>211</v>
      </c>
      <c r="D6" s="5" t="s">
        <v>212</v>
      </c>
      <c r="E6" s="5" t="s">
        <v>213</v>
      </c>
      <c r="F6" s="5" t="s">
        <v>214</v>
      </c>
      <c r="G6" s="5" t="s">
        <v>209</v>
      </c>
      <c r="H6" s="5" t="s">
        <v>215</v>
      </c>
      <c r="I6" s="5" t="s">
        <v>216</v>
      </c>
    </row>
    <row r="7" spans="1:9">
      <c r="A7" s="5" t="s">
        <v>217</v>
      </c>
      <c r="B7" s="5" t="s">
        <v>218</v>
      </c>
      <c r="C7" s="5" t="s">
        <v>219</v>
      </c>
      <c r="D7" s="5" t="s">
        <v>220</v>
      </c>
      <c r="E7" s="5" t="s">
        <v>221</v>
      </c>
      <c r="F7" s="5" t="s">
        <v>222</v>
      </c>
      <c r="G7" s="5" t="s">
        <v>217</v>
      </c>
      <c r="H7" s="5" t="s">
        <v>223</v>
      </c>
      <c r="I7" s="5" t="s">
        <v>224</v>
      </c>
    </row>
    <row r="8" spans="1:9">
      <c r="A8" s="5" t="s">
        <v>225</v>
      </c>
      <c r="B8" s="5" t="s">
        <v>226</v>
      </c>
      <c r="C8" s="5" t="s">
        <v>227</v>
      </c>
      <c r="D8" s="5" t="s">
        <v>228</v>
      </c>
      <c r="E8" s="5" t="s">
        <v>229</v>
      </c>
      <c r="F8" s="5" t="s">
        <v>230</v>
      </c>
      <c r="G8" s="5" t="s">
        <v>225</v>
      </c>
      <c r="H8" s="5" t="s">
        <v>231</v>
      </c>
      <c r="I8" s="5" t="s">
        <v>232</v>
      </c>
    </row>
    <row r="9" spans="1:9">
      <c r="A9" s="5" t="s">
        <v>233</v>
      </c>
      <c r="B9" s="5" t="s">
        <v>234</v>
      </c>
      <c r="C9" s="5" t="s">
        <v>235</v>
      </c>
      <c r="D9" s="5" t="s">
        <v>236</v>
      </c>
      <c r="E9" s="5" t="s">
        <v>237</v>
      </c>
      <c r="F9" s="5" t="s">
        <v>238</v>
      </c>
      <c r="G9" s="5" t="s">
        <v>233</v>
      </c>
      <c r="H9" s="5" t="s">
        <v>239</v>
      </c>
      <c r="I9" s="5" t="s">
        <v>240</v>
      </c>
    </row>
    <row r="10" spans="1:9">
      <c r="A10" s="5" t="s">
        <v>241</v>
      </c>
      <c r="B10" s="5" t="s">
        <v>242</v>
      </c>
      <c r="C10" s="5" t="s">
        <v>243</v>
      </c>
      <c r="D10" s="5" t="s">
        <v>244</v>
      </c>
      <c r="E10" s="5" t="s">
        <v>245</v>
      </c>
      <c r="F10" s="5" t="s">
        <v>246</v>
      </c>
      <c r="G10" s="5" t="s">
        <v>241</v>
      </c>
      <c r="H10" s="5" t="s">
        <v>247</v>
      </c>
      <c r="I10" s="5" t="s">
        <v>248</v>
      </c>
    </row>
    <row r="11" spans="1:9">
      <c r="A11" s="5" t="s">
        <v>249</v>
      </c>
      <c r="B11" s="5" t="s">
        <v>250</v>
      </c>
      <c r="C11" s="5" t="s">
        <v>251</v>
      </c>
      <c r="D11" s="5" t="s">
        <v>252</v>
      </c>
      <c r="E11" s="5" t="s">
        <v>253</v>
      </c>
      <c r="F11" s="5" t="s">
        <v>254</v>
      </c>
      <c r="G11" s="5" t="s">
        <v>249</v>
      </c>
      <c r="H11" s="5" t="s">
        <v>255</v>
      </c>
      <c r="I11" s="5" t="s">
        <v>256</v>
      </c>
    </row>
    <row r="12" spans="1:9">
      <c r="A12" s="5" t="s">
        <v>257</v>
      </c>
      <c r="B12" s="5" t="s">
        <v>258</v>
      </c>
      <c r="C12" s="5" t="s">
        <v>259</v>
      </c>
      <c r="D12" s="5" t="s">
        <v>260</v>
      </c>
      <c r="E12" s="5" t="s">
        <v>261</v>
      </c>
      <c r="F12" s="5" t="s">
        <v>262</v>
      </c>
      <c r="G12" s="5" t="s">
        <v>257</v>
      </c>
      <c r="H12" s="5" t="s">
        <v>263</v>
      </c>
      <c r="I12" s="5" t="s">
        <v>264</v>
      </c>
    </row>
    <row r="13" spans="1:9">
      <c r="A13" s="5" t="s">
        <v>265</v>
      </c>
      <c r="B13" s="5" t="s">
        <v>266</v>
      </c>
      <c r="C13" s="5" t="s">
        <v>267</v>
      </c>
      <c r="D13" s="5" t="s">
        <v>268</v>
      </c>
      <c r="E13" s="5" t="s">
        <v>269</v>
      </c>
      <c r="F13" s="5" t="s">
        <v>270</v>
      </c>
      <c r="G13" s="5" t="s">
        <v>271</v>
      </c>
      <c r="H13" s="5" t="s">
        <v>272</v>
      </c>
      <c r="I13" s="5" t="s">
        <v>273</v>
      </c>
    </row>
    <row r="14" spans="1:9">
      <c r="A14" s="5" t="s">
        <v>271</v>
      </c>
      <c r="B14" s="5" t="s">
        <v>274</v>
      </c>
      <c r="C14" s="5" t="s">
        <v>275</v>
      </c>
      <c r="D14" s="1" t="s">
        <v>276</v>
      </c>
      <c r="E14" s="1" t="s">
        <v>277</v>
      </c>
      <c r="F14" s="5" t="s">
        <v>278</v>
      </c>
      <c r="G14" s="5" t="s">
        <v>279</v>
      </c>
      <c r="H14" s="5" t="s">
        <v>280</v>
      </c>
      <c r="I14" s="5" t="s">
        <v>281</v>
      </c>
    </row>
    <row r="15" spans="1:9">
      <c r="A15" s="5" t="s">
        <v>279</v>
      </c>
      <c r="B15" s="5" t="s">
        <v>282</v>
      </c>
      <c r="C15" s="5" t="s">
        <v>283</v>
      </c>
      <c r="D15" s="5" t="s">
        <v>284</v>
      </c>
      <c r="E15" s="5" t="s">
        <v>285</v>
      </c>
      <c r="F15" s="5" t="s">
        <v>286</v>
      </c>
      <c r="G15" s="5" t="s">
        <v>287</v>
      </c>
      <c r="H15" s="5" t="s">
        <v>288</v>
      </c>
      <c r="I15" s="5" t="s">
        <v>289</v>
      </c>
    </row>
    <row r="16" spans="1:9">
      <c r="A16" s="5" t="s">
        <v>287</v>
      </c>
      <c r="B16" s="5" t="s">
        <v>290</v>
      </c>
      <c r="C16" s="5" t="s">
        <v>291</v>
      </c>
      <c r="D16" s="5" t="s">
        <v>292</v>
      </c>
      <c r="E16" s="5" t="s">
        <v>293</v>
      </c>
      <c r="F16" s="5" t="s">
        <v>294</v>
      </c>
      <c r="G16" s="5" t="s">
        <v>295</v>
      </c>
      <c r="I16" s="5" t="s">
        <v>296</v>
      </c>
    </row>
    <row r="17" spans="1:9">
      <c r="A17" s="5" t="s">
        <v>295</v>
      </c>
      <c r="B17" s="5" t="s">
        <v>297</v>
      </c>
      <c r="C17" s="5" t="s">
        <v>298</v>
      </c>
      <c r="D17" s="5" t="s">
        <v>299</v>
      </c>
      <c r="E17" s="5" t="s">
        <v>300</v>
      </c>
      <c r="F17" s="5" t="s">
        <v>301</v>
      </c>
      <c r="G17" s="5" t="s">
        <v>302</v>
      </c>
      <c r="I17" s="5" t="s">
        <v>9</v>
      </c>
    </row>
    <row r="18" spans="1:9">
      <c r="A18" s="5" t="s">
        <v>302</v>
      </c>
      <c r="B18" s="5" t="s">
        <v>303</v>
      </c>
      <c r="C18" s="5" t="s">
        <v>304</v>
      </c>
      <c r="D18" s="5" t="s">
        <v>305</v>
      </c>
      <c r="E18" s="5" t="s">
        <v>306</v>
      </c>
      <c r="F18" s="5" t="s">
        <v>307</v>
      </c>
      <c r="G18" s="5" t="s">
        <v>265</v>
      </c>
      <c r="H18" s="5"/>
      <c r="I18" s="5" t="s">
        <v>308</v>
      </c>
    </row>
    <row r="19" spans="1:9">
      <c r="A19" s="5" t="s">
        <v>309</v>
      </c>
      <c r="B19" s="5" t="s">
        <v>310</v>
      </c>
      <c r="C19" s="5" t="s">
        <v>311</v>
      </c>
      <c r="D19" s="5" t="s">
        <v>312</v>
      </c>
      <c r="E19" s="5" t="s">
        <v>313</v>
      </c>
      <c r="F19" s="5" t="s">
        <v>314</v>
      </c>
      <c r="G19" s="5" t="s">
        <v>309</v>
      </c>
      <c r="H19" s="5"/>
      <c r="I19" s="5" t="s">
        <v>315</v>
      </c>
    </row>
    <row r="20" spans="1:9">
      <c r="A20" s="5" t="s">
        <v>316</v>
      </c>
      <c r="B20" s="5" t="s">
        <v>317</v>
      </c>
      <c r="C20" s="5" t="s">
        <v>318</v>
      </c>
      <c r="D20" s="5" t="s">
        <v>319</v>
      </c>
      <c r="E20" s="5" t="s">
        <v>320</v>
      </c>
      <c r="F20" s="5" t="s">
        <v>321</v>
      </c>
      <c r="G20" s="5" t="s">
        <v>316</v>
      </c>
      <c r="H20" s="5"/>
      <c r="I20" s="5" t="s">
        <v>322</v>
      </c>
    </row>
    <row r="21" spans="1:9">
      <c r="A21" s="1" t="s">
        <v>323</v>
      </c>
      <c r="B21" s="1" t="s">
        <v>323</v>
      </c>
      <c r="C21" s="5" t="s">
        <v>324</v>
      </c>
      <c r="D21" s="5" t="s">
        <v>325</v>
      </c>
      <c r="E21" s="5" t="s">
        <v>326</v>
      </c>
      <c r="F21" s="5" t="s">
        <v>327</v>
      </c>
      <c r="G21" s="1" t="s">
        <v>323</v>
      </c>
      <c r="H21" s="5"/>
      <c r="I21" s="5" t="s">
        <v>328</v>
      </c>
    </row>
    <row r="22" spans="1:9">
      <c r="A22" s="5"/>
      <c r="B22" s="5"/>
      <c r="C22" s="5" t="s">
        <v>329</v>
      </c>
      <c r="D22" s="5" t="s">
        <v>330</v>
      </c>
      <c r="E22" s="5" t="s">
        <v>331</v>
      </c>
      <c r="F22" s="5" t="s">
        <v>332</v>
      </c>
      <c r="G22" s="5"/>
      <c r="H22" s="5"/>
      <c r="I22" s="5" t="s">
        <v>333</v>
      </c>
    </row>
    <row r="23" spans="1:9">
      <c r="A23" s="2"/>
      <c r="B23" s="2"/>
      <c r="C23" s="5" t="s">
        <v>334</v>
      </c>
      <c r="D23" s="5" t="s">
        <v>335</v>
      </c>
      <c r="E23" s="5" t="s">
        <v>336</v>
      </c>
      <c r="F23" s="5" t="s">
        <v>337</v>
      </c>
      <c r="G23" s="2"/>
      <c r="H23" s="2"/>
      <c r="I23" s="2" t="s">
        <v>338</v>
      </c>
    </row>
    <row r="24" spans="1:9">
      <c r="A24" s="5"/>
      <c r="B24" s="5"/>
      <c r="C24" s="5" t="s">
        <v>339</v>
      </c>
      <c r="D24" s="2" t="s">
        <v>340</v>
      </c>
      <c r="E24" s="2" t="s">
        <v>341</v>
      </c>
      <c r="F24" s="5" t="s">
        <v>342</v>
      </c>
      <c r="G24" s="5"/>
      <c r="H24" s="5"/>
      <c r="I24" s="5" t="s">
        <v>343</v>
      </c>
    </row>
    <row r="25" spans="1:9">
      <c r="A25" s="5"/>
      <c r="B25" s="5"/>
      <c r="C25" s="5" t="s">
        <v>344</v>
      </c>
      <c r="D25" s="5" t="s">
        <v>345</v>
      </c>
      <c r="E25" s="5" t="s">
        <v>346</v>
      </c>
      <c r="F25" s="5" t="s">
        <v>347</v>
      </c>
      <c r="G25" s="5"/>
      <c r="H25" s="5"/>
      <c r="I25" s="5" t="s">
        <v>348</v>
      </c>
    </row>
    <row r="26" spans="1:9">
      <c r="A26" s="5"/>
      <c r="B26" s="5"/>
      <c r="C26" s="5" t="s">
        <v>349</v>
      </c>
      <c r="D26" s="5" t="s">
        <v>350</v>
      </c>
      <c r="E26" s="5" t="s">
        <v>351</v>
      </c>
      <c r="F26" s="5" t="s">
        <v>352</v>
      </c>
      <c r="G26" s="5"/>
      <c r="H26" s="5"/>
      <c r="I26" s="5" t="s">
        <v>353</v>
      </c>
    </row>
    <row r="27" spans="3:9">
      <c r="C27" s="5" t="s">
        <v>354</v>
      </c>
      <c r="D27" s="5" t="s">
        <v>355</v>
      </c>
      <c r="E27" s="5" t="s">
        <v>356</v>
      </c>
      <c r="F27" s="5" t="s">
        <v>357</v>
      </c>
      <c r="H27" s="5"/>
      <c r="I27" s="5" t="s">
        <v>358</v>
      </c>
    </row>
    <row r="28" spans="1:9">
      <c r="A28" s="5"/>
      <c r="B28" s="5"/>
      <c r="C28" s="5" t="s">
        <v>359</v>
      </c>
      <c r="D28" s="5" t="s">
        <v>360</v>
      </c>
      <c r="E28" s="5" t="s">
        <v>361</v>
      </c>
      <c r="F28" s="5" t="s">
        <v>362</v>
      </c>
      <c r="G28" s="5"/>
      <c r="H28" s="5"/>
      <c r="I28" s="5" t="s">
        <v>363</v>
      </c>
    </row>
    <row r="29" spans="1:9">
      <c r="A29" s="5"/>
      <c r="B29" s="5"/>
      <c r="C29" s="5" t="s">
        <v>364</v>
      </c>
      <c r="D29" s="5" t="s">
        <v>365</v>
      </c>
      <c r="E29" s="5" t="s">
        <v>366</v>
      </c>
      <c r="F29" s="5" t="s">
        <v>367</v>
      </c>
      <c r="G29" s="5"/>
      <c r="H29" s="5"/>
      <c r="I29" s="5" t="s">
        <v>368</v>
      </c>
    </row>
    <row r="30" spans="1:9">
      <c r="A30" s="5"/>
      <c r="B30" s="5"/>
      <c r="C30" s="5" t="s">
        <v>369</v>
      </c>
      <c r="D30" s="5" t="s">
        <v>370</v>
      </c>
      <c r="E30" s="5" t="s">
        <v>371</v>
      </c>
      <c r="F30" s="5" t="s">
        <v>372</v>
      </c>
      <c r="G30" s="5"/>
      <c r="H30" s="5"/>
      <c r="I30" s="5" t="s">
        <v>373</v>
      </c>
    </row>
    <row r="31" spans="1:9">
      <c r="A31" s="5"/>
      <c r="B31" s="5"/>
      <c r="C31" s="5" t="s">
        <v>374</v>
      </c>
      <c r="D31" s="5" t="s">
        <v>375</v>
      </c>
      <c r="E31" s="5" t="s">
        <v>376</v>
      </c>
      <c r="F31" s="5" t="s">
        <v>377</v>
      </c>
      <c r="G31" s="5"/>
      <c r="H31" s="5"/>
      <c r="I31" s="5" t="s">
        <v>378</v>
      </c>
    </row>
    <row r="32" spans="1:9">
      <c r="A32" s="5"/>
      <c r="B32" s="5"/>
      <c r="C32" s="5" t="s">
        <v>379</v>
      </c>
      <c r="D32" s="5" t="s">
        <v>380</v>
      </c>
      <c r="E32" s="5" t="s">
        <v>381</v>
      </c>
      <c r="F32" s="5" t="s">
        <v>382</v>
      </c>
      <c r="G32" s="5"/>
      <c r="H32" s="5"/>
      <c r="I32" s="5" t="s">
        <v>383</v>
      </c>
    </row>
    <row r="33" spans="1:9">
      <c r="A33" s="2"/>
      <c r="B33" s="2"/>
      <c r="C33" s="5" t="s">
        <v>384</v>
      </c>
      <c r="D33" s="5" t="s">
        <v>385</v>
      </c>
      <c r="E33" s="5" t="s">
        <v>386</v>
      </c>
      <c r="F33" s="5" t="s">
        <v>387</v>
      </c>
      <c r="G33" s="2"/>
      <c r="H33" s="2"/>
      <c r="I33" s="2" t="s">
        <v>388</v>
      </c>
    </row>
    <row r="34" spans="1:9">
      <c r="A34" s="5"/>
      <c r="B34" s="5"/>
      <c r="C34" s="5" t="s">
        <v>389</v>
      </c>
      <c r="D34" s="2" t="s">
        <v>390</v>
      </c>
      <c r="E34" s="2" t="s">
        <v>391</v>
      </c>
      <c r="F34" s="5" t="s">
        <v>392</v>
      </c>
      <c r="G34" s="5"/>
      <c r="H34" s="5"/>
      <c r="I34" s="5" t="s">
        <v>393</v>
      </c>
    </row>
    <row r="35" spans="1:9">
      <c r="A35" s="5"/>
      <c r="B35" s="5"/>
      <c r="C35" s="5" t="s">
        <v>394</v>
      </c>
      <c r="D35" s="1" t="s">
        <v>395</v>
      </c>
      <c r="E35" s="5" t="s">
        <v>396</v>
      </c>
      <c r="F35" s="5" t="s">
        <v>397</v>
      </c>
      <c r="G35" s="5"/>
      <c r="H35" s="5"/>
      <c r="I35" s="5" t="s">
        <v>398</v>
      </c>
    </row>
    <row r="36" spans="1:9">
      <c r="A36" s="5"/>
      <c r="B36" s="5"/>
      <c r="C36" s="5" t="s">
        <v>399</v>
      </c>
      <c r="D36" s="5" t="s">
        <v>400</v>
      </c>
      <c r="E36" s="5" t="s">
        <v>401</v>
      </c>
      <c r="F36" s="5" t="s">
        <v>402</v>
      </c>
      <c r="G36" s="5"/>
      <c r="H36" s="5"/>
      <c r="I36" s="5" t="s">
        <v>403</v>
      </c>
    </row>
    <row r="37" spans="1:9">
      <c r="A37" s="5"/>
      <c r="B37" s="5"/>
      <c r="C37" s="5" t="s">
        <v>404</v>
      </c>
      <c r="D37" s="5" t="s">
        <v>405</v>
      </c>
      <c r="E37" s="5" t="s">
        <v>406</v>
      </c>
      <c r="F37" s="5" t="s">
        <v>407</v>
      </c>
      <c r="G37" s="5"/>
      <c r="H37" s="5"/>
      <c r="I37" s="5" t="s">
        <v>408</v>
      </c>
    </row>
    <row r="38" spans="1:9">
      <c r="A38" s="5"/>
      <c r="B38" s="5"/>
      <c r="C38" s="5" t="s">
        <v>409</v>
      </c>
      <c r="D38" s="5" t="s">
        <v>410</v>
      </c>
      <c r="E38" s="5" t="s">
        <v>411</v>
      </c>
      <c r="F38" s="5" t="s">
        <v>412</v>
      </c>
      <c r="G38" s="5"/>
      <c r="H38" s="5"/>
      <c r="I38" s="5" t="s">
        <v>413</v>
      </c>
    </row>
    <row r="39" spans="1:9">
      <c r="A39" s="5"/>
      <c r="B39" s="5"/>
      <c r="C39" s="5" t="s">
        <v>414</v>
      </c>
      <c r="D39" s="5" t="s">
        <v>415</v>
      </c>
      <c r="E39" s="5" t="s">
        <v>416</v>
      </c>
      <c r="F39" s="5" t="s">
        <v>417</v>
      </c>
      <c r="G39" s="5"/>
      <c r="H39" s="5"/>
      <c r="I39" s="5" t="s">
        <v>418</v>
      </c>
    </row>
    <row r="40" spans="1:9">
      <c r="A40" s="5"/>
      <c r="B40" s="5"/>
      <c r="C40" s="5" t="s">
        <v>419</v>
      </c>
      <c r="D40" s="5" t="s">
        <v>420</v>
      </c>
      <c r="E40" s="5" t="s">
        <v>421</v>
      </c>
      <c r="F40" s="5" t="s">
        <v>422</v>
      </c>
      <c r="G40" s="5"/>
      <c r="H40" s="5"/>
      <c r="I40" s="5" t="s">
        <v>423</v>
      </c>
    </row>
    <row r="41" spans="1:9">
      <c r="A41" s="5"/>
      <c r="B41" s="5"/>
      <c r="C41" s="5" t="s">
        <v>424</v>
      </c>
      <c r="D41" s="5" t="s">
        <v>425</v>
      </c>
      <c r="E41" s="5" t="s">
        <v>426</v>
      </c>
      <c r="F41" s="5" t="s">
        <v>427</v>
      </c>
      <c r="G41" s="5"/>
      <c r="H41" s="5"/>
      <c r="I41" s="5" t="s">
        <v>428</v>
      </c>
    </row>
    <row r="42" spans="1:9">
      <c r="A42" s="5"/>
      <c r="B42" s="5"/>
      <c r="C42" s="5" t="s">
        <v>429</v>
      </c>
      <c r="D42" s="5" t="s">
        <v>430</v>
      </c>
      <c r="E42" s="5" t="s">
        <v>431</v>
      </c>
      <c r="F42" s="5" t="s">
        <v>432</v>
      </c>
      <c r="G42" s="5"/>
      <c r="H42" s="5"/>
      <c r="I42" s="5" t="s">
        <v>433</v>
      </c>
    </row>
    <row r="43" spans="1:9">
      <c r="A43" s="5"/>
      <c r="B43" s="5"/>
      <c r="C43" s="5" t="s">
        <v>434</v>
      </c>
      <c r="D43" s="5" t="s">
        <v>435</v>
      </c>
      <c r="E43" s="5" t="s">
        <v>436</v>
      </c>
      <c r="F43" s="5" t="s">
        <v>437</v>
      </c>
      <c r="G43" s="5"/>
      <c r="H43" s="5"/>
      <c r="I43" s="5" t="s">
        <v>438</v>
      </c>
    </row>
    <row r="44" spans="1:9">
      <c r="A44" s="5"/>
      <c r="B44" s="5"/>
      <c r="C44" s="5" t="s">
        <v>439</v>
      </c>
      <c r="D44" s="5" t="s">
        <v>440</v>
      </c>
      <c r="E44" s="5" t="s">
        <v>441</v>
      </c>
      <c r="F44" s="5" t="s">
        <v>442</v>
      </c>
      <c r="G44" s="5"/>
      <c r="H44" s="5"/>
      <c r="I44" s="5" t="s">
        <v>443</v>
      </c>
    </row>
    <row r="45" spans="1:9">
      <c r="A45" s="5"/>
      <c r="B45" s="5"/>
      <c r="C45" s="5" t="s">
        <v>444</v>
      </c>
      <c r="D45" s="5" t="s">
        <v>445</v>
      </c>
      <c r="E45" s="5" t="s">
        <v>446</v>
      </c>
      <c r="F45" s="2" t="s">
        <v>447</v>
      </c>
      <c r="G45" s="5"/>
      <c r="H45" s="5"/>
      <c r="I45" s="5" t="s">
        <v>448</v>
      </c>
    </row>
    <row r="46" spans="1:9">
      <c r="A46" s="2"/>
      <c r="B46" s="2"/>
      <c r="C46" s="5" t="s">
        <v>449</v>
      </c>
      <c r="D46" s="5" t="s">
        <v>450</v>
      </c>
      <c r="E46" s="5" t="s">
        <v>451</v>
      </c>
      <c r="F46" s="2" t="s">
        <v>452</v>
      </c>
      <c r="G46" s="2"/>
      <c r="H46" s="2"/>
      <c r="I46" s="2" t="s">
        <v>453</v>
      </c>
    </row>
    <row r="47" spans="1:9">
      <c r="A47" s="5"/>
      <c r="B47" s="5"/>
      <c r="C47" s="5" t="s">
        <v>454</v>
      </c>
      <c r="D47" s="5" t="s">
        <v>455</v>
      </c>
      <c r="E47" s="2" t="s">
        <v>456</v>
      </c>
      <c r="F47" s="2" t="s">
        <v>457</v>
      </c>
      <c r="G47" s="5"/>
      <c r="H47" s="5"/>
      <c r="I47" s="5" t="s">
        <v>458</v>
      </c>
    </row>
    <row r="48" spans="1:9">
      <c r="A48" s="5"/>
      <c r="B48" s="5"/>
      <c r="C48" s="5" t="s">
        <v>459</v>
      </c>
      <c r="D48" s="2" t="s">
        <v>460</v>
      </c>
      <c r="E48" s="5" t="s">
        <v>461</v>
      </c>
      <c r="F48" s="2" t="s">
        <v>462</v>
      </c>
      <c r="G48" s="5"/>
      <c r="H48" s="5"/>
      <c r="I48" s="5" t="s">
        <v>463</v>
      </c>
    </row>
    <row r="49" spans="1:9">
      <c r="A49" s="5"/>
      <c r="B49" s="5"/>
      <c r="C49" s="5" t="s">
        <v>464</v>
      </c>
      <c r="D49" s="5" t="s">
        <v>465</v>
      </c>
      <c r="E49" s="5" t="s">
        <v>466</v>
      </c>
      <c r="F49" s="2" t="s">
        <v>467</v>
      </c>
      <c r="G49" s="5"/>
      <c r="H49" s="5"/>
      <c r="I49" s="5" t="s">
        <v>468</v>
      </c>
    </row>
    <row r="50" spans="1:9">
      <c r="A50" s="5"/>
      <c r="B50" s="5"/>
      <c r="C50" s="5" t="s">
        <v>469</v>
      </c>
      <c r="D50" s="5" t="s">
        <v>470</v>
      </c>
      <c r="E50" s="5" t="s">
        <v>471</v>
      </c>
      <c r="F50" s="2" t="s">
        <v>472</v>
      </c>
      <c r="G50" s="5"/>
      <c r="H50" s="5"/>
      <c r="I50" s="5" t="s">
        <v>473</v>
      </c>
    </row>
    <row r="51" spans="1:9">
      <c r="A51" s="5"/>
      <c r="B51" s="5"/>
      <c r="C51" s="5" t="s">
        <v>474</v>
      </c>
      <c r="D51" s="5" t="s">
        <v>475</v>
      </c>
      <c r="E51" s="5" t="s">
        <v>476</v>
      </c>
      <c r="F51" s="2" t="s">
        <v>477</v>
      </c>
      <c r="G51" s="5"/>
      <c r="H51" s="5"/>
      <c r="I51" s="5" t="s">
        <v>478</v>
      </c>
    </row>
    <row r="52" spans="1:9">
      <c r="A52" s="5"/>
      <c r="B52" s="5"/>
      <c r="C52" s="5" t="s">
        <v>479</v>
      </c>
      <c r="D52" s="5" t="s">
        <v>480</v>
      </c>
      <c r="E52" s="5" t="s">
        <v>481</v>
      </c>
      <c r="F52" s="2" t="s">
        <v>482</v>
      </c>
      <c r="G52" s="5"/>
      <c r="H52" s="5"/>
      <c r="I52" s="5" t="s">
        <v>483</v>
      </c>
    </row>
    <row r="53" spans="1:9">
      <c r="A53" s="5"/>
      <c r="B53" s="5"/>
      <c r="C53" s="5" t="s">
        <v>484</v>
      </c>
      <c r="D53" s="5" t="s">
        <v>485</v>
      </c>
      <c r="E53" s="5" t="s">
        <v>486</v>
      </c>
      <c r="F53" s="2" t="s">
        <v>487</v>
      </c>
      <c r="G53" s="5"/>
      <c r="H53" s="5"/>
      <c r="I53" s="5" t="s">
        <v>488</v>
      </c>
    </row>
    <row r="54" spans="1:9">
      <c r="A54" s="5"/>
      <c r="B54" s="5"/>
      <c r="C54" s="5" t="s">
        <v>489</v>
      </c>
      <c r="D54" s="5" t="s">
        <v>490</v>
      </c>
      <c r="E54" s="5" t="s">
        <v>491</v>
      </c>
      <c r="F54" s="2" t="s">
        <v>492</v>
      </c>
      <c r="G54" s="5"/>
      <c r="H54" s="5"/>
      <c r="I54" s="5" t="s">
        <v>493</v>
      </c>
    </row>
    <row r="55" spans="1:9">
      <c r="A55" s="5"/>
      <c r="B55" s="5"/>
      <c r="C55" s="5" t="s">
        <v>494</v>
      </c>
      <c r="D55" s="5" t="s">
        <v>495</v>
      </c>
      <c r="E55" s="5" t="s">
        <v>496</v>
      </c>
      <c r="F55" s="2" t="s">
        <v>497</v>
      </c>
      <c r="G55" s="5"/>
      <c r="H55" s="5"/>
      <c r="I55" s="5" t="s">
        <v>498</v>
      </c>
    </row>
    <row r="56" spans="1:9">
      <c r="A56" s="5"/>
      <c r="B56" s="5"/>
      <c r="C56" s="5" t="s">
        <v>499</v>
      </c>
      <c r="D56" s="5" t="s">
        <v>500</v>
      </c>
      <c r="E56" s="5" t="s">
        <v>501</v>
      </c>
      <c r="F56" s="5" t="s">
        <v>502</v>
      </c>
      <c r="G56" s="5"/>
      <c r="H56" s="5"/>
      <c r="I56" s="5" t="s">
        <v>503</v>
      </c>
    </row>
    <row r="57" spans="1:9">
      <c r="A57" s="5"/>
      <c r="B57" s="5"/>
      <c r="C57" s="5" t="s">
        <v>504</v>
      </c>
      <c r="D57" s="5" t="s">
        <v>505</v>
      </c>
      <c r="E57" s="5" t="s">
        <v>506</v>
      </c>
      <c r="F57" s="5" t="s">
        <v>507</v>
      </c>
      <c r="G57" s="5"/>
      <c r="H57" s="5"/>
      <c r="I57" s="5" t="s">
        <v>508</v>
      </c>
    </row>
    <row r="58" spans="1:9">
      <c r="A58" s="5"/>
      <c r="B58" s="5"/>
      <c r="C58" s="5" t="s">
        <v>509</v>
      </c>
      <c r="D58" s="5" t="s">
        <v>510</v>
      </c>
      <c r="E58" s="5"/>
      <c r="F58" s="5" t="s">
        <v>511</v>
      </c>
      <c r="G58" s="5"/>
      <c r="H58" s="5"/>
      <c r="I58" s="5" t="s">
        <v>512</v>
      </c>
    </row>
    <row r="59" spans="1:9">
      <c r="A59" s="2"/>
      <c r="B59" s="2"/>
      <c r="C59" s="5" t="s">
        <v>513</v>
      </c>
      <c r="D59" s="5" t="s">
        <v>514</v>
      </c>
      <c r="E59" s="5"/>
      <c r="F59" s="5" t="s">
        <v>515</v>
      </c>
      <c r="G59" s="2"/>
      <c r="H59" s="2"/>
      <c r="I59" s="2" t="s">
        <v>516</v>
      </c>
    </row>
    <row r="60" spans="1:9">
      <c r="A60" s="5"/>
      <c r="B60" s="5"/>
      <c r="C60" s="5" t="s">
        <v>517</v>
      </c>
      <c r="D60" s="5" t="s">
        <v>518</v>
      </c>
      <c r="E60" s="2"/>
      <c r="F60" s="5" t="s">
        <v>519</v>
      </c>
      <c r="G60" s="5"/>
      <c r="H60" s="5"/>
      <c r="I60" s="5" t="s">
        <v>230</v>
      </c>
    </row>
    <row r="61" spans="1:9">
      <c r="A61" s="5"/>
      <c r="B61" s="5"/>
      <c r="C61" s="5" t="s">
        <v>520</v>
      </c>
      <c r="D61" s="2" t="s">
        <v>521</v>
      </c>
      <c r="E61" s="5"/>
      <c r="F61" s="5" t="s">
        <v>522</v>
      </c>
      <c r="G61" s="5"/>
      <c r="H61" s="5"/>
      <c r="I61" s="5" t="s">
        <v>523</v>
      </c>
    </row>
    <row r="62" spans="1:9">
      <c r="A62" s="5"/>
      <c r="B62" s="5"/>
      <c r="C62" s="5" t="s">
        <v>524</v>
      </c>
      <c r="D62" s="5" t="s">
        <v>525</v>
      </c>
      <c r="E62" s="5"/>
      <c r="F62" s="5" t="s">
        <v>526</v>
      </c>
      <c r="G62" s="5"/>
      <c r="H62" s="5"/>
      <c r="I62" s="5" t="s">
        <v>527</v>
      </c>
    </row>
    <row r="63" spans="1:9">
      <c r="A63" s="5"/>
      <c r="B63" s="5"/>
      <c r="C63" s="5" t="s">
        <v>528</v>
      </c>
      <c r="D63" s="5" t="s">
        <v>529</v>
      </c>
      <c r="E63" s="5"/>
      <c r="F63" s="5" t="s">
        <v>530</v>
      </c>
      <c r="G63" s="5"/>
      <c r="H63" s="5"/>
      <c r="I63" s="5"/>
    </row>
    <row r="64" spans="1:9">
      <c r="A64" s="5"/>
      <c r="B64" s="5"/>
      <c r="C64" s="5" t="s">
        <v>531</v>
      </c>
      <c r="D64" s="5" t="s">
        <v>532</v>
      </c>
      <c r="E64" s="5"/>
      <c r="F64" s="5" t="s">
        <v>533</v>
      </c>
      <c r="G64" s="5"/>
      <c r="H64" s="5"/>
      <c r="I64" s="5"/>
    </row>
    <row r="65" spans="1:9">
      <c r="A65" s="5"/>
      <c r="B65" s="5"/>
      <c r="C65" s="5" t="s">
        <v>534</v>
      </c>
      <c r="D65" s="5" t="s">
        <v>535</v>
      </c>
      <c r="E65" s="5"/>
      <c r="F65" s="5" t="s">
        <v>536</v>
      </c>
      <c r="G65" s="5"/>
      <c r="H65" s="5"/>
      <c r="I65" s="5"/>
    </row>
    <row r="66" spans="1:9">
      <c r="A66" s="5"/>
      <c r="B66" s="5"/>
      <c r="C66" s="5" t="s">
        <v>537</v>
      </c>
      <c r="D66" s="5" t="s">
        <v>538</v>
      </c>
      <c r="E66" s="5"/>
      <c r="F66" s="5"/>
      <c r="G66" s="5"/>
      <c r="H66" s="5"/>
      <c r="I66" s="5"/>
    </row>
    <row r="67" spans="1:9">
      <c r="A67" s="5"/>
      <c r="B67" s="5"/>
      <c r="C67" s="5" t="s">
        <v>539</v>
      </c>
      <c r="D67" s="5" t="s">
        <v>540</v>
      </c>
      <c r="E67" s="5"/>
      <c r="F67" s="5"/>
      <c r="G67" s="5"/>
      <c r="H67" s="5"/>
      <c r="I67" s="5"/>
    </row>
    <row r="68" spans="1:9">
      <c r="A68" s="5"/>
      <c r="B68" s="5"/>
      <c r="C68" s="5" t="s">
        <v>541</v>
      </c>
      <c r="D68" s="5" t="s">
        <v>542</v>
      </c>
      <c r="E68" s="5"/>
      <c r="F68" s="5"/>
      <c r="G68" s="5"/>
      <c r="H68" s="5"/>
      <c r="I68" s="5"/>
    </row>
    <row r="69" spans="1:9">
      <c r="A69" s="5"/>
      <c r="B69" s="5"/>
      <c r="C69" s="5" t="s">
        <v>543</v>
      </c>
      <c r="D69" s="5" t="s">
        <v>544</v>
      </c>
      <c r="E69" s="5"/>
      <c r="F69" s="5"/>
      <c r="G69" s="5"/>
      <c r="H69" s="5"/>
      <c r="I69" s="5"/>
    </row>
    <row r="70" spans="1:9">
      <c r="A70" s="5"/>
      <c r="B70" s="5"/>
      <c r="C70" s="5" t="s">
        <v>545</v>
      </c>
      <c r="D70" s="5" t="s">
        <v>546</v>
      </c>
      <c r="E70" s="5"/>
      <c r="F70" s="5"/>
      <c r="G70" s="5"/>
      <c r="H70" s="5"/>
      <c r="I70" s="5"/>
    </row>
    <row r="71" spans="1:9">
      <c r="A71" s="5"/>
      <c r="B71" s="5"/>
      <c r="C71" s="5" t="s">
        <v>547</v>
      </c>
      <c r="D71" s="5" t="s">
        <v>548</v>
      </c>
      <c r="E71" s="5"/>
      <c r="F71" s="5"/>
      <c r="G71" s="5"/>
      <c r="H71" s="5"/>
      <c r="I71" s="5"/>
    </row>
    <row r="72" spans="1:9">
      <c r="A72" s="2"/>
      <c r="B72" s="2"/>
      <c r="C72" s="5" t="s">
        <v>549</v>
      </c>
      <c r="D72" s="5" t="s">
        <v>550</v>
      </c>
      <c r="E72" s="5"/>
      <c r="F72" s="5"/>
      <c r="G72" s="2"/>
      <c r="H72" s="2"/>
      <c r="I72" s="2"/>
    </row>
    <row r="73" spans="1:9">
      <c r="A73" s="5"/>
      <c r="B73" s="5"/>
      <c r="C73" s="5" t="s">
        <v>551</v>
      </c>
      <c r="D73" s="5" t="s">
        <v>552</v>
      </c>
      <c r="E73" s="2"/>
      <c r="F73" s="5"/>
      <c r="G73" s="5"/>
      <c r="H73" s="5"/>
      <c r="I73" s="5"/>
    </row>
    <row r="74" spans="1:9">
      <c r="A74" s="5"/>
      <c r="B74" s="5"/>
      <c r="C74" s="5" t="s">
        <v>553</v>
      </c>
      <c r="D74" s="2" t="s">
        <v>554</v>
      </c>
      <c r="E74" s="5"/>
      <c r="F74" s="5"/>
      <c r="G74" s="5"/>
      <c r="H74" s="5"/>
      <c r="I74" s="5"/>
    </row>
    <row r="75" spans="1:9">
      <c r="A75" s="5"/>
      <c r="B75" s="5"/>
      <c r="C75" s="5" t="s">
        <v>555</v>
      </c>
      <c r="D75" s="5" t="s">
        <v>556</v>
      </c>
      <c r="E75" s="5"/>
      <c r="F75" s="5"/>
      <c r="G75" s="5"/>
      <c r="H75" s="5"/>
      <c r="I75" s="5"/>
    </row>
    <row r="76" spans="1:9">
      <c r="A76" s="5"/>
      <c r="B76" s="5"/>
      <c r="C76" s="5" t="s">
        <v>557</v>
      </c>
      <c r="D76" s="5" t="s">
        <v>558</v>
      </c>
      <c r="E76" s="5"/>
      <c r="F76" s="5"/>
      <c r="G76" s="5"/>
      <c r="H76" s="5"/>
      <c r="I76" s="5"/>
    </row>
    <row r="77" spans="1:9">
      <c r="A77" s="5"/>
      <c r="B77" s="5"/>
      <c r="C77" s="5" t="s">
        <v>559</v>
      </c>
      <c r="D77" s="5" t="s">
        <v>560</v>
      </c>
      <c r="E77" s="5"/>
      <c r="F77" s="5"/>
      <c r="G77" s="5"/>
      <c r="H77" s="5"/>
      <c r="I77" s="5"/>
    </row>
    <row r="78" spans="1:9">
      <c r="A78" s="5"/>
      <c r="B78" s="5"/>
      <c r="C78" s="5" t="s">
        <v>561</v>
      </c>
      <c r="D78" s="5" t="s">
        <v>562</v>
      </c>
      <c r="E78" s="5"/>
      <c r="F78" s="5"/>
      <c r="G78" s="5"/>
      <c r="H78" s="5"/>
      <c r="I78" s="5"/>
    </row>
    <row r="79" spans="1:9">
      <c r="A79" s="5"/>
      <c r="B79" s="5"/>
      <c r="C79" s="5" t="s">
        <v>563</v>
      </c>
      <c r="D79" s="5" t="s">
        <v>564</v>
      </c>
      <c r="E79" s="5"/>
      <c r="F79" s="5"/>
      <c r="G79" s="5"/>
      <c r="H79" s="5"/>
      <c r="I79" s="5"/>
    </row>
    <row r="80" spans="1:9">
      <c r="A80" s="5"/>
      <c r="B80" s="5"/>
      <c r="C80" s="5" t="s">
        <v>565</v>
      </c>
      <c r="D80" s="5" t="s">
        <v>566</v>
      </c>
      <c r="E80" s="5"/>
      <c r="F80" s="5"/>
      <c r="G80" s="5"/>
      <c r="H80" s="5"/>
      <c r="I80" s="5"/>
    </row>
    <row r="81" spans="1:9">
      <c r="A81" s="5"/>
      <c r="B81" s="5"/>
      <c r="C81" s="5" t="s">
        <v>567</v>
      </c>
      <c r="D81" s="5" t="s">
        <v>568</v>
      </c>
      <c r="E81" s="5"/>
      <c r="F81" s="5"/>
      <c r="G81" s="5"/>
      <c r="H81" s="5"/>
      <c r="I81" s="5"/>
    </row>
    <row r="82" spans="1:9">
      <c r="A82" s="5"/>
      <c r="B82" s="5"/>
      <c r="C82" s="5" t="s">
        <v>569</v>
      </c>
      <c r="D82" s="5" t="s">
        <v>570</v>
      </c>
      <c r="E82" s="5"/>
      <c r="F82" s="5"/>
      <c r="G82" s="5"/>
      <c r="H82" s="5"/>
      <c r="I82" s="5"/>
    </row>
    <row r="83" spans="1:9">
      <c r="A83" s="5"/>
      <c r="B83" s="5"/>
      <c r="C83" s="5" t="s">
        <v>571</v>
      </c>
      <c r="D83" s="5" t="s">
        <v>572</v>
      </c>
      <c r="E83" s="5"/>
      <c r="F83" s="5"/>
      <c r="G83" s="5"/>
      <c r="H83" s="5"/>
      <c r="I83" s="5"/>
    </row>
    <row r="84" spans="1:9">
      <c r="A84" s="5"/>
      <c r="B84" s="5"/>
      <c r="C84" s="5" t="s">
        <v>573</v>
      </c>
      <c r="D84" s="5" t="s">
        <v>574</v>
      </c>
      <c r="E84" s="5"/>
      <c r="F84" s="5"/>
      <c r="G84" s="5"/>
      <c r="H84" s="5"/>
      <c r="I84" s="5"/>
    </row>
    <row r="85" spans="1:9">
      <c r="A85" s="5"/>
      <c r="B85" s="5"/>
      <c r="C85" s="5" t="s">
        <v>575</v>
      </c>
      <c r="D85" s="5" t="s">
        <v>576</v>
      </c>
      <c r="E85" s="5"/>
      <c r="F85" s="5"/>
      <c r="G85" s="5"/>
      <c r="H85" s="5"/>
      <c r="I85" s="5"/>
    </row>
    <row r="86" spans="1:9">
      <c r="A86" s="5"/>
      <c r="B86" s="5"/>
      <c r="C86" s="5" t="s">
        <v>577</v>
      </c>
      <c r="D86" s="5" t="s">
        <v>578</v>
      </c>
      <c r="E86" s="5"/>
      <c r="F86" s="5"/>
      <c r="G86" s="5"/>
      <c r="H86" s="5"/>
      <c r="I86" s="5"/>
    </row>
    <row r="87" spans="1:9">
      <c r="A87" s="2"/>
      <c r="B87" s="2"/>
      <c r="C87" s="5" t="s">
        <v>579</v>
      </c>
      <c r="D87" s="5" t="s">
        <v>580</v>
      </c>
      <c r="E87" s="5"/>
      <c r="F87" s="5"/>
      <c r="G87" s="2"/>
      <c r="H87" s="2"/>
      <c r="I87" s="2"/>
    </row>
    <row r="88" spans="1:9">
      <c r="A88" s="5"/>
      <c r="B88" s="5"/>
      <c r="C88" s="5" t="s">
        <v>581</v>
      </c>
      <c r="D88" s="5" t="s">
        <v>582</v>
      </c>
      <c r="E88" s="2"/>
      <c r="F88" s="5"/>
      <c r="G88" s="5"/>
      <c r="H88" s="5"/>
      <c r="I88" s="5"/>
    </row>
    <row r="89" spans="1:9">
      <c r="A89" s="5"/>
      <c r="B89" s="5"/>
      <c r="C89" s="5" t="s">
        <v>583</v>
      </c>
      <c r="D89" s="2" t="s">
        <v>584</v>
      </c>
      <c r="E89" s="5"/>
      <c r="F89" s="5"/>
      <c r="G89" s="5"/>
      <c r="H89" s="5"/>
      <c r="I89" s="5"/>
    </row>
    <row r="90" spans="1:9">
      <c r="A90" s="5"/>
      <c r="B90" s="5"/>
      <c r="C90" s="5" t="s">
        <v>585</v>
      </c>
      <c r="D90" s="5" t="s">
        <v>586</v>
      </c>
      <c r="E90" s="5"/>
      <c r="F90" s="5"/>
      <c r="G90" s="5"/>
      <c r="H90" s="5"/>
      <c r="I90" s="5"/>
    </row>
    <row r="91" spans="1:9">
      <c r="A91" s="5"/>
      <c r="B91" s="5"/>
      <c r="C91" s="5" t="s">
        <v>587</v>
      </c>
      <c r="D91" s="5" t="s">
        <v>588</v>
      </c>
      <c r="E91" s="5"/>
      <c r="F91" s="5"/>
      <c r="G91" s="5"/>
      <c r="H91" s="5"/>
      <c r="I91" s="5"/>
    </row>
    <row r="92" spans="1:9">
      <c r="A92" s="5"/>
      <c r="B92" s="5"/>
      <c r="C92" s="5" t="s">
        <v>589</v>
      </c>
      <c r="D92" s="5" t="s">
        <v>590</v>
      </c>
      <c r="E92" s="5"/>
      <c r="F92" s="5"/>
      <c r="G92" s="5"/>
      <c r="H92" s="5"/>
      <c r="I92" s="5"/>
    </row>
    <row r="93" spans="1:9">
      <c r="A93" s="5"/>
      <c r="B93" s="5"/>
      <c r="C93" s="5" t="s">
        <v>591</v>
      </c>
      <c r="D93" s="5" t="s">
        <v>592</v>
      </c>
      <c r="E93" s="5"/>
      <c r="F93" s="5"/>
      <c r="G93" s="5"/>
      <c r="H93" s="5"/>
      <c r="I93" s="5"/>
    </row>
    <row r="94" spans="1:9">
      <c r="A94" s="5"/>
      <c r="B94" s="5"/>
      <c r="C94" s="5" t="s">
        <v>593</v>
      </c>
      <c r="D94" s="5" t="s">
        <v>594</v>
      </c>
      <c r="E94" s="5"/>
      <c r="F94" s="5"/>
      <c r="G94" s="5"/>
      <c r="H94" s="5"/>
      <c r="I94" s="5"/>
    </row>
    <row r="95" spans="1:9">
      <c r="A95" s="5"/>
      <c r="B95" s="5"/>
      <c r="C95" s="5" t="s">
        <v>595</v>
      </c>
      <c r="D95" s="5" t="s">
        <v>596</v>
      </c>
      <c r="E95" s="5"/>
      <c r="F95" s="5"/>
      <c r="G95" s="5"/>
      <c r="H95" s="5"/>
      <c r="I95" s="5"/>
    </row>
    <row r="96" spans="1:9">
      <c r="A96" s="5"/>
      <c r="B96" s="5"/>
      <c r="C96" s="5" t="s">
        <v>597</v>
      </c>
      <c r="D96" s="5" t="s">
        <v>598</v>
      </c>
      <c r="E96" s="5"/>
      <c r="F96" s="5"/>
      <c r="G96" s="5"/>
      <c r="H96" s="5"/>
      <c r="I96" s="5"/>
    </row>
    <row r="97" spans="1:9">
      <c r="A97" s="5"/>
      <c r="B97" s="5"/>
      <c r="C97" s="5" t="s">
        <v>599</v>
      </c>
      <c r="D97" s="5" t="s">
        <v>600</v>
      </c>
      <c r="E97" s="5"/>
      <c r="F97" s="5"/>
      <c r="G97" s="5"/>
      <c r="H97" s="5"/>
      <c r="I97" s="5"/>
    </row>
    <row r="98" spans="1:9">
      <c r="A98" s="5"/>
      <c r="B98" s="5"/>
      <c r="C98" s="5" t="s">
        <v>601</v>
      </c>
      <c r="D98" s="5" t="s">
        <v>602</v>
      </c>
      <c r="E98" s="5"/>
      <c r="F98" s="5"/>
      <c r="G98" s="5"/>
      <c r="H98" s="5"/>
      <c r="I98" s="5"/>
    </row>
    <row r="99" spans="1:9">
      <c r="A99" s="5"/>
      <c r="B99" s="5"/>
      <c r="C99" s="5" t="s">
        <v>603</v>
      </c>
      <c r="D99" s="5" t="s">
        <v>604</v>
      </c>
      <c r="E99" s="5"/>
      <c r="F99" s="5"/>
      <c r="G99" s="5"/>
      <c r="H99" s="5"/>
      <c r="I99" s="5"/>
    </row>
    <row r="100" spans="1:9">
      <c r="A100" s="2"/>
      <c r="B100" s="2"/>
      <c r="C100" s="5" t="s">
        <v>605</v>
      </c>
      <c r="D100" s="5" t="s">
        <v>606</v>
      </c>
      <c r="E100" s="5"/>
      <c r="F100" s="5"/>
      <c r="G100" s="2"/>
      <c r="H100" s="2"/>
      <c r="I100" s="2"/>
    </row>
    <row r="101" spans="1:9">
      <c r="A101" s="5"/>
      <c r="B101" s="5"/>
      <c r="C101" s="5" t="s">
        <v>607</v>
      </c>
      <c r="D101" s="5" t="s">
        <v>608</v>
      </c>
      <c r="E101" s="2"/>
      <c r="F101" s="5"/>
      <c r="G101" s="5"/>
      <c r="H101" s="5"/>
      <c r="I101" s="5"/>
    </row>
    <row r="102" spans="1:9">
      <c r="A102" s="5"/>
      <c r="B102" s="5"/>
      <c r="C102" s="5" t="s">
        <v>609</v>
      </c>
      <c r="D102" s="2" t="s">
        <v>610</v>
      </c>
      <c r="E102" s="5"/>
      <c r="F102" s="5"/>
      <c r="G102" s="5"/>
      <c r="H102" s="5"/>
      <c r="I102" s="5"/>
    </row>
    <row r="103" spans="1:9">
      <c r="A103" s="5"/>
      <c r="B103" s="5"/>
      <c r="C103" s="5" t="s">
        <v>611</v>
      </c>
      <c r="D103" s="5" t="s">
        <v>612</v>
      </c>
      <c r="E103" s="5"/>
      <c r="F103" s="5"/>
      <c r="G103" s="5"/>
      <c r="H103" s="5"/>
      <c r="I103" s="5"/>
    </row>
    <row r="104" spans="1:9">
      <c r="A104" s="5"/>
      <c r="B104" s="5"/>
      <c r="C104" s="5" t="s">
        <v>613</v>
      </c>
      <c r="D104" s="5" t="s">
        <v>614</v>
      </c>
      <c r="E104" s="5"/>
      <c r="F104" s="5"/>
      <c r="G104" s="5"/>
      <c r="H104" s="5"/>
      <c r="I104" s="5"/>
    </row>
    <row r="105" spans="1:9">
      <c r="A105" s="5"/>
      <c r="B105" s="5"/>
      <c r="C105" s="5" t="s">
        <v>615</v>
      </c>
      <c r="D105" s="5" t="s">
        <v>616</v>
      </c>
      <c r="E105" s="5"/>
      <c r="F105" s="5"/>
      <c r="G105" s="5"/>
      <c r="H105" s="5"/>
      <c r="I105" s="5"/>
    </row>
    <row r="106" spans="1:9">
      <c r="A106" s="5"/>
      <c r="B106" s="5"/>
      <c r="C106" s="5" t="s">
        <v>617</v>
      </c>
      <c r="D106" s="5" t="s">
        <v>618</v>
      </c>
      <c r="E106" s="5"/>
      <c r="F106" s="5"/>
      <c r="G106" s="5"/>
      <c r="H106" s="5"/>
      <c r="I106" s="5"/>
    </row>
    <row r="107" spans="1:9">
      <c r="A107" s="5"/>
      <c r="B107" s="5"/>
      <c r="C107" s="5" t="s">
        <v>619</v>
      </c>
      <c r="D107" s="5" t="s">
        <v>620</v>
      </c>
      <c r="E107" s="5"/>
      <c r="F107" s="5"/>
      <c r="G107" s="5"/>
      <c r="H107" s="5"/>
      <c r="I107" s="5"/>
    </row>
    <row r="108" spans="1:9">
      <c r="A108" s="5"/>
      <c r="B108" s="5"/>
      <c r="C108" s="5" t="s">
        <v>621</v>
      </c>
      <c r="D108" s="5" t="s">
        <v>622</v>
      </c>
      <c r="E108" s="5"/>
      <c r="F108" s="5"/>
      <c r="G108" s="5"/>
      <c r="H108" s="5"/>
      <c r="I108" s="5"/>
    </row>
    <row r="109" spans="1:9">
      <c r="A109" s="5"/>
      <c r="B109" s="5"/>
      <c r="C109" s="5" t="s">
        <v>623</v>
      </c>
      <c r="D109" s="5" t="s">
        <v>624</v>
      </c>
      <c r="E109" s="5"/>
      <c r="F109" s="5"/>
      <c r="G109" s="5"/>
      <c r="H109" s="5"/>
      <c r="I109" s="5"/>
    </row>
    <row r="110" spans="1:9">
      <c r="A110" s="5"/>
      <c r="B110" s="5"/>
      <c r="C110" s="5" t="s">
        <v>625</v>
      </c>
      <c r="D110" s="5" t="s">
        <v>626</v>
      </c>
      <c r="E110" s="5"/>
      <c r="F110" s="5"/>
      <c r="G110" s="5"/>
      <c r="H110" s="5"/>
      <c r="I110" s="5"/>
    </row>
    <row r="111" spans="1:9">
      <c r="A111" s="5"/>
      <c r="B111" s="5"/>
      <c r="C111" s="5" t="s">
        <v>627</v>
      </c>
      <c r="D111" s="5" t="s">
        <v>628</v>
      </c>
      <c r="E111" s="5"/>
      <c r="F111" s="5"/>
      <c r="G111" s="5"/>
      <c r="H111" s="5"/>
      <c r="I111" s="5"/>
    </row>
    <row r="112" spans="1:9">
      <c r="A112" s="5"/>
      <c r="B112" s="5"/>
      <c r="C112" s="5" t="s">
        <v>629</v>
      </c>
      <c r="D112" s="5" t="s">
        <v>630</v>
      </c>
      <c r="E112" s="5"/>
      <c r="F112" s="5"/>
      <c r="G112" s="5"/>
      <c r="H112" s="5"/>
      <c r="I112" s="5"/>
    </row>
    <row r="113" spans="1:9">
      <c r="A113" s="2"/>
      <c r="B113" s="2"/>
      <c r="C113" s="5" t="s">
        <v>631</v>
      </c>
      <c r="D113" s="5" t="s">
        <v>632</v>
      </c>
      <c r="E113" s="5"/>
      <c r="F113" s="5"/>
      <c r="G113" s="2"/>
      <c r="H113" s="2"/>
      <c r="I113" s="2"/>
    </row>
    <row r="114" spans="1:9">
      <c r="A114" s="5"/>
      <c r="B114" s="5"/>
      <c r="C114" s="5" t="s">
        <v>633</v>
      </c>
      <c r="D114" s="5" t="s">
        <v>634</v>
      </c>
      <c r="E114" s="2"/>
      <c r="F114" s="5"/>
      <c r="G114" s="5"/>
      <c r="H114" s="5"/>
      <c r="I114" s="5"/>
    </row>
    <row r="115" spans="1:9">
      <c r="A115" s="5"/>
      <c r="B115" s="5"/>
      <c r="C115" s="5" t="s">
        <v>635</v>
      </c>
      <c r="D115" s="2" t="s">
        <v>636</v>
      </c>
      <c r="E115" s="5"/>
      <c r="F115" s="5"/>
      <c r="G115" s="5"/>
      <c r="H115" s="5"/>
      <c r="I115" s="5"/>
    </row>
    <row r="116" spans="1:9">
      <c r="A116" s="5"/>
      <c r="B116" s="5"/>
      <c r="C116" s="5" t="s">
        <v>637</v>
      </c>
      <c r="D116" s="5" t="s">
        <v>638</v>
      </c>
      <c r="E116" s="5"/>
      <c r="F116" s="5"/>
      <c r="G116" s="5"/>
      <c r="H116" s="5"/>
      <c r="I116" s="5"/>
    </row>
    <row r="117" spans="1:9">
      <c r="A117" s="5"/>
      <c r="B117" s="5"/>
      <c r="C117" s="5" t="s">
        <v>639</v>
      </c>
      <c r="D117" s="5" t="s">
        <v>640</v>
      </c>
      <c r="E117" s="5"/>
      <c r="F117" s="5"/>
      <c r="G117" s="5"/>
      <c r="H117" s="5"/>
      <c r="I117" s="5"/>
    </row>
    <row r="118" spans="1:9">
      <c r="A118" s="5"/>
      <c r="B118" s="5"/>
      <c r="C118" s="5" t="s">
        <v>641</v>
      </c>
      <c r="D118" s="5" t="s">
        <v>642</v>
      </c>
      <c r="E118" s="5"/>
      <c r="F118" s="5"/>
      <c r="G118" s="5"/>
      <c r="H118" s="5"/>
      <c r="I118" s="5"/>
    </row>
    <row r="119" spans="1:9">
      <c r="A119" s="5"/>
      <c r="B119" s="5"/>
      <c r="C119" s="5" t="s">
        <v>643</v>
      </c>
      <c r="D119" s="5" t="s">
        <v>644</v>
      </c>
      <c r="E119" s="5"/>
      <c r="F119" s="5"/>
      <c r="G119" s="5"/>
      <c r="H119" s="5"/>
      <c r="I119" s="5"/>
    </row>
    <row r="120" spans="1:9">
      <c r="A120" s="5"/>
      <c r="B120" s="5"/>
      <c r="C120" s="5" t="s">
        <v>645</v>
      </c>
      <c r="D120" s="5" t="s">
        <v>646</v>
      </c>
      <c r="E120" s="5"/>
      <c r="F120" s="5"/>
      <c r="G120" s="5"/>
      <c r="H120" s="5"/>
      <c r="I120" s="5"/>
    </row>
    <row r="121" spans="1:9">
      <c r="A121" s="5"/>
      <c r="B121" s="5"/>
      <c r="C121" s="5" t="s">
        <v>647</v>
      </c>
      <c r="D121" s="5" t="s">
        <v>648</v>
      </c>
      <c r="E121" s="5"/>
      <c r="F121" s="5"/>
      <c r="G121" s="5"/>
      <c r="H121" s="5"/>
      <c r="I121" s="5"/>
    </row>
    <row r="122" spans="1:9">
      <c r="A122" s="5"/>
      <c r="B122" s="5"/>
      <c r="C122" s="5"/>
      <c r="D122" s="5" t="s">
        <v>649</v>
      </c>
      <c r="E122" s="5"/>
      <c r="F122" s="5"/>
      <c r="G122" s="5"/>
      <c r="H122" s="5"/>
      <c r="I122" s="5"/>
    </row>
    <row r="123" spans="1:9">
      <c r="A123" s="5"/>
      <c r="B123" s="5"/>
      <c r="C123" s="5"/>
      <c r="D123" s="5" t="s">
        <v>650</v>
      </c>
      <c r="E123" s="5"/>
      <c r="F123" s="5"/>
      <c r="G123" s="5"/>
      <c r="H123" s="5"/>
      <c r="I123" s="5"/>
    </row>
    <row r="124" spans="1:9">
      <c r="A124" s="5"/>
      <c r="B124" s="5"/>
      <c r="C124" s="5"/>
      <c r="D124" s="5" t="s">
        <v>651</v>
      </c>
      <c r="E124" s="5"/>
      <c r="F124" s="5"/>
      <c r="G124" s="5"/>
      <c r="H124" s="5"/>
      <c r="I124" s="5"/>
    </row>
    <row r="125" spans="1:9">
      <c r="A125" s="2"/>
      <c r="B125" s="2"/>
      <c r="C125" s="5"/>
      <c r="D125" s="5" t="s">
        <v>652</v>
      </c>
      <c r="E125" s="5"/>
      <c r="F125" s="5"/>
      <c r="G125" s="2"/>
      <c r="H125" s="2"/>
      <c r="I125" s="2"/>
    </row>
    <row r="126" spans="1:9">
      <c r="A126" s="5"/>
      <c r="B126" s="5"/>
      <c r="C126" s="5"/>
      <c r="D126" s="5" t="s">
        <v>653</v>
      </c>
      <c r="E126" s="2"/>
      <c r="F126" s="5"/>
      <c r="G126" s="5"/>
      <c r="H126" s="5"/>
      <c r="I126" s="5"/>
    </row>
    <row r="127" spans="1:9">
      <c r="A127" s="5"/>
      <c r="B127" s="5"/>
      <c r="C127" s="5"/>
      <c r="D127" s="2" t="s">
        <v>654</v>
      </c>
      <c r="E127" s="5"/>
      <c r="F127" s="5"/>
      <c r="G127" s="5"/>
      <c r="H127" s="5"/>
      <c r="I127" s="5"/>
    </row>
    <row r="128" spans="1:9">
      <c r="A128" s="5"/>
      <c r="B128" s="5"/>
      <c r="C128" s="5"/>
      <c r="D128" s="5" t="s">
        <v>655</v>
      </c>
      <c r="E128" s="5"/>
      <c r="F128" s="5"/>
      <c r="G128" s="5"/>
      <c r="H128" s="5"/>
      <c r="I128" s="5"/>
    </row>
    <row r="129" spans="3:6">
      <c r="C129" s="5"/>
      <c r="D129" s="5" t="s">
        <v>656</v>
      </c>
      <c r="E129" s="5"/>
      <c r="F129" s="5"/>
    </row>
    <row r="130" spans="3:6">
      <c r="C130" s="5"/>
      <c r="D130" s="5" t="s">
        <v>657</v>
      </c>
      <c r="F130" s="5"/>
    </row>
    <row r="131" spans="3:6">
      <c r="C131" s="5"/>
      <c r="D131" s="1" t="s">
        <v>658</v>
      </c>
      <c r="F131" s="5"/>
    </row>
    <row r="132" spans="3:6">
      <c r="C132" s="5"/>
      <c r="D132" s="1" t="s">
        <v>659</v>
      </c>
      <c r="F132" s="5"/>
    </row>
    <row r="133" spans="3:6">
      <c r="C133" s="5"/>
      <c r="D133" s="1" t="s">
        <v>660</v>
      </c>
      <c r="F133" s="5"/>
    </row>
    <row r="134" spans="3:6">
      <c r="C134" s="5"/>
      <c r="D134" s="1" t="s">
        <v>661</v>
      </c>
      <c r="F134" s="5"/>
    </row>
    <row r="135" spans="3:6">
      <c r="C135" s="5"/>
      <c r="D135" s="1" t="s">
        <v>662</v>
      </c>
      <c r="F135" s="5"/>
    </row>
    <row r="136" spans="3:6">
      <c r="C136" s="5"/>
      <c r="D136" s="1" t="s">
        <v>663</v>
      </c>
      <c r="F136" s="5"/>
    </row>
    <row r="137" spans="1:9">
      <c r="A137" s="2"/>
      <c r="B137" s="2"/>
      <c r="C137" s="5"/>
      <c r="D137" s="1" t="s">
        <v>664</v>
      </c>
      <c r="F137" s="5"/>
      <c r="G137" s="2"/>
      <c r="H137" s="2"/>
      <c r="I137" s="2"/>
    </row>
    <row r="138" spans="3:6">
      <c r="C138" s="5"/>
      <c r="D138" s="1" t="s">
        <v>665</v>
      </c>
      <c r="E138" s="2"/>
      <c r="F138" s="5"/>
    </row>
    <row r="139" spans="3:6">
      <c r="C139" s="5"/>
      <c r="D139" s="2" t="s">
        <v>666</v>
      </c>
      <c r="F139" s="5"/>
    </row>
    <row r="140" spans="3:6">
      <c r="C140" s="5"/>
      <c r="D140" s="1" t="s">
        <v>667</v>
      </c>
      <c r="F140" s="5"/>
    </row>
    <row r="141" spans="3:6">
      <c r="C141" s="5"/>
      <c r="D141" s="1" t="s">
        <v>668</v>
      </c>
      <c r="F141" s="5"/>
    </row>
    <row r="142" spans="3:6">
      <c r="C142" s="5"/>
      <c r="D142" s="1" t="s">
        <v>669</v>
      </c>
      <c r="F142" s="5"/>
    </row>
    <row r="143" spans="3:4">
      <c r="C143" s="5"/>
      <c r="D143" s="1" t="s">
        <v>670</v>
      </c>
    </row>
    <row r="144" spans="3:4">
      <c r="C144" s="5"/>
      <c r="D144" s="1" t="s">
        <v>671</v>
      </c>
    </row>
    <row r="145" spans="3:4">
      <c r="C145" s="5"/>
      <c r="D145" s="1" t="s">
        <v>672</v>
      </c>
    </row>
    <row r="146" spans="3:4">
      <c r="C146" s="5"/>
      <c r="D146" s="1" t="s">
        <v>673</v>
      </c>
    </row>
    <row r="147" spans="3:4">
      <c r="C147" s="5"/>
      <c r="D147" s="1" t="s">
        <v>674</v>
      </c>
    </row>
    <row r="148" spans="3:4">
      <c r="C148" s="5"/>
      <c r="D148" s="1" t="s">
        <v>675</v>
      </c>
    </row>
    <row r="149" spans="3:4">
      <c r="C149" s="5"/>
      <c r="D149" s="1" t="s">
        <v>676</v>
      </c>
    </row>
    <row r="150" spans="3:4">
      <c r="C150" s="5"/>
      <c r="D150" s="1" t="s">
        <v>677</v>
      </c>
    </row>
    <row r="151" spans="4:4">
      <c r="D151" s="1" t="s">
        <v>678</v>
      </c>
    </row>
    <row r="152" spans="4:4">
      <c r="D152" s="1" t="s">
        <v>679</v>
      </c>
    </row>
    <row r="153" spans="4:4">
      <c r="D153" s="1" t="s">
        <v>680</v>
      </c>
    </row>
    <row r="154" spans="4:4">
      <c r="D154" s="1" t="s">
        <v>681</v>
      </c>
    </row>
    <row r="155" spans="4:4">
      <c r="D155" s="1" t="s">
        <v>682</v>
      </c>
    </row>
    <row r="156" spans="4:4">
      <c r="D156" s="1" t="s">
        <v>683</v>
      </c>
    </row>
    <row r="157" spans="4:4">
      <c r="D157" s="1" t="s">
        <v>684</v>
      </c>
    </row>
    <row r="158" spans="4:4">
      <c r="D158" s="1" t="s">
        <v>685</v>
      </c>
    </row>
    <row r="159" spans="4:4">
      <c r="D159" s="1" t="s">
        <v>686</v>
      </c>
    </row>
    <row r="160" spans="4:4">
      <c r="D160" s="1" t="s">
        <v>687</v>
      </c>
    </row>
    <row r="161" spans="4:4">
      <c r="D161" s="1" t="s">
        <v>688</v>
      </c>
    </row>
    <row r="162" spans="4:4">
      <c r="D162" s="1" t="s">
        <v>689</v>
      </c>
    </row>
    <row r="163" spans="4:4">
      <c r="D163" s="1" t="s">
        <v>690</v>
      </c>
    </row>
    <row r="164" spans="4:4">
      <c r="D164" s="1" t="s">
        <v>691</v>
      </c>
    </row>
    <row r="165" spans="4:4">
      <c r="D165" s="1" t="s">
        <v>692</v>
      </c>
    </row>
    <row r="166" spans="4:4">
      <c r="D166" s="1" t="s">
        <v>693</v>
      </c>
    </row>
    <row r="167" spans="4:4">
      <c r="D167" s="1" t="s">
        <v>694</v>
      </c>
    </row>
    <row r="168" spans="4:4">
      <c r="D168" s="1" t="s">
        <v>695</v>
      </c>
    </row>
    <row r="169" spans="4:4">
      <c r="D169" s="1" t="s">
        <v>696</v>
      </c>
    </row>
    <row r="170" spans="4:4">
      <c r="D170" s="1" t="s">
        <v>697</v>
      </c>
    </row>
    <row r="171" spans="4:4">
      <c r="D171" s="1" t="s">
        <v>698</v>
      </c>
    </row>
    <row r="172" spans="4:4">
      <c r="D172" s="1" t="s">
        <v>699</v>
      </c>
    </row>
    <row r="173" spans="4:4">
      <c r="D173" s="1" t="s">
        <v>700</v>
      </c>
    </row>
    <row r="174" spans="4:4">
      <c r="D174" s="1" t="s">
        <v>701</v>
      </c>
    </row>
    <row r="175" spans="4:4">
      <c r="D175" s="1" t="s">
        <v>702</v>
      </c>
    </row>
    <row r="176" spans="4:4">
      <c r="D176" s="1" t="s">
        <v>703</v>
      </c>
    </row>
    <row r="177" spans="4:4">
      <c r="D177" s="1" t="s">
        <v>704</v>
      </c>
    </row>
    <row r="178" spans="4:4">
      <c r="D178" s="1" t="s">
        <v>705</v>
      </c>
    </row>
    <row r="179" spans="4:4">
      <c r="D179" s="1" t="s">
        <v>706</v>
      </c>
    </row>
    <row r="180" spans="4:4">
      <c r="D180" s="1" t="s">
        <v>707</v>
      </c>
    </row>
    <row r="181" spans="4:4">
      <c r="D181" s="1" t="s">
        <v>708</v>
      </c>
    </row>
    <row r="182" spans="4:4">
      <c r="D182" s="1" t="s">
        <v>709</v>
      </c>
    </row>
    <row r="183" spans="4:4">
      <c r="D183" s="1" t="s">
        <v>710</v>
      </c>
    </row>
    <row r="184" spans="4:4">
      <c r="D184" s="1" t="s">
        <v>711</v>
      </c>
    </row>
    <row r="185" spans="4:4">
      <c r="D185" s="1" t="s">
        <v>712</v>
      </c>
    </row>
    <row r="186" spans="4:4">
      <c r="D186" s="1" t="s">
        <v>713</v>
      </c>
    </row>
    <row r="187" spans="4:4">
      <c r="D187" s="1" t="s">
        <v>714</v>
      </c>
    </row>
    <row r="188" spans="4:4">
      <c r="D188" s="1" t="s">
        <v>715</v>
      </c>
    </row>
    <row r="189" spans="4:4">
      <c r="D189" s="1" t="s">
        <v>716</v>
      </c>
    </row>
    <row r="190" spans="4:4">
      <c r="D190" s="1" t="s">
        <v>717</v>
      </c>
    </row>
  </sheetData>
  <mergeCells count="1">
    <mergeCell ref="A1:I1"/>
  </mergeCells>
  <dataValidations count="3">
    <dataValidation type="list" allowBlank="1" showInputMessage="1" showErrorMessage="1" sqref="F2">
      <formula1>$AS$163:$AS$190</formula1>
    </dataValidation>
    <dataValidation type="list" allowBlank="1" showInputMessage="1" showErrorMessage="1" sqref="B2">
      <formula1>"上海新致软件股份有限公司,北京新致君阳信息技术有限公司,大连新致软件有限公司,西安新致信息技术有限公司,日本Newtouch株式会社,上海新致信息技术有限公司,上海合源信息科技有限公司,成都新致软件有限公司,成都新致远日软件有限公司,新致软件（昆山）有限公司,深圳新致软件有限公司,上海新逸科技有限公司,上海新致仕海软件有限公司,株式会社亿蓝德,大连亿蓝德信息科技有限公司,晟欧技术株式会社,上海新致百果信息科技有限公司,上海全端网络科技有限公司,美国新致,重庆新致金服信息技术有限公司,贵州新致普慧信息技术有"</formula1>
    </dataValidation>
    <dataValidation type="list" allowBlank="1" showInputMessage="1" showErrorMessage="1" sqref="A2">
      <formula1>"上海新致,北京新致,大连新致,西安新致,日本新致,新致信息,合源信息,成都新致,成都远日,昆山新致,深圳新致,新逸科技,新致仕海,日本亿蓝德,大连亿蓝德,日本晟欧,新致百果,全端网络,美国新致,重庆新致,贵州新致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"/>
  <sheetViews>
    <sheetView zoomScaleSheetLayoutView="60" workbookViewId="0">
      <selection activeCell="G3" sqref="G3"/>
    </sheetView>
  </sheetViews>
  <sheetFormatPr defaultColWidth="9" defaultRowHeight="17.25" outlineLevelRow="2"/>
  <cols>
    <col min="1" max="1" width="13.25" style="35" customWidth="1"/>
    <col min="2" max="2" width="13.25" style="36" customWidth="1"/>
    <col min="3" max="3" width="11.875" style="37" customWidth="1"/>
    <col min="4" max="4" width="11.125" style="35" customWidth="1"/>
    <col min="5" max="5" width="23.25" style="35" customWidth="1"/>
    <col min="6" max="6" width="24.125" style="35" customWidth="1"/>
    <col min="7" max="8" width="16.375" style="35" customWidth="1"/>
    <col min="9" max="9" width="14.125" style="35" customWidth="1"/>
    <col min="10" max="10" width="12.25" style="35" customWidth="1"/>
    <col min="11" max="11" width="16.625" style="35" customWidth="1"/>
    <col min="12" max="12" width="10.5" style="35" customWidth="1"/>
    <col min="13" max="13" width="36.75" style="35" customWidth="1"/>
    <col min="14" max="14" width="17.875" style="35" customWidth="1"/>
    <col min="15" max="15" width="9.75" style="35" customWidth="1"/>
    <col min="16" max="16" width="16.375" style="38" customWidth="1"/>
    <col min="17" max="17" width="11.625" style="39" customWidth="1"/>
    <col min="18" max="18" width="35.875" style="38" customWidth="1"/>
    <col min="19" max="19" width="25.375" style="35" customWidth="1"/>
    <col min="20" max="20" width="18" style="40" customWidth="1"/>
    <col min="21" max="21" width="13.375" style="35" customWidth="1"/>
    <col min="22" max="22" width="14.125" style="38" customWidth="1"/>
    <col min="23" max="23" width="12.125" style="35" customWidth="1"/>
    <col min="24" max="24" width="31.625" style="38" customWidth="1"/>
    <col min="25" max="25" width="17.125" style="35" customWidth="1"/>
    <col min="26" max="26" width="12.5" style="35" customWidth="1"/>
    <col min="27" max="27" width="24.625" style="40" customWidth="1"/>
    <col min="28" max="28" width="11.875" style="41"/>
    <col min="29" max="29" width="15.25" style="38" customWidth="1"/>
    <col min="30" max="30" width="23.125" style="35" customWidth="1"/>
    <col min="31" max="31" width="6.875" style="35" customWidth="1"/>
    <col min="32" max="32" width="9.125" style="35" customWidth="1"/>
    <col min="33" max="33" width="8.5" style="35" customWidth="1"/>
    <col min="34" max="34" width="8.875" style="35" customWidth="1"/>
    <col min="35" max="35" width="8.25" style="35" customWidth="1"/>
    <col min="36" max="36" width="25.75" style="35" customWidth="1"/>
    <col min="37" max="37" width="13.875" style="35" customWidth="1"/>
    <col min="38" max="38" width="14.5" style="35" customWidth="1"/>
    <col min="39" max="39" width="32" style="35" customWidth="1"/>
    <col min="40" max="40" width="16.375" style="35" customWidth="1"/>
    <col min="41" max="42" width="15.625" style="35" customWidth="1"/>
    <col min="43" max="43" width="20.5" style="35" customWidth="1"/>
    <col min="44" max="44" width="13.75" style="35" customWidth="1"/>
    <col min="45" max="45" width="32.75" style="35" customWidth="1"/>
    <col min="46" max="46" width="26.625" style="35" customWidth="1"/>
    <col min="47" max="47" width="17.375" style="35" customWidth="1"/>
    <col min="48" max="48" width="13.125" style="35" customWidth="1"/>
    <col min="49" max="49" width="11.875" style="35" customWidth="1"/>
    <col min="50" max="50" width="14.625" style="35" customWidth="1"/>
    <col min="51" max="16384" width="9" style="35"/>
  </cols>
  <sheetData>
    <row r="1" ht="32.25" customHeight="1" spans="1:30">
      <c r="A1" s="42" t="s">
        <v>101</v>
      </c>
      <c r="B1" s="43"/>
      <c r="C1" s="44" t="s">
        <v>102</v>
      </c>
      <c r="E1" s="42" t="s">
        <v>101</v>
      </c>
      <c r="F1" s="42"/>
      <c r="G1" s="42"/>
      <c r="H1" s="42"/>
      <c r="J1" s="42" t="s">
        <v>101</v>
      </c>
      <c r="K1" s="42" t="s">
        <v>103</v>
      </c>
      <c r="M1" s="46" t="s">
        <v>104</v>
      </c>
      <c r="P1" s="38" t="s">
        <v>105</v>
      </c>
      <c r="Q1" s="42" t="s">
        <v>106</v>
      </c>
      <c r="R1" s="48" t="s">
        <v>105</v>
      </c>
      <c r="U1" s="50"/>
      <c r="V1" s="48" t="s">
        <v>105</v>
      </c>
      <c r="W1" s="42" t="s">
        <v>107</v>
      </c>
      <c r="X1" s="48" t="s">
        <v>105</v>
      </c>
      <c r="Y1" s="42"/>
      <c r="Z1" s="42"/>
      <c r="AA1" s="51"/>
      <c r="AB1" s="52"/>
      <c r="AC1" s="55" t="s">
        <v>108</v>
      </c>
      <c r="AD1" s="55" t="s">
        <v>109</v>
      </c>
    </row>
    <row r="2" ht="20.1" customHeight="1" spans="1:43">
      <c r="A2" s="30" t="s">
        <v>110</v>
      </c>
      <c r="B2" s="30" t="s">
        <v>111</v>
      </c>
      <c r="C2" s="30" t="s">
        <v>112</v>
      </c>
      <c r="D2" s="30" t="s">
        <v>113</v>
      </c>
      <c r="E2" s="30" t="s">
        <v>114</v>
      </c>
      <c r="F2" s="30" t="s">
        <v>115</v>
      </c>
      <c r="G2" s="30" t="s">
        <v>116</v>
      </c>
      <c r="H2" s="30" t="s">
        <v>117</v>
      </c>
      <c r="I2" s="30" t="s">
        <v>118</v>
      </c>
      <c r="J2" s="30" t="s">
        <v>119</v>
      </c>
      <c r="K2" s="30" t="s">
        <v>120</v>
      </c>
      <c r="L2" s="30" t="s">
        <v>121</v>
      </c>
      <c r="M2" s="13" t="s">
        <v>122</v>
      </c>
      <c r="N2" s="30" t="s">
        <v>123</v>
      </c>
      <c r="O2" s="30" t="s">
        <v>124</v>
      </c>
      <c r="P2" s="30" t="s">
        <v>125</v>
      </c>
      <c r="Q2" s="30" t="s">
        <v>126</v>
      </c>
      <c r="R2" s="30" t="s">
        <v>127</v>
      </c>
      <c r="S2" s="30" t="s">
        <v>128</v>
      </c>
      <c r="T2" s="30" t="s">
        <v>129</v>
      </c>
      <c r="U2" s="30" t="s">
        <v>130</v>
      </c>
      <c r="V2" s="30" t="s">
        <v>131</v>
      </c>
      <c r="W2" s="30" t="s">
        <v>132</v>
      </c>
      <c r="X2" s="30" t="s">
        <v>133</v>
      </c>
      <c r="Y2" s="30" t="s">
        <v>134</v>
      </c>
      <c r="Z2" s="30" t="s">
        <v>135</v>
      </c>
      <c r="AA2" s="30" t="s">
        <v>136</v>
      </c>
      <c r="AB2" s="53" t="s">
        <v>137</v>
      </c>
      <c r="AC2" s="30" t="s">
        <v>138</v>
      </c>
      <c r="AD2" s="30" t="s">
        <v>139</v>
      </c>
      <c r="AE2" s="30" t="s">
        <v>140</v>
      </c>
      <c r="AF2" s="13" t="s">
        <v>25</v>
      </c>
      <c r="AG2" s="30" t="s">
        <v>141</v>
      </c>
      <c r="AH2" s="13" t="s">
        <v>142</v>
      </c>
      <c r="AI2" s="13" t="s">
        <v>143</v>
      </c>
      <c r="AJ2" s="30" t="s">
        <v>144</v>
      </c>
      <c r="AK2" s="30" t="s">
        <v>145</v>
      </c>
      <c r="AL2" s="30" t="s">
        <v>14</v>
      </c>
      <c r="AM2" s="30" t="s">
        <v>146</v>
      </c>
      <c r="AN2" s="13" t="s">
        <v>147</v>
      </c>
      <c r="AO2" s="30" t="s">
        <v>12</v>
      </c>
      <c r="AP2" s="30" t="s">
        <v>148</v>
      </c>
      <c r="AQ2" s="13" t="s">
        <v>149</v>
      </c>
    </row>
    <row r="3" ht="20.1" customHeight="1" spans="1:43">
      <c r="A3" s="15"/>
      <c r="B3" s="15"/>
      <c r="C3" s="45"/>
      <c r="D3" s="17" t="str">
        <f>IF(员工资料表!B5&lt;&gt;"",员工资料表!B5,"")</f>
        <v>舒广霖</v>
      </c>
      <c r="E3" s="15"/>
      <c r="F3" s="17"/>
      <c r="G3" s="17"/>
      <c r="H3" s="17"/>
      <c r="I3" s="17"/>
      <c r="J3" s="15"/>
      <c r="K3" s="15"/>
      <c r="L3" s="17"/>
      <c r="M3" s="17"/>
      <c r="N3" s="17"/>
      <c r="O3" s="17"/>
      <c r="P3" s="47"/>
      <c r="Q3" s="49"/>
      <c r="R3" s="18" t="str">
        <f>IF(OR(Q3="",V3=""),"",DATE(YEAR(V3),MONTH(V3)+Q3,DAY(V3))-1)</f>
        <v/>
      </c>
      <c r="S3" s="17"/>
      <c r="T3" s="17" t="str">
        <f>IF(A3="","",A3)</f>
        <v/>
      </c>
      <c r="U3" s="17"/>
      <c r="V3" s="18" t="str">
        <f>IF(P3="","",P3)</f>
        <v/>
      </c>
      <c r="W3" s="17"/>
      <c r="X3" s="18" t="str">
        <f>IF(V3="","",DATE(YEAR(V3)+3,MONTH(V3)+1,1)-1)</f>
        <v/>
      </c>
      <c r="Y3" s="17"/>
      <c r="Z3" s="17"/>
      <c r="AA3" s="45"/>
      <c r="AB3" s="54">
        <f>IF(员工资料表!F13&lt;&gt;"",员工资料表!F13,"")</f>
        <v>48252</v>
      </c>
      <c r="AC3" s="18">
        <f>IF(员工资料表!B14&lt;&gt;"",员工资料表!B14,"")</f>
        <v>44809</v>
      </c>
      <c r="AD3" s="17"/>
      <c r="AE3" s="17" t="str">
        <f>IF(员工资料表!B6&lt;&gt;"",员工资料表!B6,"")</f>
        <v>土家族</v>
      </c>
      <c r="AF3" s="17" t="str">
        <f>IF(员工资料表!B11&lt;&gt;"",员工资料表!B11,"")</f>
        <v>共青团员</v>
      </c>
      <c r="AG3" s="17"/>
      <c r="AH3" s="17"/>
      <c r="AI3" s="17" t="str">
        <f>IF(员工资料表!B13&lt;&gt;"",员工资料表!B13,"")</f>
        <v>良好</v>
      </c>
      <c r="AJ3" s="17" t="str">
        <f>IF(员工资料表!F8&lt;&gt;"",员工资料表!F8,"")</f>
        <v>湖南省怀化市沅陵县</v>
      </c>
      <c r="AK3" s="17"/>
      <c r="AL3" s="17" t="str">
        <f>IF(员工资料表!F7&lt;&gt;"",员工资料表!F7,"")</f>
        <v>未婚</v>
      </c>
      <c r="AM3" s="17" t="str">
        <f>IF(员工资料表!F10&lt;&gt;"",员工资料表!F10,"")</f>
        <v>上海市松江区二期学生公寓</v>
      </c>
      <c r="AN3" s="17"/>
      <c r="AO3" s="17" t="str">
        <f>IF(员工资料表!B7&lt;&gt;"",员工资料表!B7,"")</f>
        <v>18674530792</v>
      </c>
      <c r="AP3" s="17" t="str">
        <f>IF(员工资料表!B8&lt;&gt;"",员工资料表!B8,"")</f>
        <v>sgl2412045439</v>
      </c>
      <c r="AQ3" s="17"/>
    </row>
  </sheetData>
  <sheetProtection selectLockedCells="1" selectUnlockedCells="1"/>
  <dataValidations count="26">
    <dataValidation type="list" allowBlank="1" showInputMessage="1" showErrorMessage="1" sqref="A3:B65536">
      <formula1>人事区域</formula1>
    </dataValidation>
    <dataValidation type="list" allowBlank="1" showInputMessage="1" showErrorMessage="1" sqref="AL3:AL65536">
      <formula1>"未婚,已婚,丧偶,离异"</formula1>
    </dataValidation>
    <dataValidation type="list" allowBlank="1" showInputMessage="1" showErrorMessage="1" sqref="AK3:AK65536">
      <formula1>"非上海（城镇）,非上海（农村）,上海,上海（农村）,外籍"</formula1>
    </dataValidation>
    <dataValidation type="list" allowBlank="1" showInputMessage="1" showErrorMessage="1" sqref="K3:K65536">
      <formula1>"非上海（城镇）,非上海（农村）,高教局,杭州,居住证,居住证综合保险,人才引进,上海,外国人,西安,综合保险"</formula1>
    </dataValidation>
    <dataValidation type="list" allowBlank="1" showInputMessage="1" showErrorMessage="1" sqref="AE3:AE65536">
      <formula1>民族</formula1>
    </dataValidation>
    <dataValidation type="list" allowBlank="1" showInputMessage="1" showErrorMessage="1" sqref="F3:F65536">
      <formula1>事业部</formula1>
    </dataValidation>
    <dataValidation type="list" allowBlank="1" showInputMessage="1" showErrorMessage="1" sqref="Z3:Z65536">
      <formula1>"居民身份证,护照,港澳通行证,其他,公积金账号"</formula1>
    </dataValidation>
    <dataValidation type="list" allowBlank="1" showInputMessage="1" showErrorMessage="1" sqref="U3:U65536">
      <formula1>"固定期限合同,无固定期限合同"</formula1>
    </dataValidation>
    <dataValidation type="list" allowBlank="1" showInputMessage="1" showErrorMessage="1" sqref="AI3:AI65536">
      <formula1>"优异,良好,残疾"</formula1>
    </dataValidation>
    <dataValidation type="list" allowBlank="1" showInputMessage="1" showErrorMessage="1" sqref="AH3:AH65536">
      <formula1>"学士,硕士,博士"</formula1>
    </dataValidation>
    <dataValidation type="whole" operator="between" allowBlank="1" showInputMessage="1" showErrorMessage="1" sqref="W$1:W$1048576">
      <formula1>1</formula1>
      <formula2>100</formula2>
    </dataValidation>
    <dataValidation type="list" allowBlank="1" showInputMessage="1" showErrorMessage="1" sqref="N3:N65536">
      <formula1>工作城市</formula1>
    </dataValidation>
    <dataValidation type="list" allowBlank="1" showInputMessage="1" showErrorMessage="1" sqref="L3:L65536">
      <formula1>"社招（自投简历）,校招（应届生）,网络招聘,猎头,内部推荐,外部推荐,复原军人,军人家属,下岗安置"</formula1>
    </dataValidation>
    <dataValidation type="list" allowBlank="1" showInputMessage="1" showErrorMessage="1" sqref="J3:J65536">
      <formula1>"1,2,3,4,5,6,7,8,9,10,11,12,T0,A0,6s,9s"</formula1>
    </dataValidation>
    <dataValidation type="list" allowBlank="1" showInputMessage="1" showErrorMessage="1" sqref="O4:O65536">
      <formula1>"在职,试用,实习,见习"</formula1>
    </dataValidation>
    <dataValidation type="list" allowBlank="1" showInputMessage="1" showErrorMessage="1" sqref="H$1:H$1048576">
      <formula1>技术职务</formula1>
    </dataValidation>
    <dataValidation type="list" allowBlank="1" showInputMessage="1" showErrorMessage="1" sqref="AG3:AG65536">
      <formula1>"本科,专科,高中,博士,硕士,中专,中技,初中,小学"</formula1>
    </dataValidation>
    <dataValidation type="list" allowBlank="1" showInputMessage="1" showErrorMessage="1" sqref="I3:I65536">
      <formula1>员工类型</formula1>
    </dataValidation>
    <dataValidation type="list" allowBlank="1" showInputMessage="1" showErrorMessage="1" sqref="G3:G65536">
      <formula1>员工职务</formula1>
    </dataValidation>
    <dataValidation type="list" showInputMessage="1" showErrorMessage="1" sqref="E3:E65536">
      <formula1>公司</formula1>
    </dataValidation>
    <dataValidation type="list" allowBlank="1" showInputMessage="1" showErrorMessage="1" sqref="O3">
      <formula1>"在职,试用,实习"</formula1>
    </dataValidation>
    <dataValidation type="list" allowBlank="1" showInputMessage="1" showErrorMessage="1" sqref="S3">
      <formula1>"劳动合同,劳务合同,实习协议"</formula1>
    </dataValidation>
    <dataValidation type="list" allowBlank="1" showInputMessage="1" showErrorMessage="1" sqref="AF3:AF65536">
      <formula1>"中共党员,中共预备党员,共青团员,民革会员,民盟会员,民建会员,民进会员,农工党党员,致公党党员,九三学社社员,台盟盟员 ,无党派民主人士,群众"</formula1>
    </dataValidation>
    <dataValidation type="whole" operator="between" allowBlank="1" showInputMessage="1" showErrorMessage="1" sqref="Q2:Q65536">
      <formula1>1</formula1>
      <formula2>20</formula2>
    </dataValidation>
    <dataValidation type="list" allowBlank="1" showInputMessage="1" showErrorMessage="1" sqref="Y3">
      <formula1>"中华人民共和国,中国台湾,中国香港,中国澳门,日本国,大韩民国,新加坡共和国,阿拉伯联合酋长国,也门共和国,越南社会主义共和国,意大利共和国,西班牙,波兰共和国,罗马尼亚,瑞典王国,俄罗斯联邦,乌克兰,捷克共和国,阿根廷共和国,巴西联邦共和国,加拿大,澳大利亚联邦,新西兰"</formula1>
    </dataValidation>
    <dataValidation type="date" operator="greaterThan" allowBlank="1" showInputMessage="1" showErrorMessage="1" error="日期格式必须为XXXX-XX-XX" sqref="P3">
      <formula1>1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SheetLayoutView="60" workbookViewId="0">
      <selection activeCell="C20" sqref="C20"/>
    </sheetView>
  </sheetViews>
  <sheetFormatPr defaultColWidth="9" defaultRowHeight="16.5"/>
  <cols>
    <col min="1" max="1" width="8.875" style="32" customWidth="1"/>
    <col min="2" max="3" width="11.25" style="33" customWidth="1"/>
    <col min="4" max="4" width="29.625" style="19"/>
    <col min="5" max="5" width="11.25" style="19" customWidth="1"/>
    <col min="6" max="6" width="37.125" style="19" customWidth="1"/>
    <col min="7" max="8" width="11.25" style="19" customWidth="1"/>
    <col min="9" max="9" width="14" style="19" customWidth="1"/>
    <col min="10" max="10" width="25" style="19" customWidth="1"/>
    <col min="11" max="16384" width="9" style="19"/>
  </cols>
  <sheetData>
    <row r="1" ht="20.1" customHeight="1" spans="2:8">
      <c r="B1" s="33" t="s">
        <v>105</v>
      </c>
      <c r="C1" s="33" t="s">
        <v>105</v>
      </c>
      <c r="D1" s="19" t="s">
        <v>150</v>
      </c>
      <c r="H1" s="20" t="s">
        <v>151</v>
      </c>
    </row>
    <row r="2" ht="20.1" customHeight="1" spans="1:10">
      <c r="A2" s="30" t="s">
        <v>112</v>
      </c>
      <c r="B2" s="30" t="s">
        <v>152</v>
      </c>
      <c r="C2" s="30" t="s">
        <v>153</v>
      </c>
      <c r="D2" s="30" t="s">
        <v>154</v>
      </c>
      <c r="E2" s="30" t="s">
        <v>155</v>
      </c>
      <c r="F2" s="30" t="s">
        <v>156</v>
      </c>
      <c r="G2" s="30" t="s">
        <v>157</v>
      </c>
      <c r="H2" s="13" t="s">
        <v>158</v>
      </c>
      <c r="I2" s="30" t="s">
        <v>43</v>
      </c>
      <c r="J2" s="13" t="s">
        <v>149</v>
      </c>
    </row>
    <row r="3" ht="20.1" customHeight="1" spans="1:10">
      <c r="A3" s="17" t="str">
        <f>IF(D3&lt;&gt;"",IF(新员工入职登记!$C$3&lt;&gt;"",新员工入职登记!$C$3,""),"")</f>
        <v/>
      </c>
      <c r="B3" s="18">
        <f>IF(D3&lt;&gt;"",IF(员工资料表!D18&lt;&gt;"",员工资料表!D18,""),"")</f>
        <v>43709</v>
      </c>
      <c r="C3" s="18">
        <f>IF(D3&lt;&gt;"",IF(员工资料表!E18&lt;&gt;"",员工资料表!E18,""),"")</f>
        <v>45078</v>
      </c>
      <c r="D3" s="34" t="str">
        <f>IF(员工资料表!B18&lt;&gt;"",员工资料表!B18,"")</f>
        <v>东华大学</v>
      </c>
      <c r="E3" s="17"/>
      <c r="F3" s="17"/>
      <c r="G3" s="17" t="str">
        <f>IF(D3&lt;&gt;"",员工资料表!A18,"")</f>
        <v>本科</v>
      </c>
      <c r="H3" s="17"/>
      <c r="I3" s="34" t="str">
        <f>IF(D3&lt;&gt;"",IF(员工资料表!F18&lt;&gt;"",员工资料表!F18,""),"")</f>
        <v>机械工程</v>
      </c>
      <c r="J3" s="17"/>
    </row>
    <row r="4" ht="20.1" customHeight="1" spans="1:10">
      <c r="A4" s="17" t="str">
        <f>IF(D4&lt;&gt;"",IF(新员工入职登记!$C$3&lt;&gt;"",新员工入职登记!$C$3,""),"")</f>
        <v/>
      </c>
      <c r="B4" s="18" t="str">
        <f>IF(D4&lt;&gt;"",IF(员工资料表!D19&lt;&gt;"",员工资料表!D19,""),"")</f>
        <v/>
      </c>
      <c r="C4" s="18" t="str">
        <f>IF(D4&lt;&gt;"",IF(员工资料表!E19&lt;&gt;"",员工资料表!E19,""),"")</f>
        <v/>
      </c>
      <c r="D4" s="34" t="str">
        <f>IF(员工资料表!B19&lt;&gt;"",员工资料表!B19,"")</f>
        <v/>
      </c>
      <c r="E4" s="17"/>
      <c r="F4" s="17"/>
      <c r="G4" s="17" t="str">
        <f>IF(D4&lt;&gt;"",员工资料表!A19,"")</f>
        <v/>
      </c>
      <c r="H4" s="17"/>
      <c r="I4" s="34" t="str">
        <f>IF(D4&lt;&gt;"",IF(员工资料表!F19&lt;&gt;"",员工资料表!F19,""),"")</f>
        <v/>
      </c>
      <c r="J4" s="17"/>
    </row>
    <row r="5" ht="20.1" customHeight="1" spans="1:10">
      <c r="A5" s="17" t="str">
        <f>IF(D5&lt;&gt;"",IF(新员工入职登记!$C$3&lt;&gt;"",新员工入职登记!$C$3,""),"")</f>
        <v/>
      </c>
      <c r="B5" s="18">
        <f>IF(D5&lt;&gt;"",IF(员工资料表!D20&lt;&gt;"",员工资料表!D20,""),"")</f>
        <v>42614</v>
      </c>
      <c r="C5" s="18">
        <f>IF(D5&lt;&gt;"",IF(员工资料表!E20&lt;&gt;"",员工资料表!E20,""),"")</f>
        <v>43617</v>
      </c>
      <c r="D5" s="34" t="str">
        <f>IF(员工资料表!B20&lt;&gt;"",员工资料表!B20,"")</f>
        <v>沅陵一中</v>
      </c>
      <c r="E5" s="17"/>
      <c r="F5" s="17"/>
      <c r="G5" s="17" t="str">
        <f>IF(D5&lt;&gt;"",员工资料表!A20,"")</f>
        <v>高中</v>
      </c>
      <c r="H5" s="17"/>
      <c r="I5" s="34" t="str">
        <f>IF(D5&lt;&gt;"",IF(员工资料表!F20&lt;&gt;"",员工资料表!F20,""),"")</f>
        <v/>
      </c>
      <c r="J5" s="17"/>
    </row>
    <row r="6" ht="20.1" customHeight="1" spans="1:10">
      <c r="A6" s="17" t="str">
        <f>IF(D6&lt;&gt;"",IF(新员工入职登记!$C$3&lt;&gt;"",新员工入职登记!$C$3,""),"")</f>
        <v/>
      </c>
      <c r="B6" s="18" t="str">
        <f>IF(D6&lt;&gt;"",IF(员工资料表!D21&lt;&gt;"",员工资料表!D21,""),"")</f>
        <v/>
      </c>
      <c r="C6" s="18" t="str">
        <f>IF(D6&lt;&gt;"",IF(员工资料表!E21&lt;&gt;"",员工资料表!E21,""),"")</f>
        <v/>
      </c>
      <c r="D6" s="34" t="str">
        <f>IF(员工资料表!B21&lt;&gt;"",员工资料表!B21,"")</f>
        <v/>
      </c>
      <c r="E6" s="17"/>
      <c r="F6" s="17"/>
      <c r="G6" s="17"/>
      <c r="H6" s="17"/>
      <c r="I6" s="34" t="str">
        <f>IF(D6&lt;&gt;"",IF(员工资料表!F21&lt;&gt;"",员工资料表!F21,""),"")</f>
        <v/>
      </c>
      <c r="J6" s="17"/>
    </row>
    <row r="7" ht="20.1" customHeight="1" spans="1:10">
      <c r="A7" s="17" t="str">
        <f>IF(D7&lt;&gt;"",IF(新员工入职登记!$C$3&lt;&gt;"",新员工入职登记!$C$3,""),"")</f>
        <v/>
      </c>
      <c r="B7" s="18" t="str">
        <f>IF(D7&lt;&gt;"",IF(员工资料表!D22&lt;&gt;"",员工资料表!D22,""),"")</f>
        <v/>
      </c>
      <c r="C7" s="18" t="str">
        <f>IF(D7&lt;&gt;"",IF(员工资料表!E22&lt;&gt;"",员工资料表!E22,""),"")</f>
        <v/>
      </c>
      <c r="D7" s="34" t="str">
        <f>IF(员工资料表!B22&lt;&gt;"",员工资料表!B22,"")</f>
        <v/>
      </c>
      <c r="E7" s="17"/>
      <c r="F7" s="17"/>
      <c r="G7" s="17"/>
      <c r="H7" s="17"/>
      <c r="I7" s="34" t="str">
        <f>IF(D7&lt;&gt;"",IF(员工资料表!F22&lt;&gt;"",员工资料表!F22,""),"")</f>
        <v/>
      </c>
      <c r="J7" s="17"/>
    </row>
    <row r="8" ht="20.1" customHeight="1"/>
    <row r="9" ht="20.1" customHeight="1"/>
    <row r="10" ht="20.1" customHeight="1"/>
    <row r="11" ht="20.1" customHeight="1"/>
    <row r="12" ht="20.1" customHeight="1"/>
    <row r="13" ht="20.1" customHeight="1"/>
    <row r="14" ht="20.1" customHeight="1"/>
    <row r="15" ht="20.1" customHeight="1"/>
  </sheetData>
  <dataValidations count="4">
    <dataValidation type="list" allowBlank="1" showInputMessage="1" showErrorMessage="1" sqref="H3:H65536">
      <formula1>"博士,硕士,学士"</formula1>
    </dataValidation>
    <dataValidation type="list" allowBlank="1" showInputMessage="1" showErrorMessage="1" sqref="G3:G65536">
      <formula1>"博士,硕士,本科,专科,中专,中技,高中,初中,小学"</formula1>
    </dataValidation>
    <dataValidation type="list" allowBlank="1" showInputMessage="1" showErrorMessage="1" sqref="F3:F65536">
      <formula1>"连续学习-全国统考高等院校,连续学习-教育部认证的境外院校,后续学习-夜大学,后续学习-电视大学,后续学习-职工大学,后续学习-业余大学,后续学习-自学考试,后续学习-管理干部学院,后续学习-成人教育学院,后续学习-网络（远程）教育,后续学习-研究生课程进修班,后续学习-同等学力学习,后续学习-非全国统考党校（含函授）,后续学习-非全国统考军队院校（无军籍学员）"</formula1>
    </dataValidation>
    <dataValidation type="list" allowBlank="1" showInputMessage="1" showErrorMessage="1" sqref="E3:E65536">
      <formula1>"毕业,结业,肄业"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SheetLayoutView="60" workbookViewId="0">
      <selection activeCell="C20" sqref="C20"/>
    </sheetView>
  </sheetViews>
  <sheetFormatPr defaultColWidth="9" defaultRowHeight="16.5" outlineLevelCol="5"/>
  <cols>
    <col min="1" max="1" width="8.875" style="8" customWidth="1"/>
    <col min="2" max="2" width="16.875" style="10" customWidth="1"/>
    <col min="3" max="3" width="16.375" style="10" customWidth="1"/>
    <col min="4" max="6" width="25" style="9" customWidth="1"/>
    <col min="7" max="16384" width="9" style="9"/>
  </cols>
  <sheetData>
    <row r="1" ht="20.1" customHeight="1" spans="2:3">
      <c r="B1" s="10" t="s">
        <v>105</v>
      </c>
      <c r="C1" s="10" t="s">
        <v>105</v>
      </c>
    </row>
    <row r="2" ht="20.1" customHeight="1" spans="1:6">
      <c r="A2" s="30" t="s">
        <v>112</v>
      </c>
      <c r="B2" s="30" t="s">
        <v>152</v>
      </c>
      <c r="C2" s="30" t="s">
        <v>153</v>
      </c>
      <c r="D2" s="30" t="s">
        <v>56</v>
      </c>
      <c r="E2" s="30" t="s">
        <v>159</v>
      </c>
      <c r="F2" s="13" t="s">
        <v>149</v>
      </c>
    </row>
    <row r="3" ht="20.1" customHeight="1" spans="1:6">
      <c r="A3" s="15" t="str">
        <f>IF(D3&lt;&gt;"",IF(新员工入职登记!$C$3&lt;&gt;"",新员工入职登记!$C$3,""),"")</f>
        <v/>
      </c>
      <c r="B3" s="16" t="str">
        <f>IF(D3&lt;&gt;"",IF(员工资料表!B34&lt;&gt;"",员工资料表!B34,""),"")</f>
        <v/>
      </c>
      <c r="C3" s="16" t="str">
        <f>IF(D3&lt;&gt;"",IF(员工资料表!C34&lt;&gt;"",员工资料表!C34,""),"")</f>
        <v/>
      </c>
      <c r="D3" s="31" t="str">
        <f>IF(员工资料表!A34&lt;&gt;"",员工资料表!A34,"")</f>
        <v/>
      </c>
      <c r="E3" s="31" t="str">
        <f>IF(D3&lt;&gt;"",IF(员工资料表!E34&lt;&gt;"",员工资料表!E34,""),"")</f>
        <v/>
      </c>
      <c r="F3" s="17"/>
    </row>
    <row r="4" ht="20.1" customHeight="1" spans="1:6">
      <c r="A4" s="15" t="str">
        <f>IF(D4&lt;&gt;"",IF(新员工入职登记!$C$3&lt;&gt;"",新员工入职登记!$C$3,""),"")</f>
        <v/>
      </c>
      <c r="B4" s="16" t="str">
        <f>IF(D4&lt;&gt;"",IF(员工资料表!B35&lt;&gt;"",员工资料表!B35,""),"")</f>
        <v/>
      </c>
      <c r="C4" s="16" t="str">
        <f>IF(D4&lt;&gt;"",IF(员工资料表!C35&lt;&gt;"",员工资料表!C35,""),"")</f>
        <v/>
      </c>
      <c r="D4" s="31" t="str">
        <f>IF(员工资料表!A35&lt;&gt;"",员工资料表!A35,"")</f>
        <v/>
      </c>
      <c r="E4" s="31" t="str">
        <f>IF(D4&lt;&gt;"",IF(员工资料表!E35&lt;&gt;"",员工资料表!E35,""),"")</f>
        <v/>
      </c>
      <c r="F4" s="17"/>
    </row>
    <row r="5" ht="20.1" customHeight="1" spans="1:6">
      <c r="A5" s="15" t="str">
        <f>IF(D5&lt;&gt;"",IF(新员工入职登记!$C$3&lt;&gt;"",新员工入职登记!$C$3,""),"")</f>
        <v/>
      </c>
      <c r="B5" s="16" t="str">
        <f>IF(D5&lt;&gt;"",IF(员工资料表!B36&lt;&gt;"",员工资料表!B36,""),"")</f>
        <v/>
      </c>
      <c r="C5" s="16" t="str">
        <f>IF(D5&lt;&gt;"",IF(员工资料表!C36&lt;&gt;"",员工资料表!C36,""),"")</f>
        <v/>
      </c>
      <c r="D5" s="31" t="str">
        <f>IF(员工资料表!A36&lt;&gt;"",员工资料表!A36,"")</f>
        <v/>
      </c>
      <c r="E5" s="31" t="str">
        <f>IF(D5&lt;&gt;"",IF(员工资料表!E36&lt;&gt;"",员工资料表!E36,""),"")</f>
        <v/>
      </c>
      <c r="F5" s="18"/>
    </row>
    <row r="6" ht="20.1" customHeight="1" spans="1:6">
      <c r="A6" s="15" t="str">
        <f>IF(D6&lt;&gt;"",IF(新员工入职登记!$C$3&lt;&gt;"",新员工入职登记!$C$3,""),"")</f>
        <v/>
      </c>
      <c r="B6" s="16" t="str">
        <f>IF(D6&lt;&gt;"",IF(员工资料表!B37&lt;&gt;"",员工资料表!B37,""),"")</f>
        <v/>
      </c>
      <c r="C6" s="16" t="str">
        <f>IF(D6&lt;&gt;"",IF(员工资料表!C37&lt;&gt;"",员工资料表!C37,""),"")</f>
        <v/>
      </c>
      <c r="D6" s="31" t="str">
        <f>IF(员工资料表!A37&lt;&gt;"",员工资料表!A37,"")</f>
        <v/>
      </c>
      <c r="E6" s="31" t="str">
        <f>IF(D6&lt;&gt;"",IF(员工资料表!E37&lt;&gt;"",员工资料表!E37,""),"")</f>
        <v/>
      </c>
      <c r="F6" s="17"/>
    </row>
    <row r="7" ht="20.1" customHeight="1"/>
    <row r="8" ht="20.1" customHeight="1"/>
    <row r="9" ht="20.1" customHeight="1"/>
    <row r="10" ht="20.1" customHeight="1"/>
  </sheetData>
  <dataValidations count="2">
    <dataValidation type="list" allowBlank="1" showInputMessage="1" showErrorMessage="1" sqref="H3:H65536">
      <formula1>"博士,硕士,学士"</formula1>
    </dataValidation>
    <dataValidation type="list" allowBlank="1" showInputMessage="1" showErrorMessage="1" sqref="G3:G65536">
      <formula1>"博士,硕士,本科,专科,中专,中技,高中,初中,小学"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SheetLayoutView="60" workbookViewId="0">
      <selection activeCell="C20" sqref="C20"/>
    </sheetView>
  </sheetViews>
  <sheetFormatPr defaultColWidth="9" defaultRowHeight="16.5" outlineLevelCol="5"/>
  <cols>
    <col min="1" max="1" width="9" style="8"/>
    <col min="2" max="2" width="12.5" style="9" customWidth="1"/>
    <col min="3" max="3" width="12" style="9" customWidth="1"/>
    <col min="4" max="4" width="29.125" style="9" customWidth="1"/>
    <col min="5" max="16384" width="9" style="9"/>
  </cols>
  <sheetData>
    <row r="1" ht="20.1" customHeight="1" spans="4:4">
      <c r="D1" s="9" t="s">
        <v>160</v>
      </c>
    </row>
    <row r="2" ht="20.1" customHeight="1" spans="1:4">
      <c r="A2" s="30" t="s">
        <v>112</v>
      </c>
      <c r="B2" s="30" t="s">
        <v>161</v>
      </c>
      <c r="C2" s="30" t="s">
        <v>162</v>
      </c>
      <c r="D2" s="30" t="s">
        <v>149</v>
      </c>
    </row>
    <row r="3" ht="20.1" customHeight="1" spans="1:6">
      <c r="A3" s="15" t="str">
        <f>IF(OR(B3&lt;&gt;"",C3&lt;&gt;""),IF(新员工入职登记!$C$3&lt;&gt;"",新员工入职登记!$C$3,""),"")</f>
        <v/>
      </c>
      <c r="B3" s="15" t="str">
        <f>IF(员工资料表!B25&lt;&gt;"",员工资料表!B25,"")</f>
        <v/>
      </c>
      <c r="C3" s="15" t="str">
        <f>IF(员工资料表!A25&lt;&gt;"",员工资料表!A25,"")</f>
        <v/>
      </c>
      <c r="D3" s="15" t="str">
        <f>IF(OR(B3&lt;&gt;"",C3&lt;&gt;""),IF(员工资料表!G25&lt;&gt;"",员工资料表!G25,""),"")</f>
        <v/>
      </c>
      <c r="F3" s="19"/>
    </row>
    <row r="4" ht="20.1" customHeight="1" spans="1:6">
      <c r="A4" s="15" t="str">
        <f>IF(OR(B4&lt;&gt;"",C4&lt;&gt;""),IF(新员工入职登记!$C$3&lt;&gt;"",新员工入职登记!$C$3,""),"")</f>
        <v/>
      </c>
      <c r="B4" s="15" t="str">
        <f>IF(员工资料表!B26&lt;&gt;"",员工资料表!B26,"")</f>
        <v/>
      </c>
      <c r="C4" s="15" t="str">
        <f>IF(员工资料表!A26&lt;&gt;"",员工资料表!A26,"")</f>
        <v/>
      </c>
      <c r="D4" s="15" t="str">
        <f>IF(OR(B4&lt;&gt;"",C4&lt;&gt;""),IF(员工资料表!G26&lt;&gt;"",员工资料表!G26,""),"")</f>
        <v/>
      </c>
      <c r="F4" s="19"/>
    </row>
    <row r="5" ht="20.1" customHeight="1" spans="1:6">
      <c r="A5" s="15" t="str">
        <f>IF(OR(B5&lt;&gt;"",C5&lt;&gt;""),IF(新员工入职登记!$C$3&lt;&gt;"",新员工入职登记!$C$3,""),"")</f>
        <v/>
      </c>
      <c r="B5" s="15" t="str">
        <f>IF(员工资料表!B27&lt;&gt;"",员工资料表!B27,"")</f>
        <v/>
      </c>
      <c r="C5" s="15" t="str">
        <f>IF(员工资料表!A27&lt;&gt;"",员工资料表!A27,"")</f>
        <v/>
      </c>
      <c r="D5" s="15" t="str">
        <f>IF(OR(B5&lt;&gt;"",C5&lt;&gt;""),IF(员工资料表!G27&lt;&gt;"",员工资料表!G27,""),"")</f>
        <v/>
      </c>
      <c r="F5" s="19"/>
    </row>
    <row r="6" ht="20.1" customHeight="1" spans="1:6">
      <c r="A6" s="15" t="str">
        <f>IF(OR(B6&lt;&gt;"",C6&lt;&gt;""),IF(新员工入职登记!$C$3&lt;&gt;"",新员工入职登记!$C$3,""),"")</f>
        <v/>
      </c>
      <c r="B6" s="15" t="str">
        <f>IF(员工资料表!B28&lt;&gt;"",员工资料表!B28,"")</f>
        <v/>
      </c>
      <c r="C6" s="15" t="str">
        <f>IF(员工资料表!A28&lt;&gt;"",员工资料表!A28,"")</f>
        <v/>
      </c>
      <c r="D6" s="15" t="str">
        <f>IF(OR(B6&lt;&gt;"",C6&lt;&gt;""),IF(员工资料表!G28&lt;&gt;"",员工资料表!G28,""),"")</f>
        <v/>
      </c>
      <c r="F6" s="19"/>
    </row>
    <row r="7" ht="20.1" customHeight="1" spans="6:6">
      <c r="F7" s="19"/>
    </row>
    <row r="8" ht="20.1" customHeight="1" spans="6:6">
      <c r="F8" s="19"/>
    </row>
    <row r="9" ht="20.1" customHeight="1" spans="6:6">
      <c r="F9" s="19"/>
    </row>
    <row r="10" ht="20.1" customHeight="1" spans="3:6">
      <c r="C10" s="19"/>
      <c r="F10" s="19"/>
    </row>
    <row r="11" ht="20.1" customHeight="1" spans="3:6">
      <c r="C11" s="19"/>
      <c r="F11" s="19"/>
    </row>
    <row r="12" spans="3:6">
      <c r="C12" s="19"/>
      <c r="F12" s="19"/>
    </row>
    <row r="13" spans="3:6">
      <c r="C13" s="19"/>
      <c r="F13" s="19"/>
    </row>
    <row r="14" spans="3:3">
      <c r="C14" s="19"/>
    </row>
  </sheetData>
  <dataValidations count="1">
    <dataValidation type="list" allowBlank="1" showInputMessage="1" showErrorMessage="1" sqref="C3:C65536">
      <formula1>"父亲,母亲,配偶,兄弟,姐妹,子女,朋友,姐弟,兄妹,叔叔,阿姨"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zoomScaleSheetLayoutView="60" workbookViewId="0">
      <selection activeCell="C20" sqref="C20"/>
    </sheetView>
  </sheetViews>
  <sheetFormatPr defaultColWidth="9" defaultRowHeight="17.25" outlineLevelCol="6"/>
  <cols>
    <col min="1" max="1" width="9" style="22"/>
    <col min="2" max="2" width="25" style="23" customWidth="1"/>
    <col min="3" max="3" width="11.25" style="24" customWidth="1"/>
    <col min="4" max="6" width="25" style="23" customWidth="1"/>
    <col min="7" max="16384" width="9" style="25"/>
  </cols>
  <sheetData>
    <row r="1" ht="20.1" customHeight="1" spans="1:6">
      <c r="A1" s="26" t="s">
        <v>112</v>
      </c>
      <c r="B1" s="26" t="s">
        <v>163</v>
      </c>
      <c r="C1" s="26" t="s">
        <v>164</v>
      </c>
      <c r="D1" s="26" t="s">
        <v>165</v>
      </c>
      <c r="E1" s="28" t="s">
        <v>166</v>
      </c>
      <c r="F1" s="28" t="s">
        <v>149</v>
      </c>
    </row>
    <row r="2" ht="20.1" customHeight="1" spans="1:6">
      <c r="A2" s="15" t="str">
        <f>IF(OR(B2&lt;&gt;"",C2&lt;&gt;""),IF(新员工入职登记!$C$3&lt;&gt;"",新员工入职登记!$C$3,""),"")</f>
        <v/>
      </c>
      <c r="B2" s="17" t="str">
        <f>IF(员工资料表!B31&lt;&gt;"",员工资料表!B31,"")</f>
        <v>全霞</v>
      </c>
      <c r="C2" s="15" t="str">
        <f>IF(员工资料表!A31&lt;&gt;"",员工资料表!A31,"")</f>
        <v>母亲</v>
      </c>
      <c r="D2" s="15" t="str">
        <f>IF(OR(B2&lt;&gt;"",C2&lt;&gt;""),IF(员工资料表!G31&lt;&gt;"",员工资料表!G31,""),"")</f>
        <v>13762923559</v>
      </c>
      <c r="E2" s="15" t="str">
        <f>IF(OR(B2&lt;&gt;"",C2&lt;&gt;""),IF(员工资料表!F31&lt;&gt;"",员工资料表!F31,""),"")</f>
        <v/>
      </c>
      <c r="F2" s="15"/>
    </row>
    <row r="3" ht="20.1" customHeight="1"/>
    <row r="4" ht="20.1" customHeight="1" spans="2:7">
      <c r="B4" s="27"/>
      <c r="C4" s="5"/>
      <c r="D4" s="27"/>
      <c r="E4" s="27"/>
      <c r="F4" s="29"/>
      <c r="G4" s="5"/>
    </row>
    <row r="5" ht="20.1" customHeight="1" spans="3:7">
      <c r="C5" s="5"/>
      <c r="G5" s="5"/>
    </row>
    <row r="6" ht="20.1" customHeight="1" spans="3:7">
      <c r="C6" s="5"/>
      <c r="G6" s="5"/>
    </row>
    <row r="7" ht="20.1" customHeight="1" spans="3:7">
      <c r="C7" s="5"/>
      <c r="G7" s="5"/>
    </row>
    <row r="8" ht="20.1" customHeight="1" spans="3:7">
      <c r="C8" s="5"/>
      <c r="G8" s="5"/>
    </row>
    <row r="9" spans="3:7">
      <c r="C9" s="5"/>
      <c r="G9" s="5"/>
    </row>
    <row r="10" spans="3:7">
      <c r="C10" s="5"/>
      <c r="G10" s="5"/>
    </row>
    <row r="11" spans="3:7">
      <c r="C11" s="5"/>
      <c r="G11" s="5"/>
    </row>
    <row r="12" spans="3:7">
      <c r="C12" s="5"/>
      <c r="G12" s="5"/>
    </row>
    <row r="13" spans="3:7">
      <c r="C13" s="5"/>
      <c r="G13" s="5"/>
    </row>
    <row r="14" spans="3:7">
      <c r="C14" s="5"/>
      <c r="G14" s="5"/>
    </row>
  </sheetData>
  <dataValidations count="1">
    <dataValidation type="list" allowBlank="1" showInputMessage="1" showErrorMessage="1" sqref="C2:C65536">
      <formula1>"父亲,母亲,配偶,兄弟,姐妹,子女,朋友,姐弟,兄妹,叔叔,阿姨"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SheetLayoutView="60" workbookViewId="0">
      <selection activeCell="C20" sqref="C20"/>
    </sheetView>
  </sheetViews>
  <sheetFormatPr defaultColWidth="8" defaultRowHeight="16.5" outlineLevelCol="5"/>
  <cols>
    <col min="1" max="1" width="13.875" style="8" customWidth="1"/>
    <col min="2" max="2" width="13.125" style="9" customWidth="1"/>
    <col min="3" max="3" width="15.25" style="9" customWidth="1"/>
    <col min="4" max="4" width="19.75" style="9" customWidth="1"/>
    <col min="5" max="5" width="17.25" style="10" customWidth="1"/>
    <col min="6" max="6" width="46.5" style="9"/>
    <col min="7" max="16384" width="8" style="9"/>
  </cols>
  <sheetData>
    <row r="1" ht="20.1" customHeight="1" spans="1:6">
      <c r="A1" s="11" t="s">
        <v>167</v>
      </c>
      <c r="E1" s="10" t="s">
        <v>105</v>
      </c>
      <c r="F1" s="9" t="s">
        <v>168</v>
      </c>
    </row>
    <row r="2" ht="20.1" customHeight="1" spans="1:6">
      <c r="A2" s="13" t="s">
        <v>112</v>
      </c>
      <c r="B2" s="13" t="s">
        <v>79</v>
      </c>
      <c r="C2" s="13" t="s">
        <v>80</v>
      </c>
      <c r="D2" s="13" t="s">
        <v>169</v>
      </c>
      <c r="E2" s="13" t="s">
        <v>170</v>
      </c>
      <c r="F2" s="13" t="s">
        <v>149</v>
      </c>
    </row>
    <row r="3" ht="20.1" customHeight="1" spans="1:6">
      <c r="A3" s="15" t="str">
        <f>IF(B3&lt;&gt;"",IF(新员工入职登记!$C$3&lt;&gt;"",新员工入职登记!$C$3,""),"")</f>
        <v/>
      </c>
      <c r="B3" s="15" t="str">
        <f>IF(员工资料表!A51&lt;&gt;"",员工资料表!A51,"")</f>
        <v>英语</v>
      </c>
      <c r="C3" s="21" t="str">
        <f>IF(B3&lt;&gt;"",IF(员工资料表!C51&lt;&gt;"",员工资料表!C51,""),"")</f>
        <v>熟练</v>
      </c>
      <c r="D3" s="17" t="str">
        <f>IF(B3&lt;&gt;"",IF(员工资料表!E51&lt;&gt;"",员工资料表!E51,""),"")</f>
        <v>大学英语四级证书</v>
      </c>
      <c r="E3" s="16" t="str">
        <f>IF(D3&lt;&gt;"",IF(员工资料表!G51&lt;&gt;"",员工资料表!G51,""),"")</f>
        <v>2021年</v>
      </c>
      <c r="F3" s="15"/>
    </row>
    <row r="4" ht="20.1" customHeight="1" spans="1:6">
      <c r="A4" s="15" t="str">
        <f>IF(B4&lt;&gt;"",IF(新员工入职登记!$C$3&lt;&gt;"",新员工入职登记!$C$3,""),"")</f>
        <v/>
      </c>
      <c r="B4" s="15" t="str">
        <f>IF(员工资料表!A52&lt;&gt;"",员工资料表!A52,"")</f>
        <v/>
      </c>
      <c r="C4" s="21" t="str">
        <f>IF(B4&lt;&gt;"",IF(员工资料表!C52&lt;&gt;"",员工资料表!C52,""),"")</f>
        <v/>
      </c>
      <c r="D4" s="17" t="str">
        <f>IF(B4&lt;&gt;"",IF(员工资料表!E52&lt;&gt;"",员工资料表!E52,""),"")</f>
        <v/>
      </c>
      <c r="E4" s="16" t="str">
        <f>IF(D4&lt;&gt;"",IF(员工资料表!G52&lt;&gt;"",员工资料表!G52,""),"")</f>
        <v/>
      </c>
      <c r="F4" s="15"/>
    </row>
    <row r="5" spans="2:4">
      <c r="B5" s="19"/>
      <c r="D5" s="19"/>
    </row>
    <row r="6" spans="2:4">
      <c r="B6" s="19"/>
      <c r="D6" s="19"/>
    </row>
    <row r="7" spans="2:4">
      <c r="B7" s="19"/>
      <c r="D7" s="19"/>
    </row>
    <row r="8" spans="2:4">
      <c r="B8" s="19"/>
      <c r="D8" s="19"/>
    </row>
    <row r="9" spans="2:4">
      <c r="B9" s="19"/>
      <c r="D9" s="19"/>
    </row>
    <row r="10" spans="2:4">
      <c r="B10" s="19"/>
      <c r="D10" s="19"/>
    </row>
    <row r="11" spans="2:2">
      <c r="B11" s="19"/>
    </row>
  </sheetData>
  <dataValidations count="2">
    <dataValidation type="list" allowBlank="1" showInputMessage="1" showErrorMessage="1" sqref="C3:C65536">
      <formula1>"精通,熟练,一般,良好"</formula1>
    </dataValidation>
    <dataValidation type="list" allowBlank="1" showInputMessage="1" showErrorMessage="1" sqref="B3:B65536">
      <formula1>"汉语,英语,德语,日语,法语,意大利语,西班牙语,俄语,朝鲜语,世界语"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zoomScaleSheetLayoutView="60" workbookViewId="0">
      <selection activeCell="C20" sqref="C20"/>
    </sheetView>
  </sheetViews>
  <sheetFormatPr defaultColWidth="8" defaultRowHeight="16.5" outlineLevelCol="4"/>
  <cols>
    <col min="1" max="1" width="15.125" style="8"/>
    <col min="2" max="2" width="26" style="9" customWidth="1"/>
    <col min="3" max="3" width="15.5" style="10" customWidth="1"/>
    <col min="4" max="4" width="23.5" style="9" customWidth="1"/>
    <col min="5" max="5" width="29.625" style="9"/>
    <col min="6" max="16384" width="8" style="9"/>
  </cols>
  <sheetData>
    <row r="1" ht="20.1" customHeight="1" spans="1:5">
      <c r="A1" s="11" t="s">
        <v>167</v>
      </c>
      <c r="C1" s="12" t="s">
        <v>105</v>
      </c>
      <c r="E1" s="20" t="s">
        <v>171</v>
      </c>
    </row>
    <row r="2" ht="20.1" customHeight="1" spans="1:5">
      <c r="A2" s="13" t="s">
        <v>112</v>
      </c>
      <c r="B2" s="13" t="s">
        <v>172</v>
      </c>
      <c r="C2" s="13" t="s">
        <v>173</v>
      </c>
      <c r="D2" s="13" t="s">
        <v>76</v>
      </c>
      <c r="E2" s="13" t="s">
        <v>149</v>
      </c>
    </row>
    <row r="3" ht="20.1" customHeight="1" spans="1:5">
      <c r="A3" s="14"/>
      <c r="B3" s="15"/>
      <c r="C3" s="16"/>
      <c r="D3" s="15"/>
      <c r="E3" s="15"/>
    </row>
    <row r="4" ht="20.1" customHeight="1" spans="1:5">
      <c r="A4" s="14"/>
      <c r="B4" s="15"/>
      <c r="C4" s="16"/>
      <c r="D4" s="15"/>
      <c r="E4" s="15"/>
    </row>
    <row r="5" ht="20.1" customHeight="1" spans="1:5">
      <c r="A5" s="14"/>
      <c r="B5" s="17"/>
      <c r="C5" s="18"/>
      <c r="D5" s="18"/>
      <c r="E5" s="17"/>
    </row>
    <row r="6" ht="20.1" customHeight="1" spans="1:5">
      <c r="A6" s="14"/>
      <c r="B6" s="17"/>
      <c r="C6" s="16"/>
      <c r="D6" s="15"/>
      <c r="E6" s="15"/>
    </row>
    <row r="7" ht="20.1" customHeight="1" spans="1:5">
      <c r="A7" s="14"/>
      <c r="B7" s="17"/>
      <c r="C7" s="16"/>
      <c r="D7" s="15"/>
      <c r="E7" s="15"/>
    </row>
    <row r="8" spans="2:2">
      <c r="B8" s="19"/>
    </row>
    <row r="9" spans="2:2">
      <c r="B9" s="19"/>
    </row>
    <row r="10" spans="2:2">
      <c r="B10" s="19"/>
    </row>
    <row r="11" spans="2:2">
      <c r="B11" s="19"/>
    </row>
    <row r="12" spans="2:2">
      <c r="B12" s="19"/>
    </row>
    <row r="13" spans="2:2">
      <c r="B13" s="19"/>
    </row>
    <row r="14" spans="2:2">
      <c r="B14" s="19"/>
    </row>
    <row r="15" spans="2:2">
      <c r="B15" s="19"/>
    </row>
    <row r="16" spans="2:2">
      <c r="B16" s="19"/>
    </row>
    <row r="17" spans="2:2">
      <c r="B17" s="19"/>
    </row>
    <row r="18" spans="2:2">
      <c r="B18" s="19"/>
    </row>
    <row r="19" spans="2:2">
      <c r="B19" s="19"/>
    </row>
    <row r="20" spans="2:2">
      <c r="B20" s="19"/>
    </row>
    <row r="21" spans="2:2">
      <c r="B21" s="19"/>
    </row>
    <row r="22" spans="2:2">
      <c r="B22" s="19"/>
    </row>
    <row r="23" spans="2:2">
      <c r="B23" s="19"/>
    </row>
    <row r="24" spans="2:2">
      <c r="B24" s="19"/>
    </row>
    <row r="25" spans="2:2">
      <c r="B25" s="19"/>
    </row>
    <row r="26" spans="2:2">
      <c r="B26" s="19"/>
    </row>
    <row r="27" spans="2:2">
      <c r="B27" s="19"/>
    </row>
  </sheetData>
  <dataValidations count="1">
    <dataValidation type="list" allowBlank="1" showInputMessage="1" showErrorMessage="1" sqref="B3:B65536">
      <formula1>"英国特许公认会计师,注册金融理财师,特许金融分析师,通过CFA一级,通过CFA二级,通过CFA三级,注册金融管理师,注册金融策划师,金融风险管理师,注册财务策划师,大学英语六级,大学英语四级,理财规划师（二级）,注册会计师,全国计算机等级考试一级证书,全国计算机等级考试二级证书,全国计算机等级考试三级证书,会计师,会计从业资格证书,交易员证书,珠算技术等级证书,高级程序员,注册国际投资分析师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SheetLayoutView="60" workbookViewId="0">
      <selection activeCell="C20" sqref="C20"/>
    </sheetView>
  </sheetViews>
  <sheetFormatPr defaultColWidth="9" defaultRowHeight="17.25"/>
  <sheetData>
    <row r="1" ht="20.1" customHeight="1" spans="1:5">
      <c r="A1" s="6" t="s">
        <v>174</v>
      </c>
      <c r="E1" s="7"/>
    </row>
    <row r="2" ht="20.1" customHeight="1" spans="1:1">
      <c r="A2" s="6" t="s">
        <v>175</v>
      </c>
    </row>
    <row r="3" ht="20.1" customHeight="1" spans="1:1">
      <c r="A3" s="6" t="s">
        <v>176</v>
      </c>
    </row>
    <row r="4" ht="20.1" customHeight="1" spans="1:11">
      <c r="A4" s="6" t="s">
        <v>177</v>
      </c>
      <c r="K4" s="7"/>
    </row>
    <row r="5" ht="20.1" customHeight="1" spans="1:3">
      <c r="A5" s="6" t="s">
        <v>178</v>
      </c>
      <c r="C5" s="7"/>
    </row>
    <row r="6" ht="20.1" customHeight="1" spans="1:1">
      <c r="A6" s="6" t="s">
        <v>179</v>
      </c>
    </row>
    <row r="7" ht="20.1" customHeight="1" spans="1:1">
      <c r="A7" t="s">
        <v>180</v>
      </c>
    </row>
    <row r="8" ht="20.1" customHeight="1" spans="1:7">
      <c r="A8" s="6" t="s">
        <v>181</v>
      </c>
      <c r="G8" s="7"/>
    </row>
    <row r="9" ht="20.1" customHeight="1" spans="1:1">
      <c r="A9" s="6" t="s">
        <v>182</v>
      </c>
    </row>
    <row r="10" ht="20.1" customHeight="1" spans="1:1">
      <c r="A10" s="6" t="s">
        <v>183</v>
      </c>
    </row>
    <row r="11" ht="20.1" customHeight="1"/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员工资料表</vt:lpstr>
      <vt:lpstr>新员工入职登记</vt:lpstr>
      <vt:lpstr>教育经历</vt:lpstr>
      <vt:lpstr>工作经历</vt:lpstr>
      <vt:lpstr>家庭背景</vt:lpstr>
      <vt:lpstr>紧急联系人</vt:lpstr>
      <vt:lpstr>语言能力</vt:lpstr>
      <vt:lpstr>专业认证</vt:lpstr>
      <vt:lpstr>注意事项</vt:lpstr>
      <vt:lpstr>表格数据勿删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lori</cp:lastModifiedBy>
  <cp:revision>1</cp:revision>
  <dcterms:created xsi:type="dcterms:W3CDTF">2007-09-05T11:51:56Z</dcterms:created>
  <cp:lastPrinted>2021-02-02T17:03:05Z</cp:lastPrinted>
  <dcterms:modified xsi:type="dcterms:W3CDTF">2022-09-04T13:34:39Z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KSORubyTemplateID">
    <vt:lpwstr>1</vt:lpwstr>
  </property>
  <property fmtid="{D5CDD505-2E9C-101B-9397-08002B2CF9AE}" pid="4" name="ICV">
    <vt:lpwstr/>
  </property>
</Properties>
</file>