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hidePivotFieldList="1" showPivotChartFilter="1"/>
  <mc:AlternateContent xmlns:mc="http://schemas.openxmlformats.org/markup-compatibility/2006">
    <mc:Choice Requires="x15">
      <x15ac:absPath xmlns:x15ac="http://schemas.microsoft.com/office/spreadsheetml/2010/11/ac" url="/Users/lori/Documents/ExcelDataFiles/"/>
    </mc:Choice>
  </mc:AlternateContent>
  <xr:revisionPtr revIDLastSave="0" documentId="13_ncr:1_{B468CC01-2C3B-2946-8536-EE65AAA1ED54}" xr6:coauthVersionLast="47" xr6:coauthVersionMax="47" xr10:uidLastSave="{00000000-0000-0000-0000-000000000000}"/>
  <bookViews>
    <workbookView xWindow="0" yWindow="500" windowWidth="35840" windowHeight="20600" xr2:uid="{00000000-000D-0000-FFFF-FFFF00000000}"/>
  </bookViews>
  <sheets>
    <sheet name="Dashboard" sheetId="33" r:id="rId1"/>
    <sheet name="FoodSales" sheetId="21" r:id="rId2"/>
    <sheet name="Line Pivot" sheetId="23" r:id="rId3"/>
    <sheet name="Sparklines Pivot" sheetId="30" r:id="rId4"/>
    <sheet name="Sales by City Food Pivot" sheetId="24" r:id="rId5"/>
    <sheet name="Sales by City Pivot" sheetId="34" r:id="rId6"/>
    <sheet name="Month of Year Pivot" sheetId="25" r:id="rId7"/>
    <sheet name="Item Sales Month of Yr Pivot" sheetId="38" r:id="rId8"/>
    <sheet name="Pie Qty Pivot" sheetId="36" r:id="rId9"/>
    <sheet name="Pie Sales Pivot" sheetId="28" r:id="rId10"/>
    <sheet name="Sales by Item Pivot" sheetId="35" r:id="rId11"/>
    <sheet name="Yr on Yr Pivot" sheetId="40" r:id="rId12"/>
    <sheet name="Data Source" sheetId="18" r:id="rId13"/>
    <sheet name="ContexturesLinks" sheetId="20" r:id="rId14"/>
  </sheets>
  <definedNames>
    <definedName name="Slicer_Category">#N/A</definedName>
    <definedName name="Slicer_City">#N/A</definedName>
    <definedName name="Slicer_Years">#N/A</definedName>
  </definedNames>
  <calcPr calcId="191029"/>
  <pivotCaches>
    <pivotCache cacheId="21"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9" i="33" l="1"/>
  <c r="H40" i="33"/>
  <c r="H41" i="33"/>
  <c r="H38" i="33"/>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101" i="21"/>
  <c r="H102" i="21"/>
  <c r="H103" i="21"/>
  <c r="H104" i="21"/>
  <c r="H105" i="21"/>
  <c r="H106" i="21"/>
  <c r="H107" i="21"/>
  <c r="H108" i="21"/>
  <c r="H109" i="21"/>
  <c r="H110" i="21"/>
  <c r="H111" i="21"/>
  <c r="H112" i="21"/>
  <c r="H113" i="21"/>
  <c r="H114" i="21"/>
  <c r="H115" i="21"/>
  <c r="H116" i="21"/>
  <c r="H117" i="21"/>
  <c r="H118" i="21"/>
  <c r="H119" i="21"/>
  <c r="H120" i="21"/>
  <c r="H121" i="21"/>
  <c r="H122" i="21"/>
  <c r="H123" i="21"/>
  <c r="H124" i="21"/>
  <c r="H125" i="21"/>
  <c r="H126" i="21"/>
  <c r="H127" i="21"/>
  <c r="H128" i="21"/>
  <c r="H129" i="21"/>
  <c r="H130" i="21"/>
  <c r="H131" i="21"/>
  <c r="H132" i="21"/>
  <c r="H133" i="21"/>
  <c r="H134" i="21"/>
  <c r="H135" i="21"/>
  <c r="H136" i="21"/>
  <c r="H137" i="21"/>
  <c r="H138" i="21"/>
  <c r="H139" i="21"/>
  <c r="H140" i="21"/>
  <c r="H141" i="21"/>
  <c r="H142" i="21"/>
  <c r="H143" i="21"/>
  <c r="H144" i="21"/>
  <c r="H145" i="21"/>
  <c r="H146" i="21"/>
  <c r="H147" i="21"/>
  <c r="H148" i="21"/>
  <c r="H149" i="21"/>
  <c r="H150" i="21"/>
  <c r="H151" i="21"/>
  <c r="H152" i="21"/>
  <c r="H153" i="21"/>
  <c r="H154" i="21"/>
  <c r="H155" i="21"/>
  <c r="H156" i="21"/>
  <c r="H157" i="21"/>
  <c r="H158" i="21"/>
  <c r="H159" i="21"/>
  <c r="H160" i="21"/>
  <c r="H161" i="21"/>
  <c r="H162" i="21"/>
  <c r="H163" i="21"/>
  <c r="H164" i="21"/>
  <c r="H165" i="21"/>
  <c r="H166" i="21"/>
  <c r="H167" i="21"/>
  <c r="H168" i="21"/>
  <c r="H169" i="21"/>
  <c r="H170" i="21"/>
  <c r="H171" i="21"/>
  <c r="H172" i="21"/>
  <c r="H173" i="21"/>
  <c r="H174" i="21"/>
  <c r="H175" i="21"/>
  <c r="H176" i="21"/>
  <c r="H177" i="21"/>
  <c r="H178" i="21"/>
  <c r="H179" i="21"/>
  <c r="H180" i="21"/>
  <c r="H181" i="21"/>
  <c r="H182" i="21"/>
  <c r="H183" i="21"/>
  <c r="H184" i="21"/>
  <c r="H185" i="21"/>
  <c r="H186" i="21"/>
  <c r="H187" i="21"/>
  <c r="H188" i="21"/>
  <c r="H189" i="21"/>
  <c r="H190" i="21"/>
  <c r="H191" i="21"/>
  <c r="H192" i="21"/>
  <c r="H193" i="21"/>
  <c r="H194" i="21"/>
  <c r="H195" i="21"/>
  <c r="H196" i="21"/>
  <c r="H197" i="21"/>
  <c r="H198" i="21"/>
  <c r="H199" i="21"/>
  <c r="H200" i="21"/>
  <c r="H201" i="21"/>
  <c r="H202" i="21"/>
  <c r="H203" i="21"/>
  <c r="H204" i="21"/>
  <c r="H205" i="21"/>
  <c r="H206" i="21"/>
  <c r="H207" i="21"/>
  <c r="H208" i="21"/>
  <c r="H209" i="21"/>
  <c r="H210" i="21"/>
  <c r="H211" i="21"/>
  <c r="H212" i="21"/>
  <c r="H213" i="21"/>
  <c r="H214" i="21"/>
  <c r="H215" i="21"/>
  <c r="H216" i="21"/>
  <c r="H217" i="21"/>
  <c r="H218" i="21"/>
  <c r="H219" i="21"/>
  <c r="H220" i="21"/>
  <c r="H221" i="21"/>
  <c r="H222" i="21"/>
  <c r="H223" i="21"/>
  <c r="H224" i="21"/>
  <c r="H225" i="21"/>
  <c r="H226" i="21"/>
  <c r="H227" i="21"/>
  <c r="H228" i="21"/>
  <c r="H229" i="21"/>
  <c r="H230" i="21"/>
  <c r="H231" i="21"/>
  <c r="H232" i="21"/>
  <c r="H233" i="21"/>
  <c r="H234" i="21"/>
  <c r="H235" i="21"/>
  <c r="H236" i="21"/>
  <c r="H237" i="21"/>
  <c r="H238" i="21"/>
  <c r="H239" i="21"/>
  <c r="H240" i="21"/>
  <c r="H241" i="21"/>
  <c r="H242" i="21"/>
  <c r="H243" i="21"/>
  <c r="H244" i="21"/>
  <c r="H245" i="21"/>
  <c r="J39" i="33"/>
  <c r="I40" i="33"/>
  <c r="I41" i="33"/>
  <c r="I38" i="33"/>
  <c r="J41" i="33" l="1"/>
  <c r="J38" i="33"/>
  <c r="I39" i="33"/>
  <c r="J40" i="33"/>
</calcChain>
</file>

<file path=xl/sharedStrings.xml><?xml version="1.0" encoding="utf-8"?>
<sst xmlns="http://schemas.openxmlformats.org/spreadsheetml/2006/main" count="1302" uniqueCount="73">
  <si>
    <t>OrderDate</t>
  </si>
  <si>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</si>
  <si>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</si>
  <si>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</si>
  <si>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</si>
  <si>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</si>
  <si>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</si>
  <si>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</si>
  <si>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</si>
  <si>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</si>
  <si>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</si>
  <si>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</si>
  <si>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</si>
  <si>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</si>
  <si>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</si>
  <si>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</si>
  <si>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</si>
  <si>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</si>
  <si>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</si>
  <si>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</si>
  <si>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</si>
  <si>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</si>
  <si>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</si>
  <si>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</si>
  <si>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</si>
  <si>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Quantity</t>
  </si>
  <si>
    <t>Contextures Excel Tips Website</t>
  </si>
  <si>
    <t>Contextures Excel Blog</t>
  </si>
  <si>
    <t>Excel Pivot Tables Blog</t>
  </si>
  <si>
    <t>Contextures Recommends</t>
  </si>
  <si>
    <t>Contextures Sites &amp; News</t>
  </si>
  <si>
    <t>Contextures Excel Newsletter</t>
  </si>
  <si>
    <t>Hundreds of tutorials, tips and sample files</t>
  </si>
  <si>
    <t>Pivot table tutorials and tips, with comments and questions</t>
  </si>
  <si>
    <t>Notes</t>
  </si>
  <si>
    <t>UnitPrice</t>
  </si>
  <si>
    <t>Downloaded From</t>
  </si>
  <si>
    <t>Sample Data for Excel</t>
  </si>
  <si>
    <t>Fake data to use for Excel testing</t>
  </si>
  <si>
    <t>Get emails with Excel tips, links, and news</t>
  </si>
  <si>
    <t>Excel tutorials and tips, with comments and questions</t>
  </si>
  <si>
    <t>Excel Products</t>
  </si>
  <si>
    <t>Excel tools and training, recommended by Debra</t>
  </si>
  <si>
    <t>Row Labels</t>
  </si>
  <si>
    <t>Grand Total</t>
  </si>
  <si>
    <t>2020</t>
  </si>
  <si>
    <t>Jan</t>
  </si>
  <si>
    <t>Feb</t>
  </si>
  <si>
    <t>Mar</t>
  </si>
  <si>
    <t>Apr</t>
  </si>
  <si>
    <t>May</t>
  </si>
  <si>
    <t>Jun</t>
  </si>
  <si>
    <t>Jul</t>
  </si>
  <si>
    <t>Aug</t>
  </si>
  <si>
    <t>Sep</t>
  </si>
  <si>
    <t>Oct</t>
  </si>
  <si>
    <t>Nov</t>
  </si>
  <si>
    <t>Dec</t>
  </si>
  <si>
    <t>2021</t>
  </si>
  <si>
    <t>Sum of TotalPrice</t>
  </si>
  <si>
    <t>Column Labels</t>
  </si>
  <si>
    <t>Sum of Quantity</t>
  </si>
  <si>
    <t>Total Price %</t>
  </si>
  <si>
    <t>Sum of Total Price</t>
  </si>
  <si>
    <t>(All)</t>
  </si>
  <si>
    <t>Sales Totals and Trends by City</t>
  </si>
  <si>
    <t>All Products</t>
  </si>
  <si>
    <t>Sales Bar</t>
  </si>
  <si>
    <t>All Products Trend</t>
  </si>
  <si>
    <t>Sample Data - Food Sales</t>
  </si>
  <si>
    <t>Data provided by © Contextures Inc. 2022</t>
  </si>
  <si>
    <r>
      <t>Note</t>
    </r>
    <r>
      <rPr>
        <sz val="12"/>
        <color rgb="FF333333"/>
        <rFont val="Georgia"/>
        <family val="1"/>
      </rPr>
      <t>: You </t>
    </r>
    <r>
      <rPr>
        <b/>
        <sz val="12"/>
        <color rgb="FF333333"/>
        <rFont val="Georgia"/>
        <family val="1"/>
      </rPr>
      <t>many not resell</t>
    </r>
    <r>
      <rPr>
        <sz val="12"/>
        <color rgb="FF333333"/>
        <rFont val="Georgia"/>
        <family val="1"/>
      </rPr>
      <t> this sample data, in whole or in part, or include it in paid products.</t>
    </r>
  </si>
  <si>
    <t>Food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</si>
</sst>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3" x14ac:knownFonts="1">
    <font>
      <sz val="11"/>
      <color theme="1"/>
      <name val="Gill Sans MT"/>
      <family val="2"/>
      <scheme val="minor"/>
    </font>
    <font>
      <b/>
      <sz val="14"/>
      <name val="Gill Sans MT"/>
      <family val="2"/>
      <scheme val="minor"/>
    </font>
    <font>
      <u/>
      <sz val="11"/>
      <color indexed="12"/>
      <name val="Gill Sans MT"/>
      <family val="2"/>
      <scheme val="minor"/>
    </font>
    <font>
      <sz val="11"/>
      <name val="Gill Sans MT"/>
      <family val="2"/>
      <scheme val="minor"/>
    </font>
    <font>
      <sz val="11"/>
      <color theme="1"/>
      <name val="Gill Sans MT"/>
      <family val="2"/>
      <scheme val="minor"/>
    </font>
    <font>
      <sz val="22"/>
      <color theme="1"/>
      <name val="Bangla Sangam MN"/>
      <family val="2"/>
    </font>
    <font>
      <sz val="24"/>
      <color theme="1"/>
      <name val="Bangla Sangam MN"/>
      <family val="2"/>
    </font>
    <font>
      <sz val="14"/>
      <color theme="1"/>
      <name val="Gill Sans MT"/>
      <family val="2"/>
      <scheme val="minor"/>
    </font>
    <font>
      <b/>
      <sz val="12"/>
      <name val="Georgia"/>
      <family val="1"/>
    </font>
    <font>
      <sz val="12"/>
      <color theme="1"/>
      <name val="Georgia"/>
      <family val="1"/>
    </font>
    <font>
      <u/>
      <sz val="12"/>
      <color indexed="12"/>
      <name val="Georgia"/>
      <family val="1"/>
    </font>
    <font>
      <sz val="12"/>
      <color rgb="FF333333"/>
      <name val="Georgia"/>
      <family val="1"/>
    </font>
    <font>
      <b/>
      <sz val="12"/>
      <color rgb="FF333333"/>
      <name val="Georgia"/>
      <family val="1"/>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4">
    <xf numFmtId="0" fontId="0" fillId="0" borderId="0"/>
    <xf numFmtId="0" fontId="2" fillId="0" borderId="0" applyNumberFormat="0" applyFill="0" applyBorder="0" applyAlignment="0" applyProtection="0">
      <alignment horizontal="left" indent="1"/>
    </xf>
    <xf numFmtId="0" fontId="4" fillId="0" borderId="0"/>
    <xf numFmtId="44" fontId="4" fillId="0" borderId="0" applyFont="0" applyFill="0" applyBorder="0" applyAlignment="0" applyProtection="0"/>
  </cellStyleXfs>
  <cellXfs count="30">
    <xf numFmtId="0" fontId="0" fillId="0" borderId="0" xfId="0"/>
    <xf numFmtId="14" fontId="0" fillId="0" borderId="0" xfId="0" applyNumberFormat="1"/>
    <xf numFmtId="0" fontId="2" fillId="0" borderId="0" xfId="1" applyAlignment="1"/>
    <xf numFmtId="0" fontId="0" fillId="0" borderId="0" xfId="0" applyAlignment="1">
      <alignment horizontal="right"/>
    </xf>
    <xf numFmtId="0" fontId="2" fillId="0" borderId="0" xfId="1" applyAlignment="1" applyProtection="1"/>
    <xf numFmtId="0" fontId="1" fillId="0" borderId="0" xfId="2" applyFont="1" applyAlignment="1">
      <alignment horizontal="left"/>
    </xf>
    <xf numFmtId="0" fontId="4" fillId="0" borderId="0" xfId="2"/>
    <xf numFmtId="0" fontId="3" fillId="0" borderId="0" xfId="2" applyFont="1" applyAlignment="1">
      <alignment horizontal="left"/>
    </xf>
    <xf numFmtId="0" fontId="4" fillId="0" borderId="0" xfId="2" applyAlignment="1">
      <alignment horizontal="left"/>
    </xf>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1"/>
    </xf>
    <xf numFmtId="10" fontId="0" fillId="0" borderId="0" xfId="0" applyNumberFormat="1"/>
    <xf numFmtId="44" fontId="0" fillId="0" borderId="0" xfId="3" applyFont="1"/>
    <xf numFmtId="164" fontId="0" fillId="0" borderId="0" xfId="0" applyNumberFormat="1"/>
    <xf numFmtId="0" fontId="0" fillId="2" borderId="0" xfId="0" applyFill="1"/>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xf numFmtId="0" fontId="7" fillId="0" borderId="3" xfId="0" applyFont="1" applyBorder="1"/>
    <xf numFmtId="0" fontId="7" fillId="0" borderId="1" xfId="0" applyFont="1" applyBorder="1"/>
    <xf numFmtId="0" fontId="7" fillId="0" borderId="2" xfId="0" applyFont="1" applyBorder="1"/>
    <xf numFmtId="164" fontId="7" fillId="0" borderId="0" xfId="3" applyNumberFormat="1" applyFont="1"/>
    <xf numFmtId="9" fontId="0" fillId="0" borderId="0" xfId="0" applyNumberFormat="1"/>
    <xf numFmtId="0" fontId="8" fillId="0" borderId="0" xfId="0" applyFont="1"/>
    <xf numFmtId="0" fontId="9" fillId="0" borderId="0" xfId="0" applyFont="1"/>
    <xf numFmtId="0" fontId="10" fillId="0" borderId="0" xfId="1" applyFont="1" applyAlignment="1" applyProtection="1"/>
    <xf numFmtId="0" fontId="11" fillId="0" borderId="0" xfId="0" applyFont="1"/>
  </cellXfs>
  <cellStyles count="4">
    <cellStyle name="Ctx_Hyperlink" xfId="1" xr:uid="{00000000-0005-0000-0000-000000000000}"/>
    <cellStyle name="Currency" xfId="3" builtinId="4"/>
    <cellStyle name="Normal" xfId="0" builtinId="0"/>
    <cellStyle name="Normal 4" xfId="2" xr:uid="{83A69A24-6CFC-4827-9531-061ECEF8C8B1}"/>
  </cellStyles>
  <dxfs count="26">
    <dxf>
      <numFmt numFmtId="13" formatCode="0%"/>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2" formatCode="0.00"/>
    </dxf>
    <dxf>
      <numFmt numFmtId="165" formatCode="mm/dd/yyyy"/>
    </dxf>
  </dxfs>
  <tableStyles count="0" defaultTableStyle="TableStyleMedium9" defaultPivotStyle="PivotStyleLight16"/>
  <colors>
    <mruColors>
      <color rgb="FFD780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[FoodSalesDashboard.xlsx]Month of Year Pivot!MonthOfYearPivot</c:name>
    <c:fmtId val="26"/>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 of Year Pivot'!$B$3:$B$4</c:f>
              <c:strCache>
                <c:ptCount val="1"/>
                <c:pt idx="0">
                  <c:v>2020</c:v>
                </c:pt>
              </c:strCache>
            </c:strRef>
          </c:tx>
          <c:spPr>
            <a:solidFill>
              <a:schemeClr val="accent5"/>
            </a:solidFill>
            <a:ln>
              <a:noFill/>
            </a:ln>
            <a:effectLst/>
          </c:spPr>
          <c:invertIfNegative val="0"/>
          <c:cat>
            <c:strRef>
              <c:f>'Month of Year Pivot'!$A$5:$A$17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of Year Pivot'!$B$5:$B$17</c:f>
              <c:numCache>
                <c:formatCode>_("$"* #,##0_);_("$"* \(#,##0\);_("$"* "-"??_);_(@_)</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extLst>
            <c:ext xmlns:c16="http://schemas.microsoft.com/office/drawing/2014/chart" uri="{C3380CC4-5D6E-409C-BE32-E72D297353CC}">
              <c16:uniqueId val="{00000000-2F99-2845-AAEC-8BC1E10D2CDE}"/>
            </c:ext>
          </c:extLst>
        </c:ser>
        <c:dLbls>
          <c:showLegendKey val="0"/>
          <c:showVal val="0"/>
          <c:showCatName val="0"/>
          <c:showSerName val="0"/>
          <c:showPercent val="0"/>
          <c:showBubbleSize val="0"/>
        </c:dLbls>
        <c:gapWidth val="219"/>
        <c:overlap val="-27"/>
        <c:axId val="1688946240"/>
        <c:axId val="1600335456"/>
      </c:barChart>
      <c:catAx>
        <c:axId val="1688946240"/>
        <c:scaling>
          <c:orientation val="minMax"/>
        </c:scaling>
        <c:delete val="1"/>
        <c:axPos val="b"/>
        <c:numFmt formatCode="General" sourceLinked="1"/>
        <c:majorTickMark val="none"/>
        <c:minorTickMark val="none"/>
        <c:tickLblPos val="nextTo"/>
        <c:crossAx val="1600335456"/>
        <c:crosses val="autoZero"/>
        <c:auto val="1"/>
        <c:lblAlgn val="ctr"/>
        <c:lblOffset val="100"/>
        <c:noMultiLvlLbl val="0"/>
      </c:catAx>
      <c:valAx>
        <c:axId val="1600335456"/>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688946240"/>
        <c:crosses val="autoZero"/>
        <c:crossBetween val="between"/>
      </c:valAx>
      <c:spPr>
        <a:noFill/>
        <a:ln>
          <a:noFill/>
        </a:ln>
        <a:effectLst/>
      </c:spPr>
    </c:plotArea>
    <c:legend>
      <c:legendPos val="b"/>
      <c:layout>
        <c:manualLayout>
          <c:xMode val="edge"/>
          <c:yMode val="edge"/>
          <c:x val="6.1385628683207044E-2"/>
          <c:y val="0.59150918635170602"/>
          <c:w val="0.82174606299212594"/>
          <c:h val="0.38071303587051619"/>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[FoodSalesDashboard.xlsx]Pie Qty Pivot!PieSalesPivot</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by Type</a:t>
            </a:r>
          </a:p>
        </c:rich>
      </c:tx>
      <c:layout>
        <c:manualLayout>
          <c:xMode val="edge"/>
          <c:yMode val="edge"/>
          <c:x val="3.4149625609930429E-2"/>
          <c:y val="3.125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delete val="1"/>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2"/>
          </a:solidFill>
          <a:ln w="19050">
            <a:solidFill>
              <a:schemeClr val="lt1"/>
            </a:solidFill>
          </a:ln>
          <a:effectLst/>
        </c:spPr>
        <c:dLbl>
          <c:idx val="0"/>
          <c:layout>
            <c:manualLayout>
              <c:x val="7.9553612783695819E-3"/>
              <c:y val="1.72147763444463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chemeClr val="accent1"/>
          </a:solidFill>
          <a:ln w="19050">
            <a:solidFill>
              <a:schemeClr val="lt1"/>
            </a:solidFill>
          </a:ln>
          <a:effectLst/>
        </c:spPr>
        <c:dLbl>
          <c:idx val="0"/>
          <c:layout>
            <c:manualLayout>
              <c:x val="-8.9535085687819788E-3"/>
              <c:y val="-5.45694421176076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3"/>
          </a:solidFill>
          <a:ln w="19050">
            <a:solidFill>
              <a:schemeClr val="lt1"/>
            </a:solidFill>
          </a:ln>
          <a:effectLst/>
        </c:spPr>
        <c:dLbl>
          <c:idx val="0"/>
          <c:layout>
            <c:manualLayout>
              <c:x val="1.0972383047707273E-2"/>
              <c:y val="1.1755319148936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4"/>
          </a:solidFill>
          <a:ln w="19050">
            <a:solidFill>
              <a:schemeClr val="lt1"/>
            </a:solidFill>
          </a:ln>
          <a:effectLst/>
        </c:spPr>
        <c:dLbl>
          <c:idx val="0"/>
          <c:layout>
            <c:manualLayout>
              <c:x val="2.4826597962019453E-2"/>
              <c:y val="8.72131010219467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'Pie Qty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D9-5346-9EA5-CBC3ADCFC9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D9-5346-9EA5-CBC3ADCFC9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D9-5346-9EA5-CBC3ADCFC9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D9-5346-9EA5-CBC3ADCFC9AB}"/>
              </c:ext>
            </c:extLst>
          </c:dPt>
          <c:dLbls>
            <c:dLbl>
              <c:idx val="0"/>
              <c:layout>
                <c:manualLayout>
                  <c:x val="-8.9535085687819788E-3"/>
                  <c:y val="-5.456944211760764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BD9-5346-9EA5-CBC3ADCFC9AB}"/>
                </c:ext>
              </c:extLst>
            </c:dLbl>
            <c:dLbl>
              <c:idx val="1"/>
              <c:layout>
                <c:manualLayout>
                  <c:x val="7.9553612783695819E-3"/>
                  <c:y val="1.72147763444463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5BD9-5346-9EA5-CBC3ADCFC9AB}"/>
                </c:ext>
              </c:extLst>
            </c:dLbl>
            <c:dLbl>
              <c:idx val="2"/>
              <c:layout>
                <c:manualLayout>
                  <c:x val="1.0972383047707273E-2"/>
                  <c:y val="1.175531914893617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BD9-5346-9EA5-CBC3ADCFC9AB}"/>
                </c:ext>
              </c:extLst>
            </c:dLbl>
            <c:dLbl>
              <c:idx val="3"/>
              <c:layout>
                <c:manualLayout>
                  <c:x val="2.4826597962019453E-2"/>
                  <c:y val="8.721310102194672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BD9-5346-9EA5-CBC3ADCFC9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Qty Pivot'!$A$4:$A$8</c:f>
              <c:strCache>
                <c:ptCount val="4"/>
                <c:pt idx="0">
                  <c:v>Cookies</c:v>
                </c:pt>
                <c:pt idx="1">
                  <c:v>Bars</c:v>
                </c:pt>
                <c:pt idx="2">
                  <c:v>Crackers</c:v>
                </c:pt>
                <c:pt idx="3">
                  <c:v>Snacks</c:v>
                </c:pt>
              </c:strCache>
            </c:strRef>
          </c:cat>
          <c:val>
            <c:numRef>
              <c:f>'Pie Qty Pivot'!$B$4:$B$8</c:f>
              <c:numCache>
                <c:formatCode>General</c:formatCode>
                <c:ptCount val="4"/>
                <c:pt idx="0">
                  <c:v>3623</c:v>
                </c:pt>
                <c:pt idx="1">
                  <c:v>3199</c:v>
                </c:pt>
                <c:pt idx="2">
                  <c:v>717</c:v>
                </c:pt>
                <c:pt idx="3">
                  <c:v>786</c:v>
                </c:pt>
              </c:numCache>
            </c:numRef>
          </c:val>
          <c:extLst>
            <c:ext xmlns:c16="http://schemas.microsoft.com/office/drawing/2014/chart" uri="{C3380CC4-5D6E-409C-BE32-E72D297353CC}">
              <c16:uniqueId val="{00000008-5BD9-5346-9EA5-CBC3ADCFC9A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[FoodSalesDashboard.xlsx]Pie Qty Pivot!PieSalesPivot</c:name>
    <c:fmtId val="43"/>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dLbl>
          <c:idx val="0"/>
          <c:layout>
            <c:manualLayout>
              <c:x val="7.9553612783695819E-3"/>
              <c:y val="1.7214776344446306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4"/>
        <c:spPr>
          <a:solidFill>
            <a:schemeClr val="accent1"/>
          </a:solidFill>
          <a:ln w="19050">
            <a:solidFill>
              <a:schemeClr val="lt1"/>
            </a:solidFill>
          </a:ln>
          <a:effectLst/>
        </c:spPr>
        <c:dLbl>
          <c:idx val="0"/>
          <c:layout>
            <c:manualLayout>
              <c:x val="-8.9535085687819788E-3"/>
              <c:y val="-5.45694421176076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dLbl>
          <c:idx val="0"/>
          <c:layout>
            <c:manualLayout>
              <c:x val="1.0972383047707273E-2"/>
              <c:y val="1.1755319148936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dLbl>
          <c:idx val="0"/>
          <c:layout>
            <c:manualLayout>
              <c:x val="2.4826597962019453E-2"/>
              <c:y val="8.72131010219467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dLbl>
          <c:idx val="0"/>
          <c:layout>
            <c:manualLayout>
              <c:x val="-8.9535085687819788E-3"/>
              <c:y val="-5.45694421176076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dLbl>
          <c:idx val="0"/>
          <c:layout>
            <c:manualLayout>
              <c:x val="7.9553612783695819E-3"/>
              <c:y val="1.7214776344446306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0"/>
        <c:spPr>
          <a:solidFill>
            <a:schemeClr val="accent1"/>
          </a:solidFill>
          <a:ln w="19050">
            <a:solidFill>
              <a:schemeClr val="lt1"/>
            </a:solidFill>
          </a:ln>
          <a:effectLst/>
        </c:spPr>
        <c:dLbl>
          <c:idx val="0"/>
          <c:layout>
            <c:manualLayout>
              <c:x val="1.0972383047707273E-2"/>
              <c:y val="1.1755319148936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dLbl>
          <c:idx val="0"/>
          <c:layout>
            <c:manualLayout>
              <c:x val="2.4826597962019453E-2"/>
              <c:y val="8.72131010219467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s>
    <c:plotArea>
      <c:layout/>
      <c:pieChart>
        <c:varyColors val="1"/>
        <c:ser>
          <c:idx val="0"/>
          <c:order val="0"/>
          <c:tx>
            <c:strRef>
              <c:f>'Pie Qty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6F-FE40-8A47-BC2A665A3A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6F-FE40-8A47-BC2A665A3A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6F-FE40-8A47-BC2A665A3A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6F-FE40-8A47-BC2A665A3AEB}"/>
              </c:ext>
            </c:extLst>
          </c:dPt>
          <c:cat>
            <c:strRef>
              <c:f>'Pie Qty Pivot'!$A$4:$A$8</c:f>
              <c:strCache>
                <c:ptCount val="4"/>
                <c:pt idx="0">
                  <c:v>Cookies</c:v>
                </c:pt>
                <c:pt idx="1">
                  <c:v>Bars</c:v>
                </c:pt>
                <c:pt idx="2">
                  <c:v>Crackers</c:v>
                </c:pt>
                <c:pt idx="3">
                  <c:v>Snacks</c:v>
                </c:pt>
              </c:strCache>
            </c:strRef>
          </c:cat>
          <c:val>
            <c:numRef>
              <c:f>'Pie Qty Pivot'!$B$4:$B$8</c:f>
              <c:numCache>
                <c:formatCode>General</c:formatCode>
                <c:ptCount val="4"/>
                <c:pt idx="0">
                  <c:v>3623</c:v>
                </c:pt>
                <c:pt idx="1">
                  <c:v>3199</c:v>
                </c:pt>
                <c:pt idx="2">
                  <c:v>717</c:v>
                </c:pt>
                <c:pt idx="3">
                  <c:v>786</c:v>
                </c:pt>
              </c:numCache>
            </c:numRef>
          </c:val>
          <c:extLst>
            <c:ext xmlns:c16="http://schemas.microsoft.com/office/drawing/2014/chart" uri="{C3380CC4-5D6E-409C-BE32-E72D297353CC}">
              <c16:uniqueId val="{00000009-B832-BA42-8DB9-169529EE63C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[FoodSalesDashboard.xlsx]Yr on Yr Pivot!YrOnYrPivot</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2021 over 2020</a:t>
            </a:r>
          </a:p>
        </c:rich>
      </c:tx>
      <c:layout>
        <c:manualLayout>
          <c:xMode val="edge"/>
          <c:yMode val="edge"/>
          <c:x val="1.6536037833980388E-2"/>
          <c:y val="2.06718346253229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'Yr on Yr Pivot'!$B$3:$B$4</c:f>
              <c:strCache>
                <c:ptCount val="1"/>
                <c:pt idx="0">
                  <c:v>2020</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'Yr on Yr Pivot'!$A$5:$A$18</c:f>
              <c:multiLvlStrCache>
                <c:ptCount val="9"/>
                <c:lvl>
                  <c:pt idx="0">
                    <c:v>Banana</c:v>
                  </c:pt>
                  <c:pt idx="1">
                    <c:v>Bran</c:v>
                  </c:pt>
                  <c:pt idx="2">
                    <c:v>Carrot</c:v>
                  </c:pt>
                  <c:pt idx="3">
                    <c:v>Arrowroot</c:v>
                  </c:pt>
                  <c:pt idx="4">
                    <c:v>Chocolate Chip</c:v>
                  </c:pt>
                  <c:pt idx="5">
                    <c:v>Oatmeal Raisin</c:v>
                  </c:pt>
                  <c:pt idx="6">
                    <c:v>Whole Wheat</c:v>
                  </c:pt>
                  <c:pt idx="7">
                    <c:v>Potato Chips</c:v>
                  </c:pt>
                  <c:pt idx="8">
                    <c:v>Pretzels</c:v>
                  </c:pt>
                </c:lvl>
                <c:lvl>
                  <c:pt idx="0">
                    <c:v>Bars</c:v>
                  </c:pt>
                  <c:pt idx="3">
                    <c:v>Cookies</c:v>
                  </c:pt>
                  <c:pt idx="6">
                    <c:v>Crackers</c:v>
                  </c:pt>
                  <c:pt idx="7">
                    <c:v>Snacks</c:v>
                  </c:pt>
                </c:lvl>
              </c:multiLvlStrCache>
            </c:multiLvlStrRef>
          </c:cat>
          <c:val>
            <c:numRef>
              <c:f>'Yr on Yr Pivot'!$B$5:$B$18</c:f>
              <c:numCache>
                <c:formatCode>0.00%</c:formatCode>
                <c:ptCount val="9"/>
              </c:numCache>
            </c:numRef>
          </c:val>
          <c:extLst>
            <c:ext xmlns:c16="http://schemas.microsoft.com/office/drawing/2014/chart" uri="{C3380CC4-5D6E-409C-BE32-E72D297353CC}">
              <c16:uniqueId val="{00000000-C8BC-B04C-8C38-778AA037DC20}"/>
            </c:ext>
          </c:extLst>
        </c:ser>
        <c:ser>
          <c:idx val="1"/>
          <c:order val="1"/>
          <c:tx>
            <c:strRef>
              <c:f>'Yr on Yr Pivot'!$C$3:$C$4</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'Yr on Yr Pivot'!$A$5:$A$18</c:f>
              <c:multiLvlStrCache>
                <c:ptCount val="9"/>
                <c:lvl>
                  <c:pt idx="0">
                    <c:v>Banana</c:v>
                  </c:pt>
                  <c:pt idx="1">
                    <c:v>Bran</c:v>
                  </c:pt>
                  <c:pt idx="2">
                    <c:v>Carrot</c:v>
                  </c:pt>
                  <c:pt idx="3">
                    <c:v>Arrowroot</c:v>
                  </c:pt>
                  <c:pt idx="4">
                    <c:v>Chocolate Chip</c:v>
                  </c:pt>
                  <c:pt idx="5">
                    <c:v>Oatmeal Raisin</c:v>
                  </c:pt>
                  <c:pt idx="6">
                    <c:v>Whole Wheat</c:v>
                  </c:pt>
                  <c:pt idx="7">
                    <c:v>Potato Chips</c:v>
                  </c:pt>
                  <c:pt idx="8">
                    <c:v>Pretzels</c:v>
                  </c:pt>
                </c:lvl>
                <c:lvl>
                  <c:pt idx="0">
                    <c:v>Bars</c:v>
                  </c:pt>
                  <c:pt idx="3">
                    <c:v>Cookies</c:v>
                  </c:pt>
                  <c:pt idx="6">
                    <c:v>Crackers</c:v>
                  </c:pt>
                  <c:pt idx="7">
                    <c:v>Snacks</c:v>
                  </c:pt>
                </c:lvl>
              </c:multiLvlStrCache>
            </c:multiLvlStrRef>
          </c:cat>
          <c:val>
            <c:numRef>
              <c:f>'Yr on Yr Pivot'!$C$5:$C$18</c:f>
              <c:numCache>
                <c:formatCode>0%</c:formatCode>
                <c:ptCount val="9"/>
                <c:pt idx="0">
                  <c:v>0.6333333333333333</c:v>
                </c:pt>
                <c:pt idx="1">
                  <c:v>0.20897615708274886</c:v>
                </c:pt>
                <c:pt idx="2">
                  <c:v>-0.29519543973941376</c:v>
                </c:pt>
                <c:pt idx="3">
                  <c:v>4.0983606557379098E-3</c:v>
                </c:pt>
                <c:pt idx="4">
                  <c:v>0.17914438502673793</c:v>
                </c:pt>
                <c:pt idx="5">
                  <c:v>9.3676814988291456E-3</c:v>
                </c:pt>
                <c:pt idx="6">
                  <c:v>-0.66527196652719667</c:v>
                </c:pt>
                <c:pt idx="7">
                  <c:v>-0.685911358266307</c:v>
                </c:pt>
                <c:pt idx="8">
                  <c:v>4.8888888888888893</c:v>
                </c:pt>
              </c:numCache>
            </c:numRef>
          </c:val>
          <c:extLst>
            <c:ext xmlns:c16="http://schemas.microsoft.com/office/drawing/2014/chart" uri="{C3380CC4-5D6E-409C-BE32-E72D297353CC}">
              <c16:uniqueId val="{00000001-C8BC-B04C-8C38-778AA037DC20}"/>
            </c:ext>
          </c:extLst>
        </c:ser>
        <c:dLbls>
          <c:dLblPos val="outEnd"/>
          <c:showLegendKey val="0"/>
          <c:showVal val="1"/>
          <c:showCatName val="0"/>
          <c:showSerName val="0"/>
          <c:showPercent val="0"/>
          <c:showBubbleSize val="0"/>
        </c:dLbls>
        <c:gapWidth val="219"/>
        <c:axId val="920869184"/>
        <c:axId val="1042366192"/>
      </c:barChart>
      <c:catAx>
        <c:axId val="920869184"/>
        <c:scaling>
          <c:orientation val="minMax"/>
        </c:scaling>
        <c:delete val="0"/>
        <c:axPos val="l"/>
        <c:majorGridlines>
          <c:spPr>
            <a:ln w="9525" cap="flat" cmpd="sng" algn="ctr">
              <a:no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366192"/>
        <c:crosses val="autoZero"/>
        <c:auto val="1"/>
        <c:lblAlgn val="ctr"/>
        <c:lblOffset val="80"/>
        <c:noMultiLvlLbl val="0"/>
      </c:catAx>
      <c:valAx>
        <c:axId val="10423661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86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[FoodSalesDashboard.xlsx]Line Pivot!LinePivot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Food Type</a:t>
            </a:r>
          </a:p>
        </c:rich>
      </c:tx>
      <c:layout>
        <c:manualLayout>
          <c:xMode val="edge"/>
          <c:yMode val="edge"/>
          <c:x val="8.4016973125883992E-3"/>
          <c:y val="3.13971742543171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262529207854939E-2"/>
          <c:y val="0.13748906111601802"/>
          <c:w val="0.93446958981612449"/>
          <c:h val="0.737299101348595"/>
        </c:manualLayout>
      </c:layout>
      <c:lineChart>
        <c:grouping val="standard"/>
        <c:varyColors val="0"/>
        <c:ser>
          <c:idx val="0"/>
          <c:order val="0"/>
          <c:tx>
            <c:strRef>
              <c:f>'Line Pivot'!$B$3:$B$4</c:f>
              <c:strCache>
                <c:ptCount val="1"/>
                <c:pt idx="0">
                  <c:v>Cookies</c:v>
                </c:pt>
              </c:strCache>
            </c:strRef>
          </c:tx>
          <c:spPr>
            <a:ln w="28575" cap="rnd">
              <a:solidFill>
                <a:schemeClr val="accent1"/>
              </a:solidFill>
              <a:round/>
            </a:ln>
            <a:effectLst/>
          </c:spPr>
          <c:marker>
            <c:symbol val="none"/>
          </c:marker>
          <c:cat>
            <c:multiLvlStrRef>
              <c:f>'Line Pivot'!$A$5:$A$18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'Line Pivot'!$B$5:$B$18</c:f>
              <c:numCache>
                <c:formatCode>_("$"* #,##0_);_("$"* \(#,##0\);_("$"* "-"??_);_(@_)</c:formatCode>
                <c:ptCount val="12"/>
                <c:pt idx="0">
                  <c:v>423.12</c:v>
                </c:pt>
                <c:pt idx="1">
                  <c:v>594.75</c:v>
                </c:pt>
                <c:pt idx="2">
                  <c:v>1026.02</c:v>
                </c:pt>
                <c:pt idx="4">
                  <c:v>671.44</c:v>
                </c:pt>
                <c:pt idx="5">
                  <c:v>1104.8799999999999</c:v>
                </c:pt>
                <c:pt idx="6">
                  <c:v>299.28999999999996</c:v>
                </c:pt>
                <c:pt idx="7">
                  <c:v>937.25</c:v>
                </c:pt>
                <c:pt idx="8">
                  <c:v>809.13</c:v>
                </c:pt>
                <c:pt idx="9">
                  <c:v>667.15000000000009</c:v>
                </c:pt>
                <c:pt idx="10">
                  <c:v>590.9</c:v>
                </c:pt>
                <c:pt idx="11">
                  <c:v>1271.8499999999999</c:v>
                </c:pt>
              </c:numCache>
            </c:numRef>
          </c:val>
          <c:smooth val="0"/>
          <c:extLst>
            <c:ext xmlns:c16="http://schemas.microsoft.com/office/drawing/2014/chart" uri="{C3380CC4-5D6E-409C-BE32-E72D297353CC}">
              <c16:uniqueId val="{00000000-8E24-174E-A27C-203165BC2DEF}"/>
            </c:ext>
          </c:extLst>
        </c:ser>
        <c:ser>
          <c:idx val="1"/>
          <c:order val="1"/>
          <c:tx>
            <c:strRef>
              <c:f>'Line Pivot'!$C$3:$C$4</c:f>
              <c:strCache>
                <c:ptCount val="1"/>
                <c:pt idx="0">
                  <c:v>Bars</c:v>
                </c:pt>
              </c:strCache>
            </c:strRef>
          </c:tx>
          <c:spPr>
            <a:ln w="28575" cap="rnd">
              <a:solidFill>
                <a:schemeClr val="accent2"/>
              </a:solidFill>
              <a:round/>
            </a:ln>
            <a:effectLst/>
          </c:spPr>
          <c:marker>
            <c:symbol val="none"/>
          </c:marker>
          <c:cat>
            <c:multiLvlStrRef>
              <c:f>'Line Pivot'!$A$5:$A$18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'Line Pivot'!$C$5:$C$18</c:f>
              <c:numCache>
                <c:formatCode>_("$"* #,##0_);_("$"* \(#,##0\);_("$"* "-"??_);_(@_)</c:formatCode>
                <c:ptCount val="12"/>
                <c:pt idx="0">
                  <c:v>421.26</c:v>
                </c:pt>
                <c:pt idx="1">
                  <c:v>197.13</c:v>
                </c:pt>
                <c:pt idx="2">
                  <c:v>367.84000000000003</c:v>
                </c:pt>
                <c:pt idx="3">
                  <c:v>477.9</c:v>
                </c:pt>
                <c:pt idx="4">
                  <c:v>451.23</c:v>
                </c:pt>
                <c:pt idx="5">
                  <c:v>954.41000000000008</c:v>
                </c:pt>
                <c:pt idx="6">
                  <c:v>667.49</c:v>
                </c:pt>
                <c:pt idx="7">
                  <c:v>375.65999999999997</c:v>
                </c:pt>
                <c:pt idx="8">
                  <c:v>629.88</c:v>
                </c:pt>
                <c:pt idx="9">
                  <c:v>492.05999999999995</c:v>
                </c:pt>
                <c:pt idx="10">
                  <c:v>567.69000000000005</c:v>
                </c:pt>
                <c:pt idx="11">
                  <c:v>145.97999999999999</c:v>
                </c:pt>
              </c:numCache>
            </c:numRef>
          </c:val>
          <c:smooth val="0"/>
          <c:extLst>
            <c:ext xmlns:c16="http://schemas.microsoft.com/office/drawing/2014/chart" uri="{C3380CC4-5D6E-409C-BE32-E72D297353CC}">
              <c16:uniqueId val="{00000004-9E0E-6B49-84A6-C2BC17D26BAE}"/>
            </c:ext>
          </c:extLst>
        </c:ser>
        <c:ser>
          <c:idx val="2"/>
          <c:order val="2"/>
          <c:tx>
            <c:strRef>
              <c:f>'Line Pivot'!$D$3:$D$4</c:f>
              <c:strCache>
                <c:ptCount val="1"/>
                <c:pt idx="0">
                  <c:v>Crackers</c:v>
                </c:pt>
              </c:strCache>
            </c:strRef>
          </c:tx>
          <c:spPr>
            <a:ln w="28575" cap="rnd">
              <a:solidFill>
                <a:schemeClr val="accent3"/>
              </a:solidFill>
              <a:round/>
            </a:ln>
            <a:effectLst/>
          </c:spPr>
          <c:marker>
            <c:symbol val="none"/>
          </c:marker>
          <c:cat>
            <c:multiLvlStrRef>
              <c:f>'Line Pivot'!$A$5:$A$18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'Line Pivot'!$D$5:$D$18</c:f>
              <c:numCache>
                <c:formatCode>_("$"* #,##0_);_("$"* \(#,##0\);_("$"* "-"??_);_(@_)</c:formatCode>
                <c:ptCount val="12"/>
                <c:pt idx="0">
                  <c:v>823.64</c:v>
                </c:pt>
                <c:pt idx="1">
                  <c:v>97.72</c:v>
                </c:pt>
                <c:pt idx="2">
                  <c:v>139.6</c:v>
                </c:pt>
                <c:pt idx="3">
                  <c:v>80.27</c:v>
                </c:pt>
                <c:pt idx="4">
                  <c:v>188.46</c:v>
                </c:pt>
                <c:pt idx="5">
                  <c:v>202.42000000000002</c:v>
                </c:pt>
                <c:pt idx="6">
                  <c:v>244.3</c:v>
                </c:pt>
                <c:pt idx="7">
                  <c:v>177.99</c:v>
                </c:pt>
                <c:pt idx="9">
                  <c:v>404.84000000000003</c:v>
                </c:pt>
                <c:pt idx="11">
                  <c:v>143.09</c:v>
                </c:pt>
              </c:numCache>
            </c:numRef>
          </c:val>
          <c:smooth val="0"/>
          <c:extLst>
            <c:ext xmlns:c16="http://schemas.microsoft.com/office/drawing/2014/chart" uri="{C3380CC4-5D6E-409C-BE32-E72D297353CC}">
              <c16:uniqueId val="{00000005-9E0E-6B49-84A6-C2BC17D26BAE}"/>
            </c:ext>
          </c:extLst>
        </c:ser>
        <c:ser>
          <c:idx val="3"/>
          <c:order val="3"/>
          <c:tx>
            <c:strRef>
              <c:f>'Line Pivot'!$E$3:$E$4</c:f>
              <c:strCache>
                <c:ptCount val="1"/>
                <c:pt idx="0">
                  <c:v>Snacks</c:v>
                </c:pt>
              </c:strCache>
            </c:strRef>
          </c:tx>
          <c:spPr>
            <a:ln w="28575" cap="rnd">
              <a:solidFill>
                <a:schemeClr val="accent4"/>
              </a:solidFill>
              <a:round/>
            </a:ln>
            <a:effectLst/>
          </c:spPr>
          <c:marker>
            <c:symbol val="none"/>
          </c:marker>
          <c:cat>
            <c:multiLvlStrRef>
              <c:f>'Line Pivot'!$A$5:$A$18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'Line Pivot'!$E$5:$E$18</c:f>
              <c:numCache>
                <c:formatCode>_("$"* #,##0_);_("$"* \(#,##0\);_("$"* "-"??_);_(@_)</c:formatCode>
                <c:ptCount val="12"/>
                <c:pt idx="0">
                  <c:v>37.800000000000004</c:v>
                </c:pt>
                <c:pt idx="1">
                  <c:v>36.450000000000003</c:v>
                </c:pt>
                <c:pt idx="2">
                  <c:v>114.24</c:v>
                </c:pt>
                <c:pt idx="3">
                  <c:v>493.91999999999996</c:v>
                </c:pt>
                <c:pt idx="4">
                  <c:v>82.32</c:v>
                </c:pt>
                <c:pt idx="5">
                  <c:v>47.04</c:v>
                </c:pt>
                <c:pt idx="6">
                  <c:v>52.08</c:v>
                </c:pt>
                <c:pt idx="8">
                  <c:v>85.05</c:v>
                </c:pt>
                <c:pt idx="9">
                  <c:v>191.52</c:v>
                </c:pt>
                <c:pt idx="10">
                  <c:v>152.88</c:v>
                </c:pt>
                <c:pt idx="11">
                  <c:v>48.72</c:v>
                </c:pt>
              </c:numCache>
            </c:numRef>
          </c:val>
          <c:smooth val="0"/>
          <c:extLst>
            <c:ext xmlns:c16="http://schemas.microsoft.com/office/drawing/2014/chart" uri="{C3380CC4-5D6E-409C-BE32-E72D297353CC}">
              <c16:uniqueId val="{00000006-9E0E-6B49-84A6-C2BC17D26BAE}"/>
            </c:ext>
          </c:extLst>
        </c:ser>
        <c:dLbls>
          <c:showLegendKey val="0"/>
          <c:showVal val="0"/>
          <c:showCatName val="0"/>
          <c:showSerName val="0"/>
          <c:showPercent val="0"/>
          <c:showBubbleSize val="0"/>
        </c:dLbls>
        <c:smooth val="0"/>
        <c:axId val="1672099520"/>
        <c:axId val="1671554528"/>
      </c:lineChart>
      <c:catAx>
        <c:axId val="167209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554528"/>
        <c:crosses val="autoZero"/>
        <c:auto val="1"/>
        <c:lblAlgn val="ctr"/>
        <c:lblOffset val="100"/>
        <c:noMultiLvlLbl val="0"/>
      </c:catAx>
      <c:valAx>
        <c:axId val="16715545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09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[FoodSalesDashboard.xlsx]Sales by City Food Pivot!SalesByCityFoodPivot</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City and Food Type</a:t>
            </a:r>
          </a:p>
        </c:rich>
      </c:tx>
      <c:layout>
        <c:manualLayout>
          <c:xMode val="edge"/>
          <c:yMode val="edge"/>
          <c:x val="2.7361136579113415E-2"/>
          <c:y val="3.99408190977917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City Food Pivot'!$B$3:$B$4</c:f>
              <c:strCache>
                <c:ptCount val="1"/>
                <c:pt idx="0">
                  <c:v>Cookies</c:v>
                </c:pt>
              </c:strCache>
            </c:strRef>
          </c:tx>
          <c:spPr>
            <a:solidFill>
              <a:schemeClr val="accent1"/>
            </a:solidFill>
            <a:ln>
              <a:noFill/>
            </a:ln>
            <a:effectLst/>
          </c:spPr>
          <c:invertIfNegative val="0"/>
          <c:cat>
            <c:strRef>
              <c:f>'Sales by City Food Pivot'!$A$5:$A$9</c:f>
              <c:strCache>
                <c:ptCount val="4"/>
                <c:pt idx="0">
                  <c:v>Boston</c:v>
                </c:pt>
                <c:pt idx="1">
                  <c:v>New York</c:v>
                </c:pt>
                <c:pt idx="2">
                  <c:v>Los Angeles</c:v>
                </c:pt>
                <c:pt idx="3">
                  <c:v>San Diego</c:v>
                </c:pt>
              </c:strCache>
            </c:strRef>
          </c:cat>
          <c:val>
            <c:numRef>
              <c:f>'Sales by City Food Pivot'!$B$5:$B$9</c:f>
              <c:numCache>
                <c:formatCode>_("$"* #,##0_);_("$"* \(#,##0\);_("$"* "-"??_);_(@_)</c:formatCode>
                <c:ptCount val="4"/>
                <c:pt idx="0">
                  <c:v>2877.16</c:v>
                </c:pt>
                <c:pt idx="1">
                  <c:v>2456.33</c:v>
                </c:pt>
                <c:pt idx="2">
                  <c:v>1670.86</c:v>
                </c:pt>
                <c:pt idx="3">
                  <c:v>1391.4299999999998</c:v>
                </c:pt>
              </c:numCache>
            </c:numRef>
          </c:val>
          <c:extLst>
            <c:ext xmlns:c16="http://schemas.microsoft.com/office/drawing/2014/chart" uri="{C3380CC4-5D6E-409C-BE32-E72D297353CC}">
              <c16:uniqueId val="{00000000-270C-E648-89DF-1E705999FA4C}"/>
            </c:ext>
          </c:extLst>
        </c:ser>
        <c:ser>
          <c:idx val="1"/>
          <c:order val="1"/>
          <c:tx>
            <c:strRef>
              <c:f>'Sales by City Food Pivot'!$C$3:$C$4</c:f>
              <c:strCache>
                <c:ptCount val="1"/>
                <c:pt idx="0">
                  <c:v>Bars</c:v>
                </c:pt>
              </c:strCache>
            </c:strRef>
          </c:tx>
          <c:spPr>
            <a:solidFill>
              <a:schemeClr val="accent2"/>
            </a:solidFill>
            <a:ln>
              <a:noFill/>
            </a:ln>
            <a:effectLst/>
          </c:spPr>
          <c:invertIfNegative val="0"/>
          <c:cat>
            <c:strRef>
              <c:f>'Sales by City Food Pivot'!$A$5:$A$9</c:f>
              <c:strCache>
                <c:ptCount val="4"/>
                <c:pt idx="0">
                  <c:v>Boston</c:v>
                </c:pt>
                <c:pt idx="1">
                  <c:v>New York</c:v>
                </c:pt>
                <c:pt idx="2">
                  <c:v>Los Angeles</c:v>
                </c:pt>
                <c:pt idx="3">
                  <c:v>San Diego</c:v>
                </c:pt>
              </c:strCache>
            </c:strRef>
          </c:cat>
          <c:val>
            <c:numRef>
              <c:f>'Sales by City Food Pivot'!$C$5:$C$9</c:f>
              <c:numCache>
                <c:formatCode>_("$"* #,##0_);_("$"* \(#,##0\);_("$"* "-"??_);_(@_)</c:formatCode>
                <c:ptCount val="4"/>
                <c:pt idx="0">
                  <c:v>2090.58</c:v>
                </c:pt>
                <c:pt idx="1">
                  <c:v>1742.5999999999997</c:v>
                </c:pt>
                <c:pt idx="2">
                  <c:v>1476.8399999999997</c:v>
                </c:pt>
                <c:pt idx="3">
                  <c:v>438.50999999999993</c:v>
                </c:pt>
              </c:numCache>
            </c:numRef>
          </c:val>
          <c:extLst>
            <c:ext xmlns:c16="http://schemas.microsoft.com/office/drawing/2014/chart" uri="{C3380CC4-5D6E-409C-BE32-E72D297353CC}">
              <c16:uniqueId val="{00000004-5C50-3E4D-97B5-37931DDCF08C}"/>
            </c:ext>
          </c:extLst>
        </c:ser>
        <c:ser>
          <c:idx val="2"/>
          <c:order val="2"/>
          <c:tx>
            <c:strRef>
              <c:f>'Sales by City Food Pivot'!$D$3:$D$4</c:f>
              <c:strCache>
                <c:ptCount val="1"/>
                <c:pt idx="0">
                  <c:v>Crackers</c:v>
                </c:pt>
              </c:strCache>
            </c:strRef>
          </c:tx>
          <c:spPr>
            <a:solidFill>
              <a:schemeClr val="accent3"/>
            </a:solidFill>
            <a:ln>
              <a:noFill/>
            </a:ln>
            <a:effectLst/>
          </c:spPr>
          <c:invertIfNegative val="0"/>
          <c:cat>
            <c:strRef>
              <c:f>'Sales by City Food Pivot'!$A$5:$A$9</c:f>
              <c:strCache>
                <c:ptCount val="4"/>
                <c:pt idx="0">
                  <c:v>Boston</c:v>
                </c:pt>
                <c:pt idx="1">
                  <c:v>New York</c:v>
                </c:pt>
                <c:pt idx="2">
                  <c:v>Los Angeles</c:v>
                </c:pt>
                <c:pt idx="3">
                  <c:v>San Diego</c:v>
                </c:pt>
              </c:strCache>
            </c:strRef>
          </c:cat>
          <c:val>
            <c:numRef>
              <c:f>'Sales by City Food Pivot'!$D$5:$D$9</c:f>
              <c:numCache>
                <c:formatCode>_("$"* #,##0_);_("$"* \(#,##0\);_("$"* "-"??_);_(@_)</c:formatCode>
                <c:ptCount val="4"/>
                <c:pt idx="0">
                  <c:v>1964.8699999999997</c:v>
                </c:pt>
                <c:pt idx="1">
                  <c:v>296.64999999999998</c:v>
                </c:pt>
                <c:pt idx="2">
                  <c:v>73.290000000000006</c:v>
                </c:pt>
                <c:pt idx="3">
                  <c:v>167.51999999999998</c:v>
                </c:pt>
              </c:numCache>
            </c:numRef>
          </c:val>
          <c:extLst>
            <c:ext xmlns:c16="http://schemas.microsoft.com/office/drawing/2014/chart" uri="{C3380CC4-5D6E-409C-BE32-E72D297353CC}">
              <c16:uniqueId val="{00000005-5C50-3E4D-97B5-37931DDCF08C}"/>
            </c:ext>
          </c:extLst>
        </c:ser>
        <c:ser>
          <c:idx val="3"/>
          <c:order val="3"/>
          <c:tx>
            <c:strRef>
              <c:f>'Sales by City Food Pivot'!$E$3:$E$4</c:f>
              <c:strCache>
                <c:ptCount val="1"/>
                <c:pt idx="0">
                  <c:v>Snacks</c:v>
                </c:pt>
              </c:strCache>
            </c:strRef>
          </c:tx>
          <c:spPr>
            <a:solidFill>
              <a:schemeClr val="accent4"/>
            </a:solidFill>
            <a:ln>
              <a:noFill/>
            </a:ln>
            <a:effectLst/>
          </c:spPr>
          <c:invertIfNegative val="0"/>
          <c:cat>
            <c:strRef>
              <c:f>'Sales by City Food Pivot'!$A$5:$A$9</c:f>
              <c:strCache>
                <c:ptCount val="4"/>
                <c:pt idx="0">
                  <c:v>Boston</c:v>
                </c:pt>
                <c:pt idx="1">
                  <c:v>New York</c:v>
                </c:pt>
                <c:pt idx="2">
                  <c:v>Los Angeles</c:v>
                </c:pt>
                <c:pt idx="3">
                  <c:v>San Diego</c:v>
                </c:pt>
              </c:strCache>
            </c:strRef>
          </c:cat>
          <c:val>
            <c:numRef>
              <c:f>'Sales by City Food Pivot'!$E$5:$E$9</c:f>
              <c:numCache>
                <c:formatCode>_("$"* #,##0_);_("$"* \(#,##0\);_("$"* "-"??_);_(@_)</c:formatCode>
                <c:ptCount val="4"/>
                <c:pt idx="0">
                  <c:v>310.17</c:v>
                </c:pt>
                <c:pt idx="1">
                  <c:v>378.33</c:v>
                </c:pt>
                <c:pt idx="2">
                  <c:v>554.40000000000009</c:v>
                </c:pt>
                <c:pt idx="3">
                  <c:v>99.12</c:v>
                </c:pt>
              </c:numCache>
            </c:numRef>
          </c:val>
          <c:extLst>
            <c:ext xmlns:c16="http://schemas.microsoft.com/office/drawing/2014/chart" uri="{C3380CC4-5D6E-409C-BE32-E72D297353CC}">
              <c16:uniqueId val="{00000006-5C50-3E4D-97B5-37931DDCF08C}"/>
            </c:ext>
          </c:extLst>
        </c:ser>
        <c:dLbls>
          <c:showLegendKey val="0"/>
          <c:showVal val="0"/>
          <c:showCatName val="0"/>
          <c:showSerName val="0"/>
          <c:showPercent val="0"/>
          <c:showBubbleSize val="0"/>
        </c:dLbls>
        <c:gapWidth val="219"/>
        <c:overlap val="-27"/>
        <c:axId val="1640964128"/>
        <c:axId val="1640648464"/>
      </c:barChart>
      <c:catAx>
        <c:axId val="164096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48464"/>
        <c:crosses val="autoZero"/>
        <c:auto val="1"/>
        <c:lblAlgn val="ctr"/>
        <c:lblOffset val="100"/>
        <c:noMultiLvlLbl val="0"/>
      </c:catAx>
      <c:valAx>
        <c:axId val="16406484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96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[FoodSalesDashboard.xlsx]Sales by City Pivot!SalesByCityPivot</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City</a:t>
            </a:r>
          </a:p>
        </c:rich>
      </c:tx>
      <c:layout>
        <c:manualLayout>
          <c:xMode val="edge"/>
          <c:yMode val="edge"/>
          <c:x val="2.6195394565075174E-2"/>
          <c:y val="1.75182501888901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City Pivot'!$B$3:$B$4</c:f>
              <c:strCache>
                <c:ptCount val="1"/>
                <c:pt idx="0">
                  <c:v>Cookies</c:v>
                </c:pt>
              </c:strCache>
            </c:strRef>
          </c:tx>
          <c:spPr>
            <a:solidFill>
              <a:schemeClr val="accent1"/>
            </a:solidFill>
            <a:ln>
              <a:noFill/>
            </a:ln>
            <a:effectLst/>
          </c:spPr>
          <c:invertIfNegative val="0"/>
          <c:cat>
            <c:strRef>
              <c:f>'Sales by City Pivot'!$A$5:$A$9</c:f>
              <c:strCache>
                <c:ptCount val="4"/>
                <c:pt idx="0">
                  <c:v>Boston</c:v>
                </c:pt>
                <c:pt idx="1">
                  <c:v>New York</c:v>
                </c:pt>
                <c:pt idx="2">
                  <c:v>Los Angeles</c:v>
                </c:pt>
                <c:pt idx="3">
                  <c:v>San Diego</c:v>
                </c:pt>
              </c:strCache>
            </c:strRef>
          </c:cat>
          <c:val>
            <c:numRef>
              <c:f>'Sales by City Pivot'!$B$5:$B$9</c:f>
              <c:numCache>
                <c:formatCode>_("$"* #,##0_);_("$"* \(#,##0\);_("$"* "-"??_);_(@_)</c:formatCode>
                <c:ptCount val="4"/>
                <c:pt idx="0">
                  <c:v>2877.16</c:v>
                </c:pt>
                <c:pt idx="1">
                  <c:v>2456.33</c:v>
                </c:pt>
                <c:pt idx="2">
                  <c:v>1670.86</c:v>
                </c:pt>
                <c:pt idx="3">
                  <c:v>1391.4299999999998</c:v>
                </c:pt>
              </c:numCache>
            </c:numRef>
          </c:val>
          <c:extLst>
            <c:ext xmlns:c16="http://schemas.microsoft.com/office/drawing/2014/chart" uri="{C3380CC4-5D6E-409C-BE32-E72D297353CC}">
              <c16:uniqueId val="{00000000-31DD-1E4B-AE11-CA958382740A}"/>
            </c:ext>
          </c:extLst>
        </c:ser>
        <c:ser>
          <c:idx val="1"/>
          <c:order val="1"/>
          <c:tx>
            <c:strRef>
              <c:f>'Sales by City Pivot'!$C$3:$C$4</c:f>
              <c:strCache>
                <c:ptCount val="1"/>
                <c:pt idx="0">
                  <c:v>Bars</c:v>
                </c:pt>
              </c:strCache>
            </c:strRef>
          </c:tx>
          <c:spPr>
            <a:solidFill>
              <a:schemeClr val="accent2"/>
            </a:solidFill>
            <a:ln>
              <a:noFill/>
            </a:ln>
            <a:effectLst/>
          </c:spPr>
          <c:invertIfNegative val="0"/>
          <c:cat>
            <c:strRef>
              <c:f>'Sales by City Pivot'!$A$5:$A$9</c:f>
              <c:strCache>
                <c:ptCount val="4"/>
                <c:pt idx="0">
                  <c:v>Boston</c:v>
                </c:pt>
                <c:pt idx="1">
                  <c:v>New York</c:v>
                </c:pt>
                <c:pt idx="2">
                  <c:v>Los Angeles</c:v>
                </c:pt>
                <c:pt idx="3">
                  <c:v>San Diego</c:v>
                </c:pt>
              </c:strCache>
            </c:strRef>
          </c:cat>
          <c:val>
            <c:numRef>
              <c:f>'Sales by City Pivot'!$C$5:$C$9</c:f>
              <c:numCache>
                <c:formatCode>_("$"* #,##0_);_("$"* \(#,##0\);_("$"* "-"??_);_(@_)</c:formatCode>
                <c:ptCount val="4"/>
                <c:pt idx="0">
                  <c:v>2090.58</c:v>
                </c:pt>
                <c:pt idx="1">
                  <c:v>1742.5999999999997</c:v>
                </c:pt>
                <c:pt idx="2">
                  <c:v>1476.8399999999997</c:v>
                </c:pt>
                <c:pt idx="3">
                  <c:v>438.50999999999993</c:v>
                </c:pt>
              </c:numCache>
            </c:numRef>
          </c:val>
          <c:extLst>
            <c:ext xmlns:c16="http://schemas.microsoft.com/office/drawing/2014/chart" uri="{C3380CC4-5D6E-409C-BE32-E72D297353CC}">
              <c16:uniqueId val="{00000004-D83A-1840-9C1D-6018B0C38BF6}"/>
            </c:ext>
          </c:extLst>
        </c:ser>
        <c:ser>
          <c:idx val="2"/>
          <c:order val="2"/>
          <c:tx>
            <c:strRef>
              <c:f>'Sales by City Pivot'!$D$3:$D$4</c:f>
              <c:strCache>
                <c:ptCount val="1"/>
                <c:pt idx="0">
                  <c:v>Crackers</c:v>
                </c:pt>
              </c:strCache>
            </c:strRef>
          </c:tx>
          <c:spPr>
            <a:solidFill>
              <a:schemeClr val="accent3"/>
            </a:solidFill>
            <a:ln>
              <a:noFill/>
            </a:ln>
            <a:effectLst/>
          </c:spPr>
          <c:invertIfNegative val="0"/>
          <c:cat>
            <c:strRef>
              <c:f>'Sales by City Pivot'!$A$5:$A$9</c:f>
              <c:strCache>
                <c:ptCount val="4"/>
                <c:pt idx="0">
                  <c:v>Boston</c:v>
                </c:pt>
                <c:pt idx="1">
                  <c:v>New York</c:v>
                </c:pt>
                <c:pt idx="2">
                  <c:v>Los Angeles</c:v>
                </c:pt>
                <c:pt idx="3">
                  <c:v>San Diego</c:v>
                </c:pt>
              </c:strCache>
            </c:strRef>
          </c:cat>
          <c:val>
            <c:numRef>
              <c:f>'Sales by City Pivot'!$D$5:$D$9</c:f>
              <c:numCache>
                <c:formatCode>_("$"* #,##0_);_("$"* \(#,##0\);_("$"* "-"??_);_(@_)</c:formatCode>
                <c:ptCount val="4"/>
                <c:pt idx="0">
                  <c:v>1964.8699999999997</c:v>
                </c:pt>
                <c:pt idx="1">
                  <c:v>296.64999999999998</c:v>
                </c:pt>
                <c:pt idx="2">
                  <c:v>73.290000000000006</c:v>
                </c:pt>
                <c:pt idx="3">
                  <c:v>167.51999999999998</c:v>
                </c:pt>
              </c:numCache>
            </c:numRef>
          </c:val>
          <c:extLst>
            <c:ext xmlns:c16="http://schemas.microsoft.com/office/drawing/2014/chart" uri="{C3380CC4-5D6E-409C-BE32-E72D297353CC}">
              <c16:uniqueId val="{00000005-D83A-1840-9C1D-6018B0C38BF6}"/>
            </c:ext>
          </c:extLst>
        </c:ser>
        <c:ser>
          <c:idx val="3"/>
          <c:order val="3"/>
          <c:tx>
            <c:strRef>
              <c:f>'Sales by City Pivot'!$E$3:$E$4</c:f>
              <c:strCache>
                <c:ptCount val="1"/>
                <c:pt idx="0">
                  <c:v>Snacks</c:v>
                </c:pt>
              </c:strCache>
            </c:strRef>
          </c:tx>
          <c:spPr>
            <a:solidFill>
              <a:schemeClr val="accent4"/>
            </a:solidFill>
            <a:ln>
              <a:noFill/>
            </a:ln>
            <a:effectLst/>
          </c:spPr>
          <c:invertIfNegative val="0"/>
          <c:cat>
            <c:strRef>
              <c:f>'Sales by City Pivot'!$A$5:$A$9</c:f>
              <c:strCache>
                <c:ptCount val="4"/>
                <c:pt idx="0">
                  <c:v>Boston</c:v>
                </c:pt>
                <c:pt idx="1">
                  <c:v>New York</c:v>
                </c:pt>
                <c:pt idx="2">
                  <c:v>Los Angeles</c:v>
                </c:pt>
                <c:pt idx="3">
                  <c:v>San Diego</c:v>
                </c:pt>
              </c:strCache>
            </c:strRef>
          </c:cat>
          <c:val>
            <c:numRef>
              <c:f>'Sales by City Pivot'!$E$5:$E$9</c:f>
              <c:numCache>
                <c:formatCode>_("$"* #,##0_);_("$"* \(#,##0\);_("$"* "-"??_);_(@_)</c:formatCode>
                <c:ptCount val="4"/>
                <c:pt idx="0">
                  <c:v>310.17</c:v>
                </c:pt>
                <c:pt idx="1">
                  <c:v>378.33</c:v>
                </c:pt>
                <c:pt idx="2">
                  <c:v>554.40000000000009</c:v>
                </c:pt>
                <c:pt idx="3">
                  <c:v>99.12</c:v>
                </c:pt>
              </c:numCache>
            </c:numRef>
          </c:val>
          <c:extLst>
            <c:ext xmlns:c16="http://schemas.microsoft.com/office/drawing/2014/chart" uri="{C3380CC4-5D6E-409C-BE32-E72D297353CC}">
              <c16:uniqueId val="{00000006-D83A-1840-9C1D-6018B0C38BF6}"/>
            </c:ext>
          </c:extLst>
        </c:ser>
        <c:dLbls>
          <c:showLegendKey val="0"/>
          <c:showVal val="0"/>
          <c:showCatName val="0"/>
          <c:showSerName val="0"/>
          <c:showPercent val="0"/>
          <c:showBubbleSize val="0"/>
        </c:dLbls>
        <c:gapWidth val="219"/>
        <c:overlap val="100"/>
        <c:axId val="1640964128"/>
        <c:axId val="1640648464"/>
      </c:barChart>
      <c:catAx>
        <c:axId val="164096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48464"/>
        <c:crosses val="autoZero"/>
        <c:auto val="1"/>
        <c:lblAlgn val="ctr"/>
        <c:lblOffset val="100"/>
        <c:noMultiLvlLbl val="0"/>
      </c:catAx>
      <c:valAx>
        <c:axId val="16406484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96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[FoodSalesDashboard.xlsx]Sales by Item Pivot!SalesByItemPivot</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Item</a:t>
            </a:r>
            <a:endParaRPr lang="en-US"/>
          </a:p>
        </c:rich>
      </c:tx>
      <c:layout>
        <c:manualLayout>
          <c:xMode val="edge"/>
          <c:yMode val="edge"/>
          <c:x val="1.750880767732951E-2"/>
          <c:y val="1.89573495087788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dk1">
              <a:tint val="88500"/>
            </a:schemeClr>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dk1">
              <a:tint val="88500"/>
            </a:schemeClr>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dk1">
              <a:tint val="88500"/>
            </a:schemeClr>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dk1">
              <a:tint val="88500"/>
            </a:schemeClr>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dk1">
              <a:tint val="88500"/>
            </a:schemeClr>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dk1">
              <a:tint val="88500"/>
            </a:schemeClr>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dk1">
              <a:tint val="88500"/>
            </a:schemeClr>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dk1">
              <a:tint val="88500"/>
            </a:schemeClr>
          </a:solidFill>
          <a:ln w="19050">
            <a:solidFill>
              <a:schemeClr val="lt1"/>
            </a:solidFill>
          </a:ln>
          <a:effectLst/>
        </c:spPr>
      </c:pivotFmt>
      <c:pivotFmt>
        <c:idx val="13"/>
        <c:spPr>
          <a:solidFill>
            <a:schemeClr val="dk1">
              <a:tint val="88500"/>
            </a:schemeClr>
          </a:solidFill>
          <a:ln w="19050">
            <a:solidFill>
              <a:schemeClr val="lt1"/>
            </a:solidFill>
          </a:ln>
          <a:effectLst/>
        </c:spPr>
      </c:pivotFmt>
      <c:pivotFmt>
        <c:idx val="14"/>
        <c:spPr>
          <a:solidFill>
            <a:schemeClr val="dk1">
              <a:tint val="88500"/>
            </a:schemeClr>
          </a:solidFill>
          <a:ln w="19050">
            <a:solidFill>
              <a:schemeClr val="lt1"/>
            </a:solidFill>
          </a:ln>
          <a:effectLst/>
        </c:spPr>
      </c:pivotFmt>
      <c:pivotFmt>
        <c:idx val="15"/>
        <c:spPr>
          <a:solidFill>
            <a:schemeClr val="dk1">
              <a:tint val="88500"/>
            </a:schemeClr>
          </a:solidFill>
          <a:ln w="19050">
            <a:solidFill>
              <a:schemeClr val="lt1"/>
            </a:solidFill>
          </a:ln>
          <a:effectLst/>
        </c:spPr>
      </c:pivotFmt>
      <c:pivotFmt>
        <c:idx val="16"/>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dk1">
              <a:tint val="88500"/>
            </a:schemeClr>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dk1">
              <a:tint val="88500"/>
            </a:schemeClr>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dk1">
              <a:tint val="88500"/>
            </a:schemeClr>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dk1">
              <a:tint val="88500"/>
            </a:schemeClr>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dk1">
              <a:tint val="88500"/>
            </a:schemeClr>
          </a:solidFill>
          <a:ln w="19050">
            <a:solidFill>
              <a:schemeClr val="lt1"/>
            </a:solidFill>
          </a:ln>
          <a:effectLst/>
        </c:spPr>
      </c:pivotFmt>
      <c:pivotFmt>
        <c:idx val="23"/>
        <c:spPr>
          <a:solidFill>
            <a:schemeClr val="dk1">
              <a:tint val="88500"/>
            </a:schemeClr>
          </a:solidFill>
          <a:ln w="19050">
            <a:solidFill>
              <a:schemeClr val="lt1"/>
            </a:solidFill>
          </a:ln>
          <a:effectLst/>
        </c:spPr>
      </c:pivotFmt>
      <c:pivotFmt>
        <c:idx val="24"/>
        <c:spPr>
          <a:solidFill>
            <a:schemeClr val="dk1">
              <a:tint val="88500"/>
            </a:schemeClr>
          </a:solidFill>
          <a:ln w="19050">
            <a:solidFill>
              <a:schemeClr val="lt1"/>
            </a:solidFill>
          </a:ln>
          <a:effectLst/>
        </c:spPr>
      </c:pivotFmt>
      <c:pivotFmt>
        <c:idx val="25"/>
        <c:spPr>
          <a:solidFill>
            <a:schemeClr val="dk1">
              <a:tint val="88500"/>
            </a:schemeClr>
          </a:solidFill>
          <a:ln w="19050">
            <a:solidFill>
              <a:schemeClr val="lt1"/>
            </a:solidFill>
          </a:ln>
          <a:effectLst/>
        </c:spPr>
      </c:pivotFmt>
      <c:pivotFmt>
        <c:idx val="26"/>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Item Pivot'!$B$3</c:f>
              <c:strCache>
                <c:ptCount val="1"/>
                <c:pt idx="0">
                  <c:v>Total</c:v>
                </c:pt>
              </c:strCache>
            </c:strRef>
          </c:tx>
          <c:spPr>
            <a:solidFill>
              <a:schemeClr val="dk1">
                <a:tint val="88500"/>
              </a:schemeClr>
            </a:solidFill>
            <a:ln w="19050">
              <a:solidFill>
                <a:schemeClr val="lt1"/>
              </a:solidFill>
            </a:ln>
            <a:effectLst/>
          </c:spPr>
          <c:invertIfNegative val="0"/>
          <c:cat>
            <c:multiLvlStrRef>
              <c:f>'Sales by Item Pivot'!$A$4:$A$17</c:f>
              <c:multiLvlStrCache>
                <c:ptCount val="9"/>
                <c:lvl>
                  <c:pt idx="0">
                    <c:v>Banana</c:v>
                  </c:pt>
                  <c:pt idx="1">
                    <c:v>Bran</c:v>
                  </c:pt>
                  <c:pt idx="2">
                    <c:v>Carrot</c:v>
                  </c:pt>
                  <c:pt idx="3">
                    <c:v>Arrowroot</c:v>
                  </c:pt>
                  <c:pt idx="4">
                    <c:v>Chocolate Chip</c:v>
                  </c:pt>
                  <c:pt idx="5">
                    <c:v>Oatmeal Raisin</c:v>
                  </c:pt>
                  <c:pt idx="6">
                    <c:v>Whole Wheat</c:v>
                  </c:pt>
                  <c:pt idx="7">
                    <c:v>Potato Chips</c:v>
                  </c:pt>
                  <c:pt idx="8">
                    <c:v>Pretzels</c:v>
                  </c:pt>
                </c:lvl>
                <c:lvl>
                  <c:pt idx="0">
                    <c:v>Bars</c:v>
                  </c:pt>
                  <c:pt idx="3">
                    <c:v>Cookies</c:v>
                  </c:pt>
                  <c:pt idx="6">
                    <c:v>Crackers</c:v>
                  </c:pt>
                  <c:pt idx="7">
                    <c:v>Snacks</c:v>
                  </c:pt>
                </c:lvl>
              </c:multiLvlStrCache>
            </c:multiLvlStrRef>
          </c:cat>
          <c:val>
            <c:numRef>
              <c:f>'Sales by Item Pivot'!$B$4:$B$17</c:f>
              <c:numCache>
                <c:formatCode>General</c:formatCode>
                <c:ptCount val="9"/>
                <c:pt idx="0">
                  <c:v>68.099999999999994</c:v>
                </c:pt>
                <c:pt idx="1">
                  <c:v>1333.3100000000002</c:v>
                </c:pt>
                <c:pt idx="2">
                  <c:v>4347.1200000000008</c:v>
                </c:pt>
                <c:pt idx="3">
                  <c:v>2659.6</c:v>
                </c:pt>
                <c:pt idx="4">
                  <c:v>2098.14</c:v>
                </c:pt>
                <c:pt idx="5">
                  <c:v>3638.0400000000004</c:v>
                </c:pt>
                <c:pt idx="6">
                  <c:v>2502.33</c:v>
                </c:pt>
                <c:pt idx="7">
                  <c:v>1256.9700000000003</c:v>
                </c:pt>
                <c:pt idx="8">
                  <c:v>85.05</c:v>
                </c:pt>
              </c:numCache>
            </c:numRef>
          </c:val>
          <c:extLst>
            <c:ext xmlns:c16="http://schemas.microsoft.com/office/drawing/2014/chart" uri="{C3380CC4-5D6E-409C-BE32-E72D297353CC}">
              <c16:uniqueId val="{00000000-5623-7B45-9ACD-31809198A0CD}"/>
            </c:ext>
          </c:extLst>
        </c:ser>
        <c:dLbls>
          <c:showLegendKey val="0"/>
          <c:showVal val="0"/>
          <c:showCatName val="0"/>
          <c:showSerName val="0"/>
          <c:showPercent val="0"/>
          <c:showBubbleSize val="0"/>
        </c:dLbls>
        <c:gapWidth val="100"/>
        <c:axId val="1284609296"/>
        <c:axId val="1508431328"/>
      </c:barChart>
      <c:valAx>
        <c:axId val="150843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09296"/>
        <c:crosses val="autoZero"/>
        <c:crossBetween val="between"/>
      </c:valAx>
      <c:catAx>
        <c:axId val="1284609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4313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[FoodSalesDashboard.xlsx]Line Pivot!LinePivot</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Pivot'!$B$3:$B$4</c:f>
              <c:strCache>
                <c:ptCount val="1"/>
                <c:pt idx="0">
                  <c:v>Cookies</c:v>
                </c:pt>
              </c:strCache>
            </c:strRef>
          </c:tx>
          <c:spPr>
            <a:ln w="28575" cap="rnd">
              <a:solidFill>
                <a:schemeClr val="accent1"/>
              </a:solidFill>
              <a:round/>
            </a:ln>
            <a:effectLst/>
          </c:spPr>
          <c:marker>
            <c:symbol val="none"/>
          </c:marker>
          <c:cat>
            <c:multiLvlStrRef>
              <c:f>'Line Pivot'!$A$5:$A$18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'Line Pivot'!$B$5:$B$18</c:f>
              <c:numCache>
                <c:formatCode>_("$"* #,##0_);_("$"* \(#,##0\);_("$"* "-"??_);_(@_)</c:formatCode>
                <c:ptCount val="12"/>
                <c:pt idx="0">
                  <c:v>423.12</c:v>
                </c:pt>
                <c:pt idx="1">
                  <c:v>594.75</c:v>
                </c:pt>
                <c:pt idx="2">
                  <c:v>1026.02</c:v>
                </c:pt>
                <c:pt idx="4">
                  <c:v>671.44</c:v>
                </c:pt>
                <c:pt idx="5">
                  <c:v>1104.8799999999999</c:v>
                </c:pt>
                <c:pt idx="6">
                  <c:v>299.28999999999996</c:v>
                </c:pt>
                <c:pt idx="7">
                  <c:v>937.25</c:v>
                </c:pt>
                <c:pt idx="8">
                  <c:v>809.13</c:v>
                </c:pt>
                <c:pt idx="9">
                  <c:v>667.15000000000009</c:v>
                </c:pt>
                <c:pt idx="10">
                  <c:v>590.9</c:v>
                </c:pt>
                <c:pt idx="11">
                  <c:v>1271.8499999999999</c:v>
                </c:pt>
              </c:numCache>
            </c:numRef>
          </c:val>
          <c:smooth val="0"/>
          <c:extLst>
            <c:ext xmlns:c16="http://schemas.microsoft.com/office/drawing/2014/chart" uri="{C3380CC4-5D6E-409C-BE32-E72D297353CC}">
              <c16:uniqueId val="{00000000-3DEB-734C-A0F9-3B2FBFF5BC3C}"/>
            </c:ext>
          </c:extLst>
        </c:ser>
        <c:ser>
          <c:idx val="1"/>
          <c:order val="1"/>
          <c:tx>
            <c:strRef>
              <c:f>'Line Pivot'!$C$3:$C$4</c:f>
              <c:strCache>
                <c:ptCount val="1"/>
                <c:pt idx="0">
                  <c:v>Bars</c:v>
                </c:pt>
              </c:strCache>
            </c:strRef>
          </c:tx>
          <c:spPr>
            <a:ln w="28575" cap="rnd">
              <a:solidFill>
                <a:schemeClr val="accent2"/>
              </a:solidFill>
              <a:round/>
            </a:ln>
            <a:effectLst/>
          </c:spPr>
          <c:marker>
            <c:symbol val="none"/>
          </c:marker>
          <c:cat>
            <c:multiLvlStrRef>
              <c:f>'Line Pivot'!$A$5:$A$18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'Line Pivot'!$C$5:$C$18</c:f>
              <c:numCache>
                <c:formatCode>_("$"* #,##0_);_("$"* \(#,##0\);_("$"* "-"??_);_(@_)</c:formatCode>
                <c:ptCount val="12"/>
                <c:pt idx="0">
                  <c:v>421.26</c:v>
                </c:pt>
                <c:pt idx="1">
                  <c:v>197.13</c:v>
                </c:pt>
                <c:pt idx="2">
                  <c:v>367.84000000000003</c:v>
                </c:pt>
                <c:pt idx="3">
                  <c:v>477.9</c:v>
                </c:pt>
                <c:pt idx="4">
                  <c:v>451.23</c:v>
                </c:pt>
                <c:pt idx="5">
                  <c:v>954.41000000000008</c:v>
                </c:pt>
                <c:pt idx="6">
                  <c:v>667.49</c:v>
                </c:pt>
                <c:pt idx="7">
                  <c:v>375.65999999999997</c:v>
                </c:pt>
                <c:pt idx="8">
                  <c:v>629.88</c:v>
                </c:pt>
                <c:pt idx="9">
                  <c:v>492.05999999999995</c:v>
                </c:pt>
                <c:pt idx="10">
                  <c:v>567.69000000000005</c:v>
                </c:pt>
                <c:pt idx="11">
                  <c:v>145.97999999999999</c:v>
                </c:pt>
              </c:numCache>
            </c:numRef>
          </c:val>
          <c:smooth val="0"/>
          <c:extLst>
            <c:ext xmlns:c16="http://schemas.microsoft.com/office/drawing/2014/chart" uri="{C3380CC4-5D6E-409C-BE32-E72D297353CC}">
              <c16:uniqueId val="{00000004-130F-CD4B-AEB8-F0C071E0D643}"/>
            </c:ext>
          </c:extLst>
        </c:ser>
        <c:ser>
          <c:idx val="2"/>
          <c:order val="2"/>
          <c:tx>
            <c:strRef>
              <c:f>'Line Pivot'!$D$3:$D$4</c:f>
              <c:strCache>
                <c:ptCount val="1"/>
                <c:pt idx="0">
                  <c:v>Crackers</c:v>
                </c:pt>
              </c:strCache>
            </c:strRef>
          </c:tx>
          <c:spPr>
            <a:ln w="28575" cap="rnd">
              <a:solidFill>
                <a:schemeClr val="accent3"/>
              </a:solidFill>
              <a:round/>
            </a:ln>
            <a:effectLst/>
          </c:spPr>
          <c:marker>
            <c:symbol val="none"/>
          </c:marker>
          <c:cat>
            <c:multiLvlStrRef>
              <c:f>'Line Pivot'!$A$5:$A$18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'Line Pivot'!$D$5:$D$18</c:f>
              <c:numCache>
                <c:formatCode>_("$"* #,##0_);_("$"* \(#,##0\);_("$"* "-"??_);_(@_)</c:formatCode>
                <c:ptCount val="12"/>
                <c:pt idx="0">
                  <c:v>823.64</c:v>
                </c:pt>
                <c:pt idx="1">
                  <c:v>97.72</c:v>
                </c:pt>
                <c:pt idx="2">
                  <c:v>139.6</c:v>
                </c:pt>
                <c:pt idx="3">
                  <c:v>80.27</c:v>
                </c:pt>
                <c:pt idx="4">
                  <c:v>188.46</c:v>
                </c:pt>
                <c:pt idx="5">
                  <c:v>202.42000000000002</c:v>
                </c:pt>
                <c:pt idx="6">
                  <c:v>244.3</c:v>
                </c:pt>
                <c:pt idx="7">
                  <c:v>177.99</c:v>
                </c:pt>
                <c:pt idx="9">
                  <c:v>404.84000000000003</c:v>
                </c:pt>
                <c:pt idx="11">
                  <c:v>143.09</c:v>
                </c:pt>
              </c:numCache>
            </c:numRef>
          </c:val>
          <c:smooth val="0"/>
          <c:extLst>
            <c:ext xmlns:c16="http://schemas.microsoft.com/office/drawing/2014/chart" uri="{C3380CC4-5D6E-409C-BE32-E72D297353CC}">
              <c16:uniqueId val="{00000005-130F-CD4B-AEB8-F0C071E0D643}"/>
            </c:ext>
          </c:extLst>
        </c:ser>
        <c:ser>
          <c:idx val="3"/>
          <c:order val="3"/>
          <c:tx>
            <c:strRef>
              <c:f>'Line Pivot'!$E$3:$E$4</c:f>
              <c:strCache>
                <c:ptCount val="1"/>
                <c:pt idx="0">
                  <c:v>Snacks</c:v>
                </c:pt>
              </c:strCache>
            </c:strRef>
          </c:tx>
          <c:spPr>
            <a:ln w="28575" cap="rnd">
              <a:solidFill>
                <a:schemeClr val="accent4"/>
              </a:solidFill>
              <a:round/>
            </a:ln>
            <a:effectLst/>
          </c:spPr>
          <c:marker>
            <c:symbol val="none"/>
          </c:marker>
          <c:cat>
            <c:multiLvlStrRef>
              <c:f>'Line Pivot'!$A$5:$A$18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'Line Pivot'!$E$5:$E$18</c:f>
              <c:numCache>
                <c:formatCode>_("$"* #,##0_);_("$"* \(#,##0\);_("$"* "-"??_);_(@_)</c:formatCode>
                <c:ptCount val="12"/>
                <c:pt idx="0">
                  <c:v>37.800000000000004</c:v>
                </c:pt>
                <c:pt idx="1">
                  <c:v>36.450000000000003</c:v>
                </c:pt>
                <c:pt idx="2">
                  <c:v>114.24</c:v>
                </c:pt>
                <c:pt idx="3">
                  <c:v>493.91999999999996</c:v>
                </c:pt>
                <c:pt idx="4">
                  <c:v>82.32</c:v>
                </c:pt>
                <c:pt idx="5">
                  <c:v>47.04</c:v>
                </c:pt>
                <c:pt idx="6">
                  <c:v>52.08</c:v>
                </c:pt>
                <c:pt idx="8">
                  <c:v>85.05</c:v>
                </c:pt>
                <c:pt idx="9">
                  <c:v>191.52</c:v>
                </c:pt>
                <c:pt idx="10">
                  <c:v>152.88</c:v>
                </c:pt>
                <c:pt idx="11">
                  <c:v>48.72</c:v>
                </c:pt>
              </c:numCache>
            </c:numRef>
          </c:val>
          <c:smooth val="0"/>
          <c:extLst>
            <c:ext xmlns:c16="http://schemas.microsoft.com/office/drawing/2014/chart" uri="{C3380CC4-5D6E-409C-BE32-E72D297353CC}">
              <c16:uniqueId val="{00000006-130F-CD4B-AEB8-F0C071E0D643}"/>
            </c:ext>
          </c:extLst>
        </c:ser>
        <c:dLbls>
          <c:showLegendKey val="0"/>
          <c:showVal val="0"/>
          <c:showCatName val="0"/>
          <c:showSerName val="0"/>
          <c:showPercent val="0"/>
          <c:showBubbleSize val="0"/>
        </c:dLbls>
        <c:smooth val="0"/>
        <c:axId val="1672099520"/>
        <c:axId val="1671554528"/>
      </c:lineChart>
      <c:catAx>
        <c:axId val="1672099520"/>
        <c:scaling>
          <c:orientation val="minMax"/>
        </c:scaling>
        <c:delete val="1"/>
        <c:axPos val="b"/>
        <c:numFmt formatCode="General" sourceLinked="1"/>
        <c:majorTickMark val="none"/>
        <c:minorTickMark val="none"/>
        <c:tickLblPos val="nextTo"/>
        <c:crossAx val="1671554528"/>
        <c:crosses val="autoZero"/>
        <c:auto val="1"/>
        <c:lblAlgn val="ctr"/>
        <c:lblOffset val="100"/>
        <c:noMultiLvlLbl val="0"/>
      </c:catAx>
      <c:valAx>
        <c:axId val="1671554528"/>
        <c:scaling>
          <c:orientation val="minMax"/>
        </c:scaling>
        <c:delete val="1"/>
        <c:axPos val="l"/>
        <c:numFmt formatCode="_(&quot;$&quot;* #,##0_);_(&quot;$&quot;* \(#,##0\);_(&quot;$&quot;* &quot;-&quot;??_);_(@_)" sourceLinked="1"/>
        <c:majorTickMark val="none"/>
        <c:minorTickMark val="none"/>
        <c:tickLblPos val="nextTo"/>
        <c:crossAx val="1672099520"/>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[FoodSalesDashboard.xlsx]Month of Year Pivot!MonthOfYearPivot</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 of  Year</a:t>
            </a:r>
          </a:p>
        </c:rich>
      </c:tx>
      <c:layout>
        <c:manualLayout>
          <c:xMode val="edge"/>
          <c:yMode val="edge"/>
          <c:x val="2.598600174978129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 of Year Pivot'!$B$3:$B$4</c:f>
              <c:strCache>
                <c:ptCount val="1"/>
                <c:pt idx="0">
                  <c:v>2020</c:v>
                </c:pt>
              </c:strCache>
            </c:strRef>
          </c:tx>
          <c:spPr>
            <a:solidFill>
              <a:schemeClr val="accent5"/>
            </a:solidFill>
            <a:ln>
              <a:noFill/>
            </a:ln>
            <a:effectLst/>
          </c:spPr>
          <c:invertIfNegative val="0"/>
          <c:cat>
            <c:strRef>
              <c:f>'Month of Year Pivot'!$A$5:$A$17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of Year Pivot'!$B$5:$B$17</c:f>
              <c:numCache>
                <c:formatCode>_("$"* #,##0_);_("$"* \(#,##0\);_("$"* "-"??_);_(@_)</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extLst>
            <c:ext xmlns:c16="http://schemas.microsoft.com/office/drawing/2014/chart" uri="{C3380CC4-5D6E-409C-BE32-E72D297353CC}">
              <c16:uniqueId val="{00000000-2B0A-144C-B721-9A0D7D91A30F}"/>
            </c:ext>
          </c:extLst>
        </c:ser>
        <c:dLbls>
          <c:showLegendKey val="0"/>
          <c:showVal val="0"/>
          <c:showCatName val="0"/>
          <c:showSerName val="0"/>
          <c:showPercent val="0"/>
          <c:showBubbleSize val="0"/>
        </c:dLbls>
        <c:gapWidth val="219"/>
        <c:overlap val="-27"/>
        <c:axId val="1688946240"/>
        <c:axId val="1600335456"/>
      </c:barChart>
      <c:catAx>
        <c:axId val="168894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335456"/>
        <c:crosses val="autoZero"/>
        <c:auto val="1"/>
        <c:lblAlgn val="ctr"/>
        <c:lblOffset val="100"/>
        <c:noMultiLvlLbl val="0"/>
      </c:catAx>
      <c:valAx>
        <c:axId val="16003354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94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[FoodSalesDashboard.xlsx]Item Sales Month of Yr Pivot!ItemSalesMonthOfYearPivot</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 Sales by Month of  Year</a:t>
            </a:r>
          </a:p>
        </c:rich>
      </c:tx>
      <c:layout>
        <c:manualLayout>
          <c:xMode val="edge"/>
          <c:yMode val="edge"/>
          <c:x val="1.6768719005846422E-2"/>
          <c:y val="1.29589641644845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'Item Sales Month of Yr Pivot'!$B$3:$B$4</c:f>
              <c:strCache>
                <c:ptCount val="1"/>
                <c:pt idx="0">
                  <c:v>2020</c:v>
                </c:pt>
              </c:strCache>
            </c:strRef>
          </c:tx>
          <c:spPr>
            <a:solidFill>
              <a:schemeClr val="accent5"/>
            </a:solidFill>
            <a:ln>
              <a:noFill/>
            </a:ln>
            <a:effectLst/>
          </c:spPr>
          <c:invertIfNegative val="0"/>
          <c:cat>
            <c:multiLvlStrRef>
              <c:f>'Item Sales Month of Yr Pivot'!$A$5:$A$61</c:f>
              <c:multiLvlStrCache>
                <c:ptCount val="44"/>
                <c:lvl>
                  <c:pt idx="0">
                    <c:v>Crackers</c:v>
                  </c:pt>
                  <c:pt idx="1">
                    <c:v>Cookies</c:v>
                  </c:pt>
                  <c:pt idx="2">
                    <c:v>Bars</c:v>
                  </c:pt>
                  <c:pt idx="3">
                    <c:v>Snacks</c:v>
                  </c:pt>
                  <c:pt idx="4">
                    <c:v>Cookies</c:v>
                  </c:pt>
                  <c:pt idx="5">
                    <c:v>Bars</c:v>
                  </c:pt>
                  <c:pt idx="6">
                    <c:v>Crackers</c:v>
                  </c:pt>
                  <c:pt idx="7">
                    <c:v>Snacks</c:v>
                  </c:pt>
                  <c:pt idx="8">
                    <c:v>Cookies</c:v>
                  </c:pt>
                  <c:pt idx="9">
                    <c:v>Bars</c:v>
                  </c:pt>
                  <c:pt idx="10">
                    <c:v>Crackers</c:v>
                  </c:pt>
                  <c:pt idx="11">
                    <c:v>Snacks</c:v>
                  </c:pt>
                  <c:pt idx="12">
                    <c:v>Snacks</c:v>
                  </c:pt>
                  <c:pt idx="13">
                    <c:v>Bars</c:v>
                  </c:pt>
                  <c:pt idx="14">
                    <c:v>Crackers</c:v>
                  </c:pt>
                  <c:pt idx="15">
                    <c:v>Cookies</c:v>
                  </c:pt>
                  <c:pt idx="16">
                    <c:v>Bars</c:v>
                  </c:pt>
                  <c:pt idx="17">
                    <c:v>Crackers</c:v>
                  </c:pt>
                  <c:pt idx="18">
                    <c:v>Snacks</c:v>
                  </c:pt>
                  <c:pt idx="19">
                    <c:v>Cookies</c:v>
                  </c:pt>
                  <c:pt idx="20">
                    <c:v>Bars</c:v>
                  </c:pt>
                  <c:pt idx="21">
                    <c:v>Crackers</c:v>
                  </c:pt>
                  <c:pt idx="22">
                    <c:v>Snacks</c:v>
                  </c:pt>
                  <c:pt idx="23">
                    <c:v>Bars</c:v>
                  </c:pt>
                  <c:pt idx="24">
                    <c:v>Cookies</c:v>
                  </c:pt>
                  <c:pt idx="25">
                    <c:v>Crackers</c:v>
                  </c:pt>
                  <c:pt idx="26">
                    <c:v>Snacks</c:v>
                  </c:pt>
                  <c:pt idx="27">
                    <c:v>Cookies</c:v>
                  </c:pt>
                  <c:pt idx="28">
                    <c:v>Bars</c:v>
                  </c:pt>
                  <c:pt idx="29">
                    <c:v>Crackers</c:v>
                  </c:pt>
                  <c:pt idx="30">
                    <c:v>Cookies</c:v>
                  </c:pt>
                  <c:pt idx="31">
                    <c:v>Bars</c:v>
                  </c:pt>
                  <c:pt idx="32">
                    <c:v>Snacks</c:v>
                  </c:pt>
                  <c:pt idx="33">
                    <c:v>Cookies</c:v>
                  </c:pt>
                  <c:pt idx="34">
                    <c:v>Bars</c:v>
                  </c:pt>
                  <c:pt idx="35">
                    <c:v>Crackers</c:v>
                  </c:pt>
                  <c:pt idx="36">
                    <c:v>Snacks</c:v>
                  </c:pt>
                  <c:pt idx="37">
                    <c:v>Cookies</c:v>
                  </c:pt>
                  <c:pt idx="38">
                    <c:v>Bars</c:v>
                  </c:pt>
                  <c:pt idx="39">
                    <c:v>Snacks</c:v>
                  </c:pt>
                  <c:pt idx="40">
                    <c:v>Cookies</c:v>
                  </c:pt>
                  <c:pt idx="41">
                    <c:v>Bars</c:v>
                  </c:pt>
                  <c:pt idx="42">
                    <c:v>Crackers</c:v>
                  </c:pt>
                  <c:pt idx="43">
                    <c:v>Snacks</c:v>
                  </c:pt>
                </c:lvl>
                <c:lvl>
                  <c:pt idx="0">
                    <c:v>Jan</c:v>
                  </c:pt>
                  <c:pt idx="4">
                    <c:v>Feb</c:v>
                  </c:pt>
                  <c:pt idx="8">
                    <c:v>Mar</c:v>
                  </c:pt>
                  <c:pt idx="12">
                    <c:v>Apr</c:v>
                  </c:pt>
                  <c:pt idx="15">
                    <c:v>May</c:v>
                  </c:pt>
                  <c:pt idx="19">
                    <c:v>Jun</c:v>
                  </c:pt>
                  <c:pt idx="23">
                    <c:v>Jul</c:v>
                  </c:pt>
                  <c:pt idx="27">
                    <c:v>Aug</c:v>
                  </c:pt>
                  <c:pt idx="30">
                    <c:v>Sep</c:v>
                  </c:pt>
                  <c:pt idx="33">
                    <c:v>Oct</c:v>
                  </c:pt>
                  <c:pt idx="37">
                    <c:v>Nov</c:v>
                  </c:pt>
                  <c:pt idx="40">
                    <c:v>Dec</c:v>
                  </c:pt>
                </c:lvl>
              </c:multiLvlStrCache>
            </c:multiLvlStrRef>
          </c:cat>
          <c:val>
            <c:numRef>
              <c:f>'Item Sales Month of Yr Pivot'!$B$5:$B$61</c:f>
              <c:numCache>
                <c:formatCode>_("$"* #,##0_);_("$"* \(#,##0\);_("$"* "-"??_);_(@_)</c:formatCode>
                <c:ptCount val="44"/>
                <c:pt idx="0">
                  <c:v>823.64</c:v>
                </c:pt>
                <c:pt idx="1">
                  <c:v>423.12</c:v>
                </c:pt>
                <c:pt idx="2">
                  <c:v>421.26</c:v>
                </c:pt>
                <c:pt idx="3">
                  <c:v>37.800000000000004</c:v>
                </c:pt>
                <c:pt idx="4">
                  <c:v>594.75</c:v>
                </c:pt>
                <c:pt idx="5">
                  <c:v>197.13</c:v>
                </c:pt>
                <c:pt idx="6">
                  <c:v>97.72</c:v>
                </c:pt>
                <c:pt idx="7">
                  <c:v>36.450000000000003</c:v>
                </c:pt>
                <c:pt idx="8">
                  <c:v>1026.02</c:v>
                </c:pt>
                <c:pt idx="9">
                  <c:v>367.84000000000003</c:v>
                </c:pt>
                <c:pt idx="10">
                  <c:v>139.6</c:v>
                </c:pt>
                <c:pt idx="11">
                  <c:v>114.24</c:v>
                </c:pt>
                <c:pt idx="12">
                  <c:v>493.91999999999996</c:v>
                </c:pt>
                <c:pt idx="13">
                  <c:v>477.9</c:v>
                </c:pt>
                <c:pt idx="14">
                  <c:v>80.27</c:v>
                </c:pt>
                <c:pt idx="15">
                  <c:v>671.44</c:v>
                </c:pt>
                <c:pt idx="16">
                  <c:v>451.23</c:v>
                </c:pt>
                <c:pt idx="17">
                  <c:v>188.46</c:v>
                </c:pt>
                <c:pt idx="18">
                  <c:v>82.32</c:v>
                </c:pt>
                <c:pt idx="19">
                  <c:v>1104.8799999999999</c:v>
                </c:pt>
                <c:pt idx="20">
                  <c:v>954.41000000000008</c:v>
                </c:pt>
                <c:pt idx="21">
                  <c:v>202.42000000000002</c:v>
                </c:pt>
                <c:pt idx="22">
                  <c:v>47.04</c:v>
                </c:pt>
                <c:pt idx="23">
                  <c:v>667.49</c:v>
                </c:pt>
                <c:pt idx="24">
                  <c:v>299.28999999999996</c:v>
                </c:pt>
                <c:pt idx="25">
                  <c:v>244.3</c:v>
                </c:pt>
                <c:pt idx="26">
                  <c:v>52.08</c:v>
                </c:pt>
                <c:pt idx="27">
                  <c:v>937.25</c:v>
                </c:pt>
                <c:pt idx="28">
                  <c:v>375.65999999999997</c:v>
                </c:pt>
                <c:pt idx="29">
                  <c:v>177.99</c:v>
                </c:pt>
                <c:pt idx="30">
                  <c:v>809.13</c:v>
                </c:pt>
                <c:pt idx="31">
                  <c:v>629.88</c:v>
                </c:pt>
                <c:pt idx="32">
                  <c:v>85.05</c:v>
                </c:pt>
                <c:pt idx="33">
                  <c:v>667.15000000000009</c:v>
                </c:pt>
                <c:pt idx="34">
                  <c:v>492.05999999999995</c:v>
                </c:pt>
                <c:pt idx="35">
                  <c:v>404.84000000000003</c:v>
                </c:pt>
                <c:pt idx="36">
                  <c:v>191.52</c:v>
                </c:pt>
                <c:pt idx="37">
                  <c:v>590.9</c:v>
                </c:pt>
                <c:pt idx="38">
                  <c:v>567.69000000000005</c:v>
                </c:pt>
                <c:pt idx="39">
                  <c:v>152.88</c:v>
                </c:pt>
                <c:pt idx="40">
                  <c:v>1271.8499999999999</c:v>
                </c:pt>
                <c:pt idx="41">
                  <c:v>145.97999999999999</c:v>
                </c:pt>
                <c:pt idx="42">
                  <c:v>143.09</c:v>
                </c:pt>
                <c:pt idx="43">
                  <c:v>48.72</c:v>
                </c:pt>
              </c:numCache>
            </c:numRef>
          </c:val>
          <c:extLst>
            <c:ext xmlns:c16="http://schemas.microsoft.com/office/drawing/2014/chart" uri="{C3380CC4-5D6E-409C-BE32-E72D297353CC}">
              <c16:uniqueId val="{00000000-7F1E-E64C-9CE2-172363EBDE84}"/>
            </c:ext>
          </c:extLst>
        </c:ser>
        <c:dLbls>
          <c:showLegendKey val="0"/>
          <c:showVal val="0"/>
          <c:showCatName val="0"/>
          <c:showSerName val="0"/>
          <c:showPercent val="0"/>
          <c:showBubbleSize val="0"/>
        </c:dLbls>
        <c:gapWidth val="219"/>
        <c:axId val="1688946240"/>
        <c:axId val="1600335456"/>
      </c:barChart>
      <c:catAx>
        <c:axId val="168894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335456"/>
        <c:crosses val="autoZero"/>
        <c:auto val="1"/>
        <c:lblAlgn val="ctr"/>
        <c:lblOffset val="100"/>
        <c:noMultiLvlLbl val="0"/>
      </c:catAx>
      <c:valAx>
        <c:axId val="160033545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94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[FoodSalesDashboard.xlsx]Pie Sales Pivot!PieSalesPivot</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4.3792901318276609E-2"/>
          <c:y val="2.74951713743212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3.0313834698212773E-3"/>
              <c:y val="-5.08180110341947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4033237504034764E-2"/>
              <c:y val="-3.1509830038579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'Pie Sales Pivot'!$B$3</c:f>
              <c:strCache>
                <c:ptCount val="1"/>
                <c:pt idx="0">
                  <c:v>Sum of Total 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C6-DB4B-A5C5-D3E0B7F2A2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C6-DB4B-A5C5-D3E0B7F2A2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C6-DB4B-A5C5-D3E0B7F2A2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C6-DB4B-A5C5-D3E0B7F2A2FC}"/>
              </c:ext>
            </c:extLst>
          </c:dPt>
          <c:dLbls>
            <c:dLbl>
              <c:idx val="0"/>
              <c:layout>
                <c:manualLayout>
                  <c:x val="-1.4033237504034764E-2"/>
                  <c:y val="-3.15098300385794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2C6-DB4B-A5C5-D3E0B7F2A2FC}"/>
                </c:ext>
              </c:extLst>
            </c:dLbl>
            <c:dLbl>
              <c:idx val="1"/>
              <c:layout>
                <c:manualLayout>
                  <c:x val="-3.0313834698212773E-3"/>
                  <c:y val="-5.081801103419478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2C6-DB4B-A5C5-D3E0B7F2A2FC}"/>
                </c:ext>
              </c:extLst>
            </c:dLbl>
            <c:dLbl>
              <c:idx val="2"/>
              <c:layout>
                <c:manualLayout>
                  <c:x val="2.4712360563756596E-2"/>
                  <c:y val="1.257290755322251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2C6-DB4B-A5C5-D3E0B7F2A2FC}"/>
                </c:ext>
              </c:extLst>
            </c:dLbl>
            <c:dLbl>
              <c:idx val="3"/>
              <c:layout>
                <c:manualLayout>
                  <c:x val="1.4807524059497657E-4"/>
                  <c:y val="1.1431904345290172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2C6-DB4B-A5C5-D3E0B7F2A2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Sales Pivot'!$A$4:$A$8</c:f>
              <c:strCache>
                <c:ptCount val="4"/>
                <c:pt idx="0">
                  <c:v>Cookies</c:v>
                </c:pt>
                <c:pt idx="1">
                  <c:v>Bars</c:v>
                </c:pt>
                <c:pt idx="2">
                  <c:v>Crackers</c:v>
                </c:pt>
                <c:pt idx="3">
                  <c:v>Snacks</c:v>
                </c:pt>
              </c:strCache>
            </c:strRef>
          </c:cat>
          <c:val>
            <c:numRef>
              <c:f>'Pie Sales Pivot'!$B$4:$B$8</c:f>
              <c:numCache>
                <c:formatCode>_("$"* #,##0_);_("$"* \(#,##0\);_("$"* "-"??_);_(@_)</c:formatCode>
                <c:ptCount val="4"/>
                <c:pt idx="0">
                  <c:v>8395.7800000000007</c:v>
                </c:pt>
                <c:pt idx="1">
                  <c:v>5748.5299999999988</c:v>
                </c:pt>
                <c:pt idx="2">
                  <c:v>2502.33</c:v>
                </c:pt>
                <c:pt idx="3">
                  <c:v>1342.0200000000002</c:v>
                </c:pt>
              </c:numCache>
            </c:numRef>
          </c:val>
          <c:extLst>
            <c:ext xmlns:c16="http://schemas.microsoft.com/office/drawing/2014/chart" uri="{C3380CC4-5D6E-409C-BE32-E72D297353CC}">
              <c16:uniqueId val="{00000008-92C6-DB4B-A5C5-D3E0B7F2A2FC}"/>
            </c:ext>
          </c:extLst>
        </c:ser>
        <c:ser>
          <c:idx val="1"/>
          <c:order val="1"/>
          <c:tx>
            <c:strRef>
              <c:f>'Pie Sales Pivot'!$C$3</c:f>
              <c:strCache>
                <c:ptCount val="1"/>
                <c:pt idx="0">
                  <c:v>Total Price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92C6-DB4B-A5C5-D3E0B7F2A2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92C6-DB4B-A5C5-D3E0B7F2A2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92C6-DB4B-A5C5-D3E0B7F2A2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92C6-DB4B-A5C5-D3E0B7F2A2FC}"/>
              </c:ext>
            </c:extLst>
          </c:dPt>
          <c:cat>
            <c:strRef>
              <c:f>'Pie Sales Pivot'!$A$4:$A$8</c:f>
              <c:strCache>
                <c:ptCount val="4"/>
                <c:pt idx="0">
                  <c:v>Cookies</c:v>
                </c:pt>
                <c:pt idx="1">
                  <c:v>Bars</c:v>
                </c:pt>
                <c:pt idx="2">
                  <c:v>Crackers</c:v>
                </c:pt>
                <c:pt idx="3">
                  <c:v>Snacks</c:v>
                </c:pt>
              </c:strCache>
            </c:strRef>
          </c:cat>
          <c:val>
            <c:numRef>
              <c:f>'Pie Sales Pivot'!$C$4:$C$8</c:f>
              <c:numCache>
                <c:formatCode>0.00%</c:formatCode>
                <c:ptCount val="4"/>
                <c:pt idx="0">
                  <c:v>0.46672625976587478</c:v>
                </c:pt>
                <c:pt idx="1">
                  <c:v>0.31956410316277029</c:v>
                </c:pt>
                <c:pt idx="2">
                  <c:v>0.13910597009449285</c:v>
                </c:pt>
                <c:pt idx="3">
                  <c:v>7.4603666976862104E-2</c:v>
                </c:pt>
              </c:numCache>
            </c:numRef>
          </c:val>
          <c:extLst>
            <c:ext xmlns:c16="http://schemas.microsoft.com/office/drawing/2014/chart" uri="{C3380CC4-5D6E-409C-BE32-E72D297353CC}">
              <c16:uniqueId val="{00000011-92C6-DB4B-A5C5-D3E0B7F2A2F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drawing1.xml><?xml version="1.0" encoding="utf-8"?>
<xdr:wsDr xmlns:xdr="http://schemas.openxmlformats.org/drawingml/2006/spreadsheetDrawing" xmlns:a="http://schemas.openxmlformats.org/drawingml/2006/main">
  <xdr:twoCellAnchor editAs="absolute">
    <xdr:from>
      <xdr:col>5</xdr:col>
      <xdr:colOff>50800</xdr:colOff>
      <xdr:row>0</xdr:row>
      <xdr:rowOff>127000</xdr:rowOff>
    </xdr:from>
    <xdr:to>
      <xdr:col>7</xdr:col>
      <xdr:colOff>762000</xdr:colOff>
      <xdr:row>0</xdr:row>
      <xdr:rowOff>1041400</xdr:rowOff>
    </xdr:to>
    <xdr:graphicFrame macro="">
      <xdr:nvGraphicFramePr>
        <xdr:cNvPr id="41" name="Chart 40">
          <a:extLst>
            <a:ext uri="{FF2B5EF4-FFF2-40B4-BE49-F238E27FC236}">
              <a16:creationId xmlns:a16="http://schemas.microsoft.com/office/drawing/2014/main" id="{4FAF0C6D-6273-9744-A5C4-4EA698F11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15</xdr:col>
      <xdr:colOff>203201</xdr:colOff>
      <xdr:row>1</xdr:row>
      <xdr:rowOff>169333</xdr:rowOff>
    </xdr:from>
    <xdr:to>
      <xdr:col>25</xdr:col>
      <xdr:colOff>4233</xdr:colOff>
      <xdr:row>33</xdr:row>
      <xdr:rowOff>16933</xdr:rowOff>
    </xdr:to>
    <xdr:graphicFrame macro="">
      <xdr:nvGraphicFramePr>
        <xdr:cNvPr id="2" name="Chart 1">
          <a:extLst>
            <a:ext uri="{FF2B5EF4-FFF2-40B4-BE49-F238E27FC236}">
              <a16:creationId xmlns:a16="http://schemas.microsoft.com/office/drawing/2014/main" id="{A26D9335-F80B-7141-8346-2065120E9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1028700</xdr:colOff>
      <xdr:row>18</xdr:row>
      <xdr:rowOff>25398</xdr:rowOff>
    </xdr:from>
    <xdr:to>
      <xdr:col>15</xdr:col>
      <xdr:colOff>1693</xdr:colOff>
      <xdr:row>33</xdr:row>
      <xdr:rowOff>47750</xdr:rowOff>
    </xdr:to>
    <xdr:graphicFrame macro="">
      <xdr:nvGraphicFramePr>
        <xdr:cNvPr id="3" name="Chart 2">
          <a:extLst>
            <a:ext uri="{FF2B5EF4-FFF2-40B4-BE49-F238E27FC236}">
              <a16:creationId xmlns:a16="http://schemas.microsoft.com/office/drawing/2014/main" id="{ECD1FEB3-1FF3-3B42-B51B-B496FEF56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14</xdr:col>
      <xdr:colOff>1066800</xdr:colOff>
      <xdr:row>0</xdr:row>
      <xdr:rowOff>182880</xdr:rowOff>
    </xdr:from>
    <xdr:to>
      <xdr:col>18</xdr:col>
      <xdr:colOff>635000</xdr:colOff>
      <xdr:row>0</xdr:row>
      <xdr:rowOff>731520</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95B31797-CDBD-F3FC-7475-F6530A9E31E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6171333" y="182880"/>
              <a:ext cx="4326467" cy="548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199202</xdr:colOff>
      <xdr:row>0</xdr:row>
      <xdr:rowOff>173566</xdr:rowOff>
    </xdr:from>
    <xdr:to>
      <xdr:col>7</xdr:col>
      <xdr:colOff>630634</xdr:colOff>
      <xdr:row>0</xdr:row>
      <xdr:rowOff>605366</xdr:rowOff>
    </xdr:to>
    <mc:AlternateContent xmlns:mc="http://schemas.openxmlformats.org/markup-compatibility/2006" xmlns:a14="http://schemas.microsoft.com/office/drawing/2010/main">
      <mc:Choice Requires="a14">
        <xdr:graphicFrame macro="">
          <xdr:nvGraphicFramePr>
            <xdr:cNvPr id="11" name="Years">
              <a:extLst>
                <a:ext uri="{FF2B5EF4-FFF2-40B4-BE49-F238E27FC236}">
                  <a16:creationId xmlns:a16="http://schemas.microsoft.com/office/drawing/2014/main" id="{22C43FF9-6E5A-87C9-9DD6-5DF3695E022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4347869" y="173566"/>
              <a:ext cx="1752232" cy="43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1028700</xdr:colOff>
      <xdr:row>1</xdr:row>
      <xdr:rowOff>169333</xdr:rowOff>
    </xdr:from>
    <xdr:to>
      <xdr:col>15</xdr:col>
      <xdr:colOff>1693</xdr:colOff>
      <xdr:row>17</xdr:row>
      <xdr:rowOff>1693</xdr:rowOff>
    </xdr:to>
    <xdr:graphicFrame macro="">
      <xdr:nvGraphicFramePr>
        <xdr:cNvPr id="24" name="Chart 23">
          <a:extLst>
            <a:ext uri="{FF2B5EF4-FFF2-40B4-BE49-F238E27FC236}">
              <a16:creationId xmlns:a16="http://schemas.microsoft.com/office/drawing/2014/main" id="{4DA56F79-D25B-B148-B9CC-B1DCF8E3B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63501</xdr:colOff>
      <xdr:row>42</xdr:row>
      <xdr:rowOff>101601</xdr:rowOff>
    </xdr:from>
    <xdr:to>
      <xdr:col>14</xdr:col>
      <xdr:colOff>1587500</xdr:colOff>
      <xdr:row>59</xdr:row>
      <xdr:rowOff>169334</xdr:rowOff>
    </xdr:to>
    <xdr:graphicFrame macro="">
      <xdr:nvGraphicFramePr>
        <xdr:cNvPr id="26" name="Chart 25">
          <a:extLst>
            <a:ext uri="{FF2B5EF4-FFF2-40B4-BE49-F238E27FC236}">
              <a16:creationId xmlns:a16="http://schemas.microsoft.com/office/drawing/2014/main" id="{2C8E3EFE-3DFB-5540-9231-6CD48052B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8</xdr:col>
      <xdr:colOff>38100</xdr:colOff>
      <xdr:row>0</xdr:row>
      <xdr:rowOff>127000</xdr:rowOff>
    </xdr:from>
    <xdr:to>
      <xdr:col>14</xdr:col>
      <xdr:colOff>914400</xdr:colOff>
      <xdr:row>0</xdr:row>
      <xdr:rowOff>1041400</xdr:rowOff>
    </xdr:to>
    <xdr:graphicFrame macro="">
      <xdr:nvGraphicFramePr>
        <xdr:cNvPr id="29" name="Chart 28">
          <a:extLst>
            <a:ext uri="{FF2B5EF4-FFF2-40B4-BE49-F238E27FC236}">
              <a16:creationId xmlns:a16="http://schemas.microsoft.com/office/drawing/2014/main" id="{53803F40-B5C3-2148-BDE7-3749D0C039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360468</xdr:colOff>
      <xdr:row>0</xdr:row>
      <xdr:rowOff>220132</xdr:rowOff>
    </xdr:from>
    <xdr:to>
      <xdr:col>14</xdr:col>
      <xdr:colOff>575914</xdr:colOff>
      <xdr:row>0</xdr:row>
      <xdr:rowOff>660400</xdr:rowOff>
    </xdr:to>
    <mc:AlternateContent xmlns:mc="http://schemas.openxmlformats.org/markup-compatibility/2006" xmlns:a14="http://schemas.microsoft.com/office/drawing/2010/main">
      <mc:Choice Requires="a14">
        <xdr:graphicFrame macro="">
          <xdr:nvGraphicFramePr>
            <xdr:cNvPr id="27" name="Category 1">
              <a:extLst>
                <a:ext uri="{FF2B5EF4-FFF2-40B4-BE49-F238E27FC236}">
                  <a16:creationId xmlns:a16="http://schemas.microsoft.com/office/drawing/2014/main" id="{DA669717-AEDD-7466-2641-A1B6D8EA886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879801" y="220132"/>
              <a:ext cx="8800646" cy="440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457200</xdr:colOff>
      <xdr:row>1</xdr:row>
      <xdr:rowOff>169333</xdr:rowOff>
    </xdr:from>
    <xdr:to>
      <xdr:col>11</xdr:col>
      <xdr:colOff>949960</xdr:colOff>
      <xdr:row>17</xdr:row>
      <xdr:rowOff>4233</xdr:rowOff>
    </xdr:to>
    <xdr:graphicFrame macro="">
      <xdr:nvGraphicFramePr>
        <xdr:cNvPr id="31" name="Chart 30">
          <a:extLst>
            <a:ext uri="{FF2B5EF4-FFF2-40B4-BE49-F238E27FC236}">
              <a16:creationId xmlns:a16="http://schemas.microsoft.com/office/drawing/2014/main" id="{C463021A-5D71-A647-AC99-42ECB310A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135467</xdr:colOff>
      <xdr:row>1</xdr:row>
      <xdr:rowOff>169332</xdr:rowOff>
    </xdr:from>
    <xdr:to>
      <xdr:col>6</xdr:col>
      <xdr:colOff>292100</xdr:colOff>
      <xdr:row>59</xdr:row>
      <xdr:rowOff>169333</xdr:rowOff>
    </xdr:to>
    <xdr:graphicFrame macro="">
      <xdr:nvGraphicFramePr>
        <xdr:cNvPr id="32" name="Chart 31">
          <a:extLst>
            <a:ext uri="{FF2B5EF4-FFF2-40B4-BE49-F238E27FC236}">
              <a16:creationId xmlns:a16="http://schemas.microsoft.com/office/drawing/2014/main" id="{D661B4D8-51C4-8344-BBE1-DDC2D892D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7</xdr:col>
      <xdr:colOff>4234</xdr:colOff>
      <xdr:row>18</xdr:row>
      <xdr:rowOff>25398</xdr:rowOff>
    </xdr:from>
    <xdr:to>
      <xdr:col>11</xdr:col>
      <xdr:colOff>952500</xdr:colOff>
      <xdr:row>34</xdr:row>
      <xdr:rowOff>63500</xdr:rowOff>
    </xdr:to>
    <xdr:grpSp>
      <xdr:nvGrpSpPr>
        <xdr:cNvPr id="40" name="Group 39">
          <a:extLst>
            <a:ext uri="{FF2B5EF4-FFF2-40B4-BE49-F238E27FC236}">
              <a16:creationId xmlns:a16="http://schemas.microsoft.com/office/drawing/2014/main" id="{0292CB5D-3F44-C307-52E1-528F4DF7574A}"/>
            </a:ext>
          </a:extLst>
        </xdr:cNvPr>
        <xdr:cNvGrpSpPr/>
      </xdr:nvGrpSpPr>
      <xdr:grpSpPr>
        <a:xfrm>
          <a:off x="5473701" y="4292598"/>
          <a:ext cx="5604932" cy="3018369"/>
          <a:chOff x="5439834" y="4368798"/>
          <a:chExt cx="5596466" cy="3086102"/>
        </a:xfrm>
      </xdr:grpSpPr>
      <xdr:graphicFrame macro="">
        <xdr:nvGraphicFramePr>
          <xdr:cNvPr id="8" name="Chart 7">
            <a:extLst>
              <a:ext uri="{FF2B5EF4-FFF2-40B4-BE49-F238E27FC236}">
                <a16:creationId xmlns:a16="http://schemas.microsoft.com/office/drawing/2014/main" id="{A6C41409-308B-0A43-9BE2-D9C0026FCC6E}"/>
              </a:ext>
            </a:extLst>
          </xdr:cNvPr>
          <xdr:cNvGraphicFramePr>
            <a:graphicFrameLocks/>
          </xdr:cNvGraphicFramePr>
        </xdr:nvGraphicFramePr>
        <xdr:xfrm>
          <a:off x="5439834" y="4368798"/>
          <a:ext cx="2719334" cy="2490632"/>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8" name="Chart 27">
            <a:extLst>
              <a:ext uri="{FF2B5EF4-FFF2-40B4-BE49-F238E27FC236}">
                <a16:creationId xmlns:a16="http://schemas.microsoft.com/office/drawing/2014/main" id="{22CD96DA-DBC6-224F-9381-73DF08D4758C}"/>
              </a:ext>
            </a:extLst>
          </xdr:cNvPr>
          <xdr:cNvGraphicFramePr>
            <a:graphicFrameLocks/>
          </xdr:cNvGraphicFramePr>
        </xdr:nvGraphicFramePr>
        <xdr:xfrm>
          <a:off x="8313714" y="4368798"/>
          <a:ext cx="2719334" cy="2490632"/>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37" name="Chart 36">
            <a:extLst>
              <a:ext uri="{FF2B5EF4-FFF2-40B4-BE49-F238E27FC236}">
                <a16:creationId xmlns:a16="http://schemas.microsoft.com/office/drawing/2014/main" id="{FBCB8493-9593-F34F-B489-7FC28F858F39}"/>
              </a:ext>
            </a:extLst>
          </xdr:cNvPr>
          <xdr:cNvGraphicFramePr>
            <a:graphicFrameLocks/>
          </xdr:cNvGraphicFramePr>
        </xdr:nvGraphicFramePr>
        <xdr:xfrm>
          <a:off x="5449163" y="6979070"/>
          <a:ext cx="5587137" cy="47583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editAs="absolute">
    <xdr:from>
      <xdr:col>15</xdr:col>
      <xdr:colOff>203201</xdr:colOff>
      <xdr:row>34</xdr:row>
      <xdr:rowOff>160867</xdr:rowOff>
    </xdr:from>
    <xdr:to>
      <xdr:col>25</xdr:col>
      <xdr:colOff>3726</xdr:colOff>
      <xdr:row>60</xdr:row>
      <xdr:rowOff>0</xdr:rowOff>
    </xdr:to>
    <xdr:graphicFrame macro="">
      <xdr:nvGraphicFramePr>
        <xdr:cNvPr id="4" name="Chart 3">
          <a:extLst>
            <a:ext uri="{FF2B5EF4-FFF2-40B4-BE49-F238E27FC236}">
              <a16:creationId xmlns:a16="http://schemas.microsoft.com/office/drawing/2014/main" id="{57002791-F6C6-FF43-8F28-3ED050DC3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129540</xdr:colOff>
      <xdr:row>0</xdr:row>
      <xdr:rowOff>68580</xdr:rowOff>
    </xdr:from>
    <xdr:ext cx="2152016" cy="377190"/>
    <xdr:pic>
      <xdr:nvPicPr>
        <xdr:cNvPr id="2" name="Picture 1">
          <a:hlinkClick xmlns:r="http://schemas.openxmlformats.org/officeDocument/2006/relationships" r:id="rId1"/>
          <a:extLst>
            <a:ext uri="{FF2B5EF4-FFF2-40B4-BE49-F238E27FC236}">
              <a16:creationId xmlns:a16="http://schemas.microsoft.com/office/drawing/2014/main" id="{B6C30BBF-970C-40F1-927E-73030D12CB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52016" cy="377190"/>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29.451378587961" createdVersion="8" refreshedVersion="8" minRefreshableVersion="3" recordCount="244" xr:uid="{7F5FA3AD-F667-C141-9F25-6B5BBCBA01E5}">
  <cacheSource type="worksheet">
    <worksheetSource name="Sales_Data"/>
  </cacheSource>
  <cacheFields count="10">
    <cacheField name="OrderDate" numFmtId="14">
      <sharedItems containsSemiMixedTypes="0" containsNonDate="0" containsDate="1" containsString="0" minDate="2020-01-01T00:00:00" maxDate="2021-12-31T00:00:00" count="244">
        <d v="2021-12-30T00:00:00"/>
        <d v="2021-12-27T00:00:00"/>
        <d v="2021-12-24T00:00:00"/>
        <d v="2021-12-21T00:00:00"/>
        <d v="2021-12-18T00:00:00"/>
        <d v="2021-12-15T00:00:00"/>
        <d v="2021-12-12T00:00:00"/>
        <d v="2021-12-09T00:00:00"/>
        <d v="2021-12-06T00:00:00"/>
        <d v="2021-12-03T00:00:00"/>
        <d v="2021-11-30T00:00:00"/>
        <d v="2021-11-27T00:00:00"/>
        <d v="2021-11-24T00:00:00"/>
        <d v="2021-11-21T00:00:00"/>
        <d v="2021-11-18T00:00:00"/>
        <d v="2021-11-15T00:00:00"/>
        <d v="2021-11-12T00:00:00"/>
        <d v="2021-11-09T00:00:00"/>
        <d v="2021-11-06T00:00:00"/>
        <d v="2021-11-03T00:00:00"/>
        <d v="2021-10-31T00:00:00"/>
        <d v="2021-10-28T00:00:00"/>
        <d v="2021-10-25T00:00:00"/>
        <d v="2021-10-22T00:00:00"/>
        <d v="2021-10-19T00:00:00"/>
        <d v="2021-10-16T00:00:00"/>
        <d v="2021-10-13T00:00:00"/>
        <d v="2021-10-10T00:00:00"/>
        <d v="2021-10-07T00:00:00"/>
        <d v="2021-10-04T00:00:00"/>
        <d v="2021-10-01T00:00:00"/>
        <d v="2021-09-28T00:00:00"/>
        <d v="2021-09-25T00:00:00"/>
        <d v="2021-09-22T00:00:00"/>
        <d v="2021-09-19T00:00:00"/>
        <d v="2021-09-16T00:00:00"/>
        <d v="2021-09-13T00:00:00"/>
        <d v="2021-09-10T00:00:00"/>
        <d v="2021-09-07T00:00:00"/>
        <d v="2021-09-04T00:00:00"/>
        <d v="2021-09-01T00:00:00"/>
        <d v="2021-08-29T00:00:00"/>
        <d v="2021-08-26T00:00:00"/>
        <d v="2021-08-23T00:00:00"/>
        <d v="2021-08-20T00:00:00"/>
        <d v="2021-08-17T00:00:00"/>
        <d v="2021-08-14T00:00:00"/>
        <d v="2021-08-11T00:00:00"/>
        <d v="2021-08-08T00:00:00"/>
        <d v="2021-08-05T00:00:00"/>
        <d v="2021-08-02T00:00:00"/>
        <d v="2021-07-30T00:00:00"/>
        <d v="2021-07-27T00:00:00"/>
        <d v="2021-07-24T00:00:00"/>
        <d v="2021-07-21T00:00:00"/>
        <d v="2021-07-18T00:00:00"/>
        <d v="2021-07-15T00:00:00"/>
        <d v="2021-07-12T00:00:00"/>
        <d v="2021-07-09T00:00:00"/>
        <d v="2021-07-06T00:00:00"/>
        <d v="2021-07-03T00:00:00"/>
        <d v="2021-06-30T00:00:00"/>
        <d v="2021-06-27T00:00:00"/>
        <d v="2021-06-24T00:00:00"/>
        <d v="2021-06-21T00:00:00"/>
        <d v="2021-06-18T00:00:00"/>
        <d v="2021-06-15T00:00:00"/>
        <d v="2021-06-12T00:00:00"/>
        <d v="2021-06-09T00:00:00"/>
        <d v="2021-06-06T00:00:00"/>
        <d v="2021-06-03T00:00:00"/>
        <d v="2021-05-31T00:00:00"/>
        <d v="2021-05-28T00:00:00"/>
        <d v="2021-05-25T00:00:00"/>
        <d v="2021-05-22T00:00:00"/>
        <d v="2021-05-19T00:00:00"/>
        <d v="2021-05-16T00:00:00"/>
        <d v="2021-05-13T00:00:00"/>
        <d v="2021-05-10T00:00:00"/>
        <d v="2021-05-07T00:00:00"/>
        <d v="2021-05-04T00:00:00"/>
        <d v="2021-05-01T00:00:00"/>
        <d v="2021-04-28T00:00:00"/>
        <d v="2021-04-25T00:00:00"/>
        <d v="2021-04-22T00:00:00"/>
        <d v="2021-04-19T00:00:00"/>
        <d v="2021-04-16T00:00:00"/>
        <d v="2021-04-13T00:00:00"/>
        <d v="2021-04-10T00:00:00"/>
        <d v="2021-04-07T00:00:00"/>
        <d v="2021-04-04T00:00:00"/>
        <d v="2021-04-01T00:00:00"/>
        <d v="2021-03-29T00:00:00"/>
        <d v="2021-03-26T00:00:00"/>
        <d v="2021-03-23T00:00:00"/>
        <d v="2021-03-20T00:00:00"/>
        <d v="2021-03-17T00:00:00"/>
        <d v="2021-03-14T00:00:00"/>
        <d v="2021-03-11T00:00:00"/>
        <d v="2021-03-08T00:00:00"/>
        <d v="2021-03-05T00:00:00"/>
        <d v="2021-03-02T00:00:00"/>
        <d v="2021-02-28T00:00:00"/>
        <d v="2021-02-25T00:00:00"/>
        <d v="2021-02-22T00:00:00"/>
        <d v="2021-02-19T00:00:00"/>
        <d v="2021-02-16T00:00:00"/>
        <d v="2021-02-13T00:00:00"/>
        <d v="2021-02-10T00:00:00"/>
        <d v="2021-02-07T00:00:00"/>
        <d v="2021-02-04T00:00:00"/>
        <d v="2021-02-01T00:00:00"/>
        <d v="2021-01-29T00:00:00"/>
        <d v="2021-01-26T00:00:00"/>
        <d v="2021-01-23T00:00:00"/>
        <d v="2021-01-20T00:00:00"/>
        <d v="2021-01-17T00:00:00"/>
        <d v="2021-01-14T00:00:00"/>
        <d v="2021-01-11T00:00:00"/>
        <d v="2021-01-08T00:00:00"/>
        <d v="2021-01-05T00:00:00"/>
        <d v="2021-01-02T00:00:00"/>
        <d v="2020-12-30T00:00:00"/>
        <d v="2020-12-27T00:00:00"/>
        <d v="2020-12-24T00:00:00"/>
        <d v="2020-12-21T00:00:00"/>
        <d v="2020-12-18T00:00:00"/>
        <d v="2020-12-15T00:00:00"/>
        <d v="2020-12-12T00:00:00"/>
        <d v="2020-12-09T00:00:00"/>
        <d v="2020-12-06T00:00:00"/>
        <d v="2020-12-03T00:00:00"/>
        <d v="2020-11-30T00:00:00"/>
        <d v="2020-11-27T00:00:00"/>
        <d v="2020-11-24T00:00:00"/>
        <d v="2020-11-21T00:00:00"/>
        <d v="2020-11-18T00:00:00"/>
        <d v="2020-11-15T00:00:00"/>
        <d v="2020-11-12T00:00:00"/>
        <d v="2020-11-09T00:00:00"/>
        <d v="2020-11-06T00:00:00"/>
        <d v="2020-11-03T00:00:00"/>
        <d v="2020-10-31T00:00:00"/>
        <d v="2020-10-28T00:00:00"/>
        <d v="2020-10-25T00:00:00"/>
        <d v="2020-10-22T00:00:00"/>
        <d v="2020-10-19T00:00:00"/>
        <d v="2020-10-16T00:00:00"/>
        <d v="2020-10-13T00:00:00"/>
        <d v="2020-10-10T00:00:00"/>
        <d v="2020-10-07T00:00:00"/>
        <d v="2020-10-04T00:00:00"/>
        <d v="2020-10-01T00:00:00"/>
        <d v="2020-09-28T00:00:00"/>
        <d v="2020-09-25T00:00:00"/>
        <d v="2020-09-22T00:00:00"/>
        <d v="2020-09-19T00:00:00"/>
        <d v="2020-09-16T00:00:00"/>
        <d v="2020-09-13T00:00:00"/>
        <d v="2020-09-10T00:00:00"/>
        <d v="2020-09-07T00:00:00"/>
        <d v="2020-09-04T00:00:00"/>
        <d v="2020-09-01T00:00:00"/>
        <d v="2020-08-29T00:00:00"/>
        <d v="2020-08-26T00:00:00"/>
        <d v="2020-08-23T00:00:00"/>
        <d v="2020-08-20T00:00:00"/>
        <d v="2020-08-17T00:00:00"/>
        <d v="2020-08-14T00:00:00"/>
        <d v="2020-08-11T00:00:00"/>
        <d v="2020-08-08T00:00:00"/>
        <d v="2020-08-05T00:00:00"/>
        <d v="2020-08-02T00:00:00"/>
        <d v="2020-07-30T00:00:00"/>
        <d v="2020-07-27T00:00:00"/>
        <d v="2020-07-24T00:00:00"/>
        <d v="2020-07-21T00:00:00"/>
        <d v="2020-07-18T00:00:00"/>
        <d v="2020-07-15T00:00:00"/>
        <d v="2020-07-12T00:00:00"/>
        <d v="2020-07-09T00:00:00"/>
        <d v="2020-07-06T00:00:00"/>
        <d v="2020-07-03T00:00:00"/>
        <d v="2020-06-30T00:00:00"/>
        <d v="2020-06-27T00:00:00"/>
        <d v="2020-06-24T00:00:00"/>
        <d v="2020-06-21T00:00:00"/>
        <d v="2020-06-18T00:00:00"/>
        <d v="2020-06-15T00:00:00"/>
        <d v="2020-06-12T00:00:00"/>
        <d v="2020-06-09T00:00:00"/>
        <d v="2020-06-06T00:00:00"/>
        <d v="2020-06-03T00:00:00"/>
        <d v="2020-05-31T00:00:00"/>
        <d v="2020-05-28T00:00:00"/>
        <d v="2020-05-25T00:00:00"/>
        <d v="2020-05-22T00:00:00"/>
        <d v="2020-05-19T00:00:00"/>
        <d v="2020-05-16T00:00:00"/>
        <d v="2020-05-13T00:00:00"/>
        <d v="2020-05-10T00:00:00"/>
        <d v="2020-05-07T00:00:00"/>
        <d v="2020-05-04T00:00:00"/>
        <d v="2020-05-01T00:00:00"/>
        <d v="2020-04-28T00:00:00"/>
        <d v="2020-04-25T00:00:00"/>
        <d v="2020-04-22T00:00:00"/>
        <d v="2020-04-19T00:00:00"/>
        <d v="2020-04-16T00:00:00"/>
        <d v="2020-04-13T00:00:00"/>
        <d v="2020-04-10T00:00:00"/>
        <d v="2020-04-07T00:00:00"/>
        <d v="2020-04-04T00:00:00"/>
        <d v="2020-04-01T00:00:00"/>
        <d v="2020-03-29T00:00:00"/>
        <d v="2020-03-26T00:00:00"/>
        <d v="2020-03-23T00:00:00"/>
        <d v="2020-03-20T00:00:00"/>
        <d v="2020-03-17T00:00:00"/>
        <d v="2020-03-14T00:00:00"/>
        <d v="2020-03-11T00:00:00"/>
        <d v="2020-03-08T00:00:00"/>
        <d v="2020-03-05T00:00:00"/>
        <d v="2020-03-02T00:00:00"/>
        <d v="2020-02-27T00:00:00"/>
        <d v="2020-02-24T00:00:00"/>
        <d v="2020-02-21T00:00:00"/>
        <d v="2020-02-18T00:00:00"/>
        <d v="2020-02-15T00:00:00"/>
        <d v="2020-02-12T00:00:00"/>
        <d v="2020-02-09T00:00:00"/>
        <d v="2020-02-06T00:00:00"/>
        <d v="2020-02-03T00:00:00"/>
        <d v="2020-01-31T00:00:00"/>
        <d v="2020-01-28T00:00:00"/>
        <d v="2020-01-25T00:00:00"/>
        <d v="2020-01-22T00:00:00"/>
        <d v="2020-01-19T00:00:00"/>
        <d v="2020-01-16T00:00:00"/>
        <d v="2020-01-13T00:00:00"/>
        <d v="2020-01-10T00:00:00"/>
        <d v="2020-01-07T00:00:00"/>
        <d v="2020-01-04T00:00:00"/>
        <d v="2020-01-01T00:00:00"/>
      </sharedItems>
      <fieldGroup par="9" base="0">
        <rangePr groupBy="months" startDate="2020-01-01T00:00:00" endDate="2021-12-31T00:00:00"/>
        <groupItems count="14">
          <s v="&lt;1/1/20"/>
          <s v="Jan"/>
          <s v="Feb"/>
          <s v="Mar"/>
          <s v="Apr"/>
          <s v="May"/>
          <s v="Jun"/>
          <s v="Jul"/>
          <s v="Aug"/>
          <s v="Sep"/>
          <s v="Oct"/>
          <s v="Nov"/>
          <s v="Dec"/>
          <s v="&gt;12/31/21"/>
        </groupItems>
      </fieldGroup>
    </cacheField>
    <cacheField name="Region" numFmtId="0">
      <sharedItems/>
    </cacheField>
    <cacheField name="City" numFmtId="0">
      <sharedItems count="4">
        <s v="Los Angeles"/>
        <s v="Boston"/>
        <s v="San Diego"/>
        <s v="New York"/>
      </sharedItems>
    </cacheField>
    <cacheField name="Category" numFmtId="0">
      <sharedItems count="4">
        <s v="Cookies"/>
        <s v="Bars"/>
        <s v="Crackers"/>
        <s v="Snacks"/>
      </sharedItems>
    </cacheField>
    <cacheField name="Product" numFmtId="0">
      <sharedItems count="9">
        <s v="Oatmeal Raisin"/>
        <s v="Bran"/>
        <s v="Whole Wheat"/>
        <s v="Chocolate Chip"/>
        <s v="Arrowroot"/>
        <s v="Carrot"/>
        <s v="Potato Chips"/>
        <s v="Pretzels"/>
        <s v="Banana"/>
      </sharedItems>
    </cacheField>
    <cacheField name="Quantity" numFmtId="0">
      <sharedItems containsSemiMixedTypes="0" containsString="0" containsNumber="1" containsInteger="1" minValue="20" maxValue="306"/>
    </cacheField>
    <cacheField name="UnitPrice" numFmtId="44">
      <sharedItems containsSemiMixedTypes="0" containsString="0" containsNumber="1" minValue="1.35" maxValue="3.49"/>
    </cacheField>
    <cacheField name="TotalPrice" numFmtId="44">
      <sharedItems containsSemiMixedTypes="0" containsString="0" containsNumber="1" minValue="33.6" maxValue="817.92"/>
    </cacheField>
    <cacheField name="Quarters" numFmtId="0" databaseField="0">
      <fieldGroup base="0">
        <rangePr groupBy="quarters" startDate="2020-01-01T00:00:00" endDate="2021-12-31T00:00:00"/>
        <groupItems count="6">
          <s v="&lt;1/1/20"/>
          <s v="Qtr1"/>
          <s v="Qtr2"/>
          <s v="Qtr3"/>
          <s v="Qtr4"/>
          <s v="&gt;12/31/21"/>
        </groupItems>
      </fieldGroup>
    </cacheField>
    <cacheField name="Years" numFmtId="0" databaseField="0">
      <fieldGroup base="0">
        <rangePr groupBy="years" startDate="2020-01-01T00:00:00" endDate="2021-12-31T00:00:00"/>
        <groupItems count="4">
          <s v="&lt;1/1/20"/>
          <s v="2020"/>
          <s v="2021"/>
          <s v="&gt;12/31/21"/>
        </groupItems>
      </fieldGroup>
    </cacheField>
  </cacheFields>
  <extLst>
    <ext xmlns:x14="http://schemas.microsoft.com/office/spreadsheetml/2009/9/main" uri="{725AE2AE-9491-48be-B2B4-4EB974FC3084}">
      <x14:pivotCacheDefinition pivotCacheId="1930066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s v="West"/>
    <x v="0"/>
    <x v="0"/>
    <x v="0"/>
    <n v="44"/>
    <n v="2.84"/>
    <n v="124.96"/>
  </r>
  <r>
    <x v="1"/>
    <s v="West"/>
    <x v="0"/>
    <x v="1"/>
    <x v="1"/>
    <n v="30"/>
    <n v="1.87"/>
    <n v="56.1"/>
  </r>
  <r>
    <x v="2"/>
    <s v="East"/>
    <x v="1"/>
    <x v="2"/>
    <x v="2"/>
    <n v="30"/>
    <n v="3.49"/>
    <n v="104.7"/>
  </r>
  <r>
    <x v="3"/>
    <s v="East"/>
    <x v="1"/>
    <x v="0"/>
    <x v="3"/>
    <n v="245"/>
    <n v="1.8699999999999999"/>
    <n v="458.15"/>
  </r>
  <r>
    <x v="4"/>
    <s v="East"/>
    <x v="1"/>
    <x v="0"/>
    <x v="4"/>
    <n v="34"/>
    <n v="2.1800000000000002"/>
    <n v="74.12"/>
  </r>
  <r>
    <x v="5"/>
    <s v="West"/>
    <x v="2"/>
    <x v="0"/>
    <x v="3"/>
    <n v="96"/>
    <n v="1.87"/>
    <n v="179.52"/>
  </r>
  <r>
    <x v="6"/>
    <s v="East"/>
    <x v="3"/>
    <x v="2"/>
    <x v="2"/>
    <n v="25"/>
    <n v="3.49"/>
    <n v="87.25"/>
  </r>
  <r>
    <x v="7"/>
    <s v="East"/>
    <x v="3"/>
    <x v="1"/>
    <x v="5"/>
    <n v="38"/>
    <n v="1.7700000000000002"/>
    <n v="67.260000000000005"/>
  </r>
  <r>
    <x v="8"/>
    <s v="West"/>
    <x v="0"/>
    <x v="0"/>
    <x v="0"/>
    <n v="100"/>
    <n v="2.84"/>
    <n v="284"/>
  </r>
  <r>
    <x v="9"/>
    <s v="West"/>
    <x v="0"/>
    <x v="1"/>
    <x v="1"/>
    <n v="42"/>
    <n v="1.87"/>
    <n v="78.540000000000006"/>
  </r>
  <r>
    <x v="10"/>
    <s v="East"/>
    <x v="1"/>
    <x v="2"/>
    <x v="2"/>
    <n v="20"/>
    <n v="3.4899999999999998"/>
    <n v="69.8"/>
  </r>
  <r>
    <x v="11"/>
    <s v="East"/>
    <x v="1"/>
    <x v="0"/>
    <x v="3"/>
    <n v="211"/>
    <n v="1.8699999999999999"/>
    <n v="394.57"/>
  </r>
  <r>
    <x v="12"/>
    <s v="East"/>
    <x v="1"/>
    <x v="0"/>
    <x v="4"/>
    <n v="139"/>
    <n v="2.1799999999999997"/>
    <n v="303.02"/>
  </r>
  <r>
    <x v="13"/>
    <s v="West"/>
    <x v="2"/>
    <x v="1"/>
    <x v="5"/>
    <n v="20"/>
    <n v="1.77"/>
    <n v="35.4"/>
  </r>
  <r>
    <x v="14"/>
    <s v="East"/>
    <x v="3"/>
    <x v="0"/>
    <x v="3"/>
    <n v="34"/>
    <n v="1.8699999999999999"/>
    <n v="63.58"/>
  </r>
  <r>
    <x v="15"/>
    <s v="East"/>
    <x v="3"/>
    <x v="0"/>
    <x v="4"/>
    <n v="146"/>
    <n v="2.1799999999999997"/>
    <n v="318.27999999999997"/>
  </r>
  <r>
    <x v="16"/>
    <s v="West"/>
    <x v="0"/>
    <x v="1"/>
    <x v="5"/>
    <n v="137"/>
    <n v="1.77"/>
    <n v="242.49"/>
  </r>
  <r>
    <x v="17"/>
    <s v="East"/>
    <x v="1"/>
    <x v="0"/>
    <x v="0"/>
    <n v="124"/>
    <n v="2.8400000000000003"/>
    <n v="352.16"/>
  </r>
  <r>
    <x v="18"/>
    <s v="East"/>
    <x v="1"/>
    <x v="1"/>
    <x v="1"/>
    <n v="83"/>
    <n v="1.87"/>
    <n v="155.21"/>
  </r>
  <r>
    <x v="19"/>
    <s v="West"/>
    <x v="2"/>
    <x v="0"/>
    <x v="3"/>
    <n v="24"/>
    <n v="1.87"/>
    <n v="44.88"/>
  </r>
  <r>
    <x v="20"/>
    <s v="East"/>
    <x v="3"/>
    <x v="3"/>
    <x v="6"/>
    <n v="25"/>
    <n v="1.68"/>
    <n v="42"/>
  </r>
  <r>
    <x v="21"/>
    <s v="East"/>
    <x v="3"/>
    <x v="1"/>
    <x v="1"/>
    <n v="57"/>
    <n v="1.87"/>
    <n v="106.59"/>
  </r>
  <r>
    <x v="22"/>
    <s v="West"/>
    <x v="0"/>
    <x v="1"/>
    <x v="5"/>
    <n v="35"/>
    <n v="1.77"/>
    <n v="61.95"/>
  </r>
  <r>
    <x v="23"/>
    <s v="East"/>
    <x v="1"/>
    <x v="2"/>
    <x v="2"/>
    <n v="30"/>
    <n v="3.49"/>
    <n v="104.7"/>
  </r>
  <r>
    <x v="24"/>
    <s v="East"/>
    <x v="1"/>
    <x v="1"/>
    <x v="5"/>
    <n v="43"/>
    <n v="1.77"/>
    <n v="76.11"/>
  </r>
  <r>
    <x v="25"/>
    <s v="East"/>
    <x v="1"/>
    <x v="0"/>
    <x v="4"/>
    <n v="87"/>
    <n v="2.1800000000000002"/>
    <n v="189.66000000000003"/>
  </r>
  <r>
    <x v="26"/>
    <s v="West"/>
    <x v="2"/>
    <x v="1"/>
    <x v="5"/>
    <n v="40"/>
    <n v="1.77"/>
    <n v="70.8"/>
  </r>
  <r>
    <x v="27"/>
    <s v="East"/>
    <x v="3"/>
    <x v="0"/>
    <x v="3"/>
    <n v="23"/>
    <n v="1.8699999999999999"/>
    <n v="43.01"/>
  </r>
  <r>
    <x v="28"/>
    <s v="East"/>
    <x v="3"/>
    <x v="0"/>
    <x v="4"/>
    <n v="175"/>
    <n v="2.1800000000000002"/>
    <n v="381.5"/>
  </r>
  <r>
    <x v="29"/>
    <s v="West"/>
    <x v="0"/>
    <x v="0"/>
    <x v="0"/>
    <n v="47"/>
    <n v="2.84"/>
    <n v="133.47999999999999"/>
  </r>
  <r>
    <x v="30"/>
    <s v="West"/>
    <x v="0"/>
    <x v="1"/>
    <x v="1"/>
    <n v="43"/>
    <n v="1.8699999999999999"/>
    <n v="80.41"/>
  </r>
  <r>
    <x v="31"/>
    <s v="East"/>
    <x v="1"/>
    <x v="3"/>
    <x v="7"/>
    <n v="21"/>
    <n v="3.1500000000000004"/>
    <n v="66.150000000000006"/>
  </r>
  <r>
    <x v="32"/>
    <s v="East"/>
    <x v="1"/>
    <x v="1"/>
    <x v="5"/>
    <n v="31"/>
    <n v="1.77"/>
    <n v="54.87"/>
  </r>
  <r>
    <x v="33"/>
    <s v="East"/>
    <x v="1"/>
    <x v="0"/>
    <x v="4"/>
    <n v="40"/>
    <n v="2.1800000000000002"/>
    <n v="87.2"/>
  </r>
  <r>
    <x v="34"/>
    <s v="West"/>
    <x v="2"/>
    <x v="1"/>
    <x v="5"/>
    <n v="49"/>
    <n v="1.77"/>
    <n v="86.73"/>
  </r>
  <r>
    <x v="35"/>
    <s v="East"/>
    <x v="3"/>
    <x v="3"/>
    <x v="6"/>
    <n v="20"/>
    <n v="1.6800000000000002"/>
    <n v="33.6"/>
  </r>
  <r>
    <x v="36"/>
    <s v="East"/>
    <x v="3"/>
    <x v="1"/>
    <x v="5"/>
    <n v="30"/>
    <n v="1.77"/>
    <n v="53.1"/>
  </r>
  <r>
    <x v="37"/>
    <s v="West"/>
    <x v="0"/>
    <x v="0"/>
    <x v="0"/>
    <n v="79"/>
    <n v="2.8400000000000003"/>
    <n v="224.36"/>
  </r>
  <r>
    <x v="38"/>
    <s v="West"/>
    <x v="0"/>
    <x v="1"/>
    <x v="1"/>
    <n v="50"/>
    <n v="1.87"/>
    <n v="93.5"/>
  </r>
  <r>
    <x v="39"/>
    <s v="East"/>
    <x v="1"/>
    <x v="3"/>
    <x v="7"/>
    <n v="26"/>
    <n v="3.1500000000000004"/>
    <n v="81.900000000000006"/>
  </r>
  <r>
    <x v="40"/>
    <s v="East"/>
    <x v="1"/>
    <x v="1"/>
    <x v="5"/>
    <n v="25"/>
    <n v="1.77"/>
    <n v="44.25"/>
  </r>
  <r>
    <x v="41"/>
    <s v="East"/>
    <x v="1"/>
    <x v="0"/>
    <x v="4"/>
    <n v="136"/>
    <n v="2.1800000000000002"/>
    <n v="296.48"/>
  </r>
  <r>
    <x v="42"/>
    <s v="West"/>
    <x v="2"/>
    <x v="1"/>
    <x v="5"/>
    <n v="41"/>
    <n v="1.7699999999999998"/>
    <n v="72.569999999999993"/>
  </r>
  <r>
    <x v="43"/>
    <s v="East"/>
    <x v="3"/>
    <x v="0"/>
    <x v="0"/>
    <n v="41"/>
    <n v="2.84"/>
    <n v="116.44"/>
  </r>
  <r>
    <x v="44"/>
    <s v="East"/>
    <x v="3"/>
    <x v="1"/>
    <x v="1"/>
    <n v="39"/>
    <n v="1.87"/>
    <n v="72.930000000000007"/>
  </r>
  <r>
    <x v="45"/>
    <s v="West"/>
    <x v="0"/>
    <x v="1"/>
    <x v="5"/>
    <n v="34"/>
    <n v="1.77"/>
    <n v="60.18"/>
  </r>
  <r>
    <x v="46"/>
    <s v="East"/>
    <x v="1"/>
    <x v="3"/>
    <x v="7"/>
    <n v="22"/>
    <n v="3.15"/>
    <n v="69.3"/>
  </r>
  <r>
    <x v="47"/>
    <s v="East"/>
    <x v="1"/>
    <x v="1"/>
    <x v="5"/>
    <n v="55"/>
    <n v="1.7699999999999998"/>
    <n v="97.35"/>
  </r>
  <r>
    <x v="48"/>
    <s v="West"/>
    <x v="2"/>
    <x v="0"/>
    <x v="0"/>
    <n v="38"/>
    <n v="2.84"/>
    <n v="107.91999999999999"/>
  </r>
  <r>
    <x v="49"/>
    <s v="West"/>
    <x v="2"/>
    <x v="0"/>
    <x v="4"/>
    <n v="90"/>
    <n v="2.1799999999999997"/>
    <n v="196.2"/>
  </r>
  <r>
    <x v="50"/>
    <s v="East"/>
    <x v="3"/>
    <x v="1"/>
    <x v="5"/>
    <n v="71"/>
    <n v="1.77"/>
    <n v="125.67"/>
  </r>
  <r>
    <x v="51"/>
    <s v="West"/>
    <x v="0"/>
    <x v="0"/>
    <x v="3"/>
    <n v="64"/>
    <n v="1.87"/>
    <n v="119.68"/>
  </r>
  <r>
    <x v="52"/>
    <s v="West"/>
    <x v="0"/>
    <x v="0"/>
    <x v="4"/>
    <n v="20"/>
    <n v="2.1800000000000002"/>
    <n v="43.6"/>
  </r>
  <r>
    <x v="53"/>
    <s v="East"/>
    <x v="1"/>
    <x v="2"/>
    <x v="2"/>
    <n v="23"/>
    <n v="3.4899999999999998"/>
    <n v="80.27"/>
  </r>
  <r>
    <x v="54"/>
    <s v="East"/>
    <x v="1"/>
    <x v="0"/>
    <x v="3"/>
    <n v="32"/>
    <n v="1.87"/>
    <n v="59.84"/>
  </r>
  <r>
    <x v="55"/>
    <s v="East"/>
    <x v="1"/>
    <x v="1"/>
    <x v="8"/>
    <n v="22"/>
    <n v="2.27"/>
    <n v="49.94"/>
  </r>
  <r>
    <x v="56"/>
    <s v="West"/>
    <x v="2"/>
    <x v="1"/>
    <x v="1"/>
    <n v="26"/>
    <n v="1.8699999999999999"/>
    <n v="48.62"/>
  </r>
  <r>
    <x v="57"/>
    <s v="East"/>
    <x v="3"/>
    <x v="0"/>
    <x v="3"/>
    <n v="40"/>
    <n v="1.8699999999999999"/>
    <n v="74.8"/>
  </r>
  <r>
    <x v="58"/>
    <s v="East"/>
    <x v="3"/>
    <x v="0"/>
    <x v="4"/>
    <n v="37"/>
    <n v="2.1799999999999997"/>
    <n v="80.66"/>
  </r>
  <r>
    <x v="59"/>
    <s v="West"/>
    <x v="0"/>
    <x v="0"/>
    <x v="0"/>
    <n v="60"/>
    <n v="2.8400000000000003"/>
    <n v="170.4"/>
  </r>
  <r>
    <x v="60"/>
    <s v="West"/>
    <x v="0"/>
    <x v="1"/>
    <x v="1"/>
    <n v="65"/>
    <n v="1.8699999999999999"/>
    <n v="121.55"/>
  </r>
  <r>
    <x v="61"/>
    <s v="East"/>
    <x v="1"/>
    <x v="2"/>
    <x v="2"/>
    <n v="34"/>
    <n v="3.4899999999999998"/>
    <n v="118.66"/>
  </r>
  <r>
    <x v="62"/>
    <s v="East"/>
    <x v="1"/>
    <x v="0"/>
    <x v="3"/>
    <n v="38"/>
    <n v="1.87"/>
    <n v="71.06"/>
  </r>
  <r>
    <x v="63"/>
    <s v="East"/>
    <x v="1"/>
    <x v="1"/>
    <x v="8"/>
    <n v="27"/>
    <n v="2.27"/>
    <n v="61.29"/>
  </r>
  <r>
    <x v="64"/>
    <s v="West"/>
    <x v="2"/>
    <x v="1"/>
    <x v="5"/>
    <n v="41"/>
    <n v="1.7699999999999998"/>
    <n v="72.569999999999993"/>
  </r>
  <r>
    <x v="65"/>
    <s v="East"/>
    <x v="3"/>
    <x v="0"/>
    <x v="0"/>
    <n v="40"/>
    <n v="2.84"/>
    <n v="113.6"/>
  </r>
  <r>
    <x v="66"/>
    <s v="East"/>
    <x v="3"/>
    <x v="1"/>
    <x v="1"/>
    <n v="38"/>
    <n v="1.87"/>
    <n v="71.06"/>
  </r>
  <r>
    <x v="67"/>
    <s v="West"/>
    <x v="0"/>
    <x v="1"/>
    <x v="5"/>
    <n v="73"/>
    <n v="1.77"/>
    <n v="129.21"/>
  </r>
  <r>
    <x v="68"/>
    <s v="East"/>
    <x v="1"/>
    <x v="2"/>
    <x v="2"/>
    <n v="26"/>
    <n v="3.4899999999999998"/>
    <n v="90.74"/>
  </r>
  <r>
    <x v="69"/>
    <s v="East"/>
    <x v="1"/>
    <x v="0"/>
    <x v="0"/>
    <n v="120"/>
    <n v="2.8400000000000003"/>
    <n v="340.8"/>
  </r>
  <r>
    <x v="70"/>
    <s v="East"/>
    <x v="1"/>
    <x v="1"/>
    <x v="1"/>
    <n v="27"/>
    <n v="1.87"/>
    <n v="50.49"/>
  </r>
  <r>
    <x v="71"/>
    <s v="West"/>
    <x v="2"/>
    <x v="0"/>
    <x v="0"/>
    <n v="44"/>
    <n v="2.84"/>
    <n v="124.96"/>
  </r>
  <r>
    <x v="72"/>
    <s v="West"/>
    <x v="2"/>
    <x v="0"/>
    <x v="4"/>
    <n v="36"/>
    <n v="2.1800000000000002"/>
    <n v="78.48"/>
  </r>
  <r>
    <x v="73"/>
    <s v="East"/>
    <x v="3"/>
    <x v="1"/>
    <x v="5"/>
    <n v="84"/>
    <n v="1.77"/>
    <n v="148.68"/>
  </r>
  <r>
    <x v="74"/>
    <s v="West"/>
    <x v="0"/>
    <x v="0"/>
    <x v="3"/>
    <n v="43"/>
    <n v="1.8699999999999999"/>
    <n v="80.41"/>
  </r>
  <r>
    <x v="75"/>
    <s v="East"/>
    <x v="1"/>
    <x v="3"/>
    <x v="7"/>
    <n v="30"/>
    <n v="3.15"/>
    <n v="94.5"/>
  </r>
  <r>
    <x v="76"/>
    <s v="East"/>
    <x v="1"/>
    <x v="1"/>
    <x v="5"/>
    <n v="58"/>
    <n v="1.77"/>
    <n v="102.66"/>
  </r>
  <r>
    <x v="77"/>
    <s v="West"/>
    <x v="2"/>
    <x v="0"/>
    <x v="3"/>
    <n v="82"/>
    <n v="1.87"/>
    <n v="153.34"/>
  </r>
  <r>
    <x v="78"/>
    <s v="East"/>
    <x v="3"/>
    <x v="0"/>
    <x v="0"/>
    <n v="33"/>
    <n v="2.84"/>
    <n v="93.72"/>
  </r>
  <r>
    <x v="79"/>
    <s v="East"/>
    <x v="3"/>
    <x v="1"/>
    <x v="1"/>
    <n v="47"/>
    <n v="1.87"/>
    <n v="87.89"/>
  </r>
  <r>
    <x v="80"/>
    <s v="West"/>
    <x v="0"/>
    <x v="0"/>
    <x v="3"/>
    <n v="58"/>
    <n v="1.8699999999999999"/>
    <n v="108.46"/>
  </r>
  <r>
    <x v="81"/>
    <s v="West"/>
    <x v="0"/>
    <x v="0"/>
    <x v="4"/>
    <n v="77"/>
    <n v="2.1800000000000002"/>
    <n v="167.86"/>
  </r>
  <r>
    <x v="82"/>
    <s v="East"/>
    <x v="1"/>
    <x v="0"/>
    <x v="0"/>
    <n v="129"/>
    <n v="2.8400000000000003"/>
    <n v="366.36"/>
  </r>
  <r>
    <x v="83"/>
    <s v="East"/>
    <x v="1"/>
    <x v="1"/>
    <x v="1"/>
    <n v="27"/>
    <n v="1.87"/>
    <n v="50.49"/>
  </r>
  <r>
    <x v="84"/>
    <s v="West"/>
    <x v="2"/>
    <x v="0"/>
    <x v="3"/>
    <n v="67"/>
    <n v="1.87"/>
    <n v="125.29"/>
  </r>
  <r>
    <x v="85"/>
    <s v="East"/>
    <x v="3"/>
    <x v="3"/>
    <x v="6"/>
    <n v="24"/>
    <n v="1.68"/>
    <n v="40.32"/>
  </r>
  <r>
    <x v="86"/>
    <s v="East"/>
    <x v="3"/>
    <x v="1"/>
    <x v="5"/>
    <n v="48"/>
    <n v="1.7699999999999998"/>
    <n v="84.96"/>
  </r>
  <r>
    <x v="87"/>
    <s v="West"/>
    <x v="0"/>
    <x v="2"/>
    <x v="2"/>
    <n v="21"/>
    <n v="3.49"/>
    <n v="73.290000000000006"/>
  </r>
  <r>
    <x v="88"/>
    <s v="West"/>
    <x v="0"/>
    <x v="1"/>
    <x v="5"/>
    <n v="90"/>
    <n v="1.77"/>
    <n v="159.30000000000001"/>
  </r>
  <r>
    <x v="89"/>
    <s v="East"/>
    <x v="1"/>
    <x v="0"/>
    <x v="0"/>
    <n v="123"/>
    <n v="2.84"/>
    <n v="349.32"/>
  </r>
  <r>
    <x v="90"/>
    <s v="East"/>
    <x v="1"/>
    <x v="0"/>
    <x v="4"/>
    <n v="36"/>
    <n v="2.1800000000000002"/>
    <n v="78.48"/>
  </r>
  <r>
    <x v="91"/>
    <s v="West"/>
    <x v="2"/>
    <x v="1"/>
    <x v="5"/>
    <n v="118"/>
    <n v="1.77"/>
    <n v="208.86"/>
  </r>
  <r>
    <x v="92"/>
    <s v="East"/>
    <x v="3"/>
    <x v="0"/>
    <x v="0"/>
    <n v="65"/>
    <n v="2.84"/>
    <n v="184.6"/>
  </r>
  <r>
    <x v="93"/>
    <s v="East"/>
    <x v="3"/>
    <x v="1"/>
    <x v="1"/>
    <n v="57"/>
    <n v="1.87"/>
    <n v="106.59"/>
  </r>
  <r>
    <x v="94"/>
    <s v="West"/>
    <x v="0"/>
    <x v="3"/>
    <x v="6"/>
    <n v="33"/>
    <n v="1.68"/>
    <n v="55.44"/>
  </r>
  <r>
    <x v="95"/>
    <s v="West"/>
    <x v="0"/>
    <x v="1"/>
    <x v="5"/>
    <n v="103"/>
    <n v="1.77"/>
    <n v="182.31"/>
  </r>
  <r>
    <x v="96"/>
    <s v="East"/>
    <x v="1"/>
    <x v="3"/>
    <x v="6"/>
    <n v="47"/>
    <n v="1.68"/>
    <n v="78.959999999999994"/>
  </r>
  <r>
    <x v="97"/>
    <s v="East"/>
    <x v="1"/>
    <x v="1"/>
    <x v="5"/>
    <n v="93"/>
    <n v="1.7700000000000002"/>
    <n v="164.61"/>
  </r>
  <r>
    <x v="98"/>
    <s v="West"/>
    <x v="2"/>
    <x v="3"/>
    <x v="6"/>
    <n v="41"/>
    <n v="1.68"/>
    <n v="68.88"/>
  </r>
  <r>
    <x v="99"/>
    <s v="West"/>
    <x v="2"/>
    <x v="1"/>
    <x v="1"/>
    <n v="86"/>
    <n v="1.8699999999999999"/>
    <n v="160.82"/>
  </r>
  <r>
    <x v="100"/>
    <s v="East"/>
    <x v="3"/>
    <x v="0"/>
    <x v="0"/>
    <n v="97"/>
    <n v="2.8400000000000003"/>
    <n v="275.48"/>
  </r>
  <r>
    <x v="101"/>
    <s v="East"/>
    <x v="3"/>
    <x v="1"/>
    <x v="1"/>
    <n v="68"/>
    <n v="1.8699999999999999"/>
    <n v="127.16"/>
  </r>
  <r>
    <x v="102"/>
    <s v="West"/>
    <x v="0"/>
    <x v="0"/>
    <x v="3"/>
    <n v="232"/>
    <n v="1.8699999999999999"/>
    <n v="433.84"/>
  </r>
  <r>
    <x v="103"/>
    <s v="West"/>
    <x v="0"/>
    <x v="0"/>
    <x v="4"/>
    <n v="30"/>
    <n v="2.1800000000000002"/>
    <n v="65.400000000000006"/>
  </r>
  <r>
    <x v="104"/>
    <s v="East"/>
    <x v="1"/>
    <x v="3"/>
    <x v="7"/>
    <n v="31"/>
    <n v="3.1500000000000004"/>
    <n v="97.65"/>
  </r>
  <r>
    <x v="105"/>
    <s v="East"/>
    <x v="1"/>
    <x v="1"/>
    <x v="5"/>
    <n v="68"/>
    <n v="1.77"/>
    <n v="120.36"/>
  </r>
  <r>
    <x v="106"/>
    <s v="West"/>
    <x v="2"/>
    <x v="0"/>
    <x v="0"/>
    <n v="29"/>
    <n v="2.84"/>
    <n v="82.36"/>
  </r>
  <r>
    <x v="107"/>
    <s v="East"/>
    <x v="3"/>
    <x v="3"/>
    <x v="6"/>
    <n v="21"/>
    <n v="1.6800000000000002"/>
    <n v="35.28"/>
  </r>
  <r>
    <x v="108"/>
    <s v="East"/>
    <x v="3"/>
    <x v="1"/>
    <x v="5"/>
    <n v="34"/>
    <n v="1.77"/>
    <n v="60.18"/>
  </r>
  <r>
    <x v="109"/>
    <s v="West"/>
    <x v="0"/>
    <x v="0"/>
    <x v="3"/>
    <n v="34"/>
    <n v="1.8699999999999999"/>
    <n v="63.58"/>
  </r>
  <r>
    <x v="110"/>
    <s v="West"/>
    <x v="0"/>
    <x v="0"/>
    <x v="4"/>
    <n v="58"/>
    <n v="2.1800000000000002"/>
    <n v="126.44000000000001"/>
  </r>
  <r>
    <x v="111"/>
    <s v="East"/>
    <x v="1"/>
    <x v="3"/>
    <x v="6"/>
    <n v="24"/>
    <n v="1.68"/>
    <n v="40.32"/>
  </r>
  <r>
    <x v="112"/>
    <s v="East"/>
    <x v="1"/>
    <x v="1"/>
    <x v="5"/>
    <n v="51"/>
    <n v="1.77"/>
    <n v="90.27"/>
  </r>
  <r>
    <x v="113"/>
    <s v="East"/>
    <x v="1"/>
    <x v="0"/>
    <x v="4"/>
    <n v="52"/>
    <n v="2.1800000000000002"/>
    <n v="113.36000000000001"/>
  </r>
  <r>
    <x v="114"/>
    <s v="West"/>
    <x v="2"/>
    <x v="1"/>
    <x v="5"/>
    <n v="56"/>
    <n v="1.77"/>
    <n v="99.12"/>
  </r>
  <r>
    <x v="115"/>
    <s v="East"/>
    <x v="3"/>
    <x v="2"/>
    <x v="2"/>
    <n v="31"/>
    <n v="3.4899999999999998"/>
    <n v="108.19"/>
  </r>
  <r>
    <x v="116"/>
    <s v="East"/>
    <x v="3"/>
    <x v="1"/>
    <x v="5"/>
    <n v="102"/>
    <n v="1.77"/>
    <n v="180.54"/>
  </r>
  <r>
    <x v="117"/>
    <s v="West"/>
    <x v="0"/>
    <x v="0"/>
    <x v="0"/>
    <n v="80"/>
    <n v="2.84"/>
    <n v="227.2"/>
  </r>
  <r>
    <x v="118"/>
    <s v="West"/>
    <x v="0"/>
    <x v="1"/>
    <x v="1"/>
    <n v="77"/>
    <n v="1.87"/>
    <n v="143.99"/>
  </r>
  <r>
    <x v="119"/>
    <s v="East"/>
    <x v="1"/>
    <x v="3"/>
    <x v="7"/>
    <n v="29"/>
    <n v="3.15"/>
    <n v="91.35"/>
  </r>
  <r>
    <x v="120"/>
    <s v="East"/>
    <x v="1"/>
    <x v="1"/>
    <x v="5"/>
    <n v="63"/>
    <n v="1.77"/>
    <n v="111.51"/>
  </r>
  <r>
    <x v="121"/>
    <s v="East"/>
    <x v="1"/>
    <x v="0"/>
    <x v="4"/>
    <n v="32"/>
    <n v="2.1800000000000002"/>
    <n v="69.760000000000005"/>
  </r>
  <r>
    <x v="122"/>
    <s v="West"/>
    <x v="2"/>
    <x v="0"/>
    <x v="4"/>
    <n v="83"/>
    <n v="2.1800000000000002"/>
    <n v="180.94000000000003"/>
  </r>
  <r>
    <x v="123"/>
    <s v="East"/>
    <x v="3"/>
    <x v="0"/>
    <x v="3"/>
    <n v="65"/>
    <n v="1.8699999999999999"/>
    <n v="121.55"/>
  </r>
  <r>
    <x v="124"/>
    <s v="East"/>
    <x v="3"/>
    <x v="0"/>
    <x v="4"/>
    <n v="237"/>
    <n v="2.1799999999999997"/>
    <n v="516.66"/>
  </r>
  <r>
    <x v="125"/>
    <s v="West"/>
    <x v="0"/>
    <x v="3"/>
    <x v="6"/>
    <n v="29"/>
    <n v="1.68"/>
    <n v="48.72"/>
  </r>
  <r>
    <x v="126"/>
    <s v="West"/>
    <x v="0"/>
    <x v="1"/>
    <x v="5"/>
    <n v="44"/>
    <n v="1.7699999999999998"/>
    <n v="77.88"/>
  </r>
  <r>
    <x v="127"/>
    <s v="East"/>
    <x v="1"/>
    <x v="2"/>
    <x v="2"/>
    <n v="41"/>
    <n v="3.49"/>
    <n v="143.09"/>
  </r>
  <r>
    <x v="128"/>
    <s v="East"/>
    <x v="1"/>
    <x v="0"/>
    <x v="3"/>
    <n v="36"/>
    <n v="1.8699999999999999"/>
    <n v="67.319999999999993"/>
  </r>
  <r>
    <x v="129"/>
    <s v="East"/>
    <x v="1"/>
    <x v="1"/>
    <x v="8"/>
    <n v="30"/>
    <n v="2.27"/>
    <n v="68.099999999999994"/>
  </r>
  <r>
    <x v="130"/>
    <s v="West"/>
    <x v="2"/>
    <x v="0"/>
    <x v="0"/>
    <n v="29"/>
    <n v="2.84"/>
    <n v="82.36"/>
  </r>
  <r>
    <x v="131"/>
    <s v="West"/>
    <x v="2"/>
    <x v="0"/>
    <x v="4"/>
    <n v="139"/>
    <n v="2.1799999999999997"/>
    <n v="303.02"/>
  </r>
  <r>
    <x v="132"/>
    <s v="East"/>
    <x v="3"/>
    <x v="1"/>
    <x v="5"/>
    <n v="92"/>
    <n v="1.77"/>
    <n v="162.84"/>
  </r>
  <r>
    <x v="133"/>
    <s v="West"/>
    <x v="0"/>
    <x v="3"/>
    <x v="6"/>
    <n v="29"/>
    <n v="1.68"/>
    <n v="48.72"/>
  </r>
  <r>
    <x v="134"/>
    <s v="West"/>
    <x v="0"/>
    <x v="1"/>
    <x v="5"/>
    <n v="30"/>
    <n v="1.77"/>
    <n v="53.1"/>
  </r>
  <r>
    <x v="135"/>
    <s v="East"/>
    <x v="1"/>
    <x v="0"/>
    <x v="0"/>
    <n v="97"/>
    <n v="2.8400000000000003"/>
    <n v="275.48"/>
  </r>
  <r>
    <x v="136"/>
    <s v="East"/>
    <x v="1"/>
    <x v="1"/>
    <x v="1"/>
    <n v="66"/>
    <n v="1.87"/>
    <n v="123.42"/>
  </r>
  <r>
    <x v="137"/>
    <s v="West"/>
    <x v="2"/>
    <x v="0"/>
    <x v="0"/>
    <n v="32"/>
    <n v="2.84"/>
    <n v="90.88"/>
  </r>
  <r>
    <x v="138"/>
    <s v="West"/>
    <x v="2"/>
    <x v="0"/>
    <x v="4"/>
    <n v="103"/>
    <n v="2.1799999999999997"/>
    <n v="224.53999999999996"/>
  </r>
  <r>
    <x v="139"/>
    <s v="East"/>
    <x v="3"/>
    <x v="1"/>
    <x v="5"/>
    <n v="90"/>
    <n v="1.77"/>
    <n v="159.30000000000001"/>
  </r>
  <r>
    <x v="140"/>
    <s v="West"/>
    <x v="0"/>
    <x v="3"/>
    <x v="6"/>
    <n v="62"/>
    <n v="1.68"/>
    <n v="104.16"/>
  </r>
  <r>
    <x v="141"/>
    <s v="West"/>
    <x v="0"/>
    <x v="1"/>
    <x v="5"/>
    <n v="39"/>
    <n v="1.77"/>
    <n v="69.03"/>
  </r>
  <r>
    <x v="142"/>
    <s v="East"/>
    <x v="1"/>
    <x v="2"/>
    <x v="2"/>
    <n v="46"/>
    <n v="3.4899999999999998"/>
    <n v="160.54"/>
  </r>
  <r>
    <x v="143"/>
    <s v="East"/>
    <x v="1"/>
    <x v="0"/>
    <x v="3"/>
    <n v="49"/>
    <n v="1.8699999999999999"/>
    <n v="91.63"/>
  </r>
  <r>
    <x v="144"/>
    <s v="East"/>
    <x v="1"/>
    <x v="0"/>
    <x v="4"/>
    <n v="40"/>
    <n v="2.1800000000000002"/>
    <n v="87.2"/>
  </r>
  <r>
    <x v="145"/>
    <s v="West"/>
    <x v="2"/>
    <x v="1"/>
    <x v="5"/>
    <n v="20"/>
    <n v="1.77"/>
    <n v="35.4"/>
  </r>
  <r>
    <x v="146"/>
    <s v="East"/>
    <x v="3"/>
    <x v="2"/>
    <x v="2"/>
    <n v="32"/>
    <n v="3.49"/>
    <n v="111.68"/>
  </r>
  <r>
    <x v="147"/>
    <s v="East"/>
    <x v="3"/>
    <x v="1"/>
    <x v="5"/>
    <n v="141"/>
    <n v="1.77"/>
    <n v="249.57"/>
  </r>
  <r>
    <x v="148"/>
    <s v="East"/>
    <x v="3"/>
    <x v="0"/>
    <x v="4"/>
    <n v="224"/>
    <n v="2.1800000000000002"/>
    <n v="488.32000000000005"/>
  </r>
  <r>
    <x v="149"/>
    <s v="West"/>
    <x v="0"/>
    <x v="3"/>
    <x v="6"/>
    <n v="114"/>
    <n v="1.6800000000000002"/>
    <n v="191.52"/>
  </r>
  <r>
    <x v="150"/>
    <s v="West"/>
    <x v="0"/>
    <x v="1"/>
    <x v="5"/>
    <n v="40"/>
    <n v="1.77"/>
    <n v="70.8"/>
  </r>
  <r>
    <x v="151"/>
    <s v="East"/>
    <x v="1"/>
    <x v="2"/>
    <x v="2"/>
    <n v="38"/>
    <n v="3.49"/>
    <n v="132.62"/>
  </r>
  <r>
    <x v="152"/>
    <s v="East"/>
    <x v="1"/>
    <x v="1"/>
    <x v="5"/>
    <n v="77"/>
    <n v="1.7699999999999998"/>
    <n v="136.29"/>
  </r>
  <r>
    <x v="153"/>
    <s v="East"/>
    <x v="1"/>
    <x v="0"/>
    <x v="4"/>
    <n v="81"/>
    <n v="2.1800000000000002"/>
    <n v="176.58"/>
  </r>
  <r>
    <x v="154"/>
    <s v="West"/>
    <x v="2"/>
    <x v="1"/>
    <x v="1"/>
    <n v="33"/>
    <n v="1.87"/>
    <n v="61.71"/>
  </r>
  <r>
    <x v="155"/>
    <s v="East"/>
    <x v="3"/>
    <x v="0"/>
    <x v="3"/>
    <n v="65"/>
    <n v="1.8699999999999999"/>
    <n v="121.55"/>
  </r>
  <r>
    <x v="156"/>
    <s v="East"/>
    <x v="3"/>
    <x v="0"/>
    <x v="4"/>
    <n v="110"/>
    <n v="2.1800000000000002"/>
    <n v="239.8"/>
  </r>
  <r>
    <x v="157"/>
    <s v="West"/>
    <x v="0"/>
    <x v="1"/>
    <x v="5"/>
    <n v="133"/>
    <n v="1.77"/>
    <n v="235.41"/>
  </r>
  <r>
    <x v="158"/>
    <s v="East"/>
    <x v="1"/>
    <x v="3"/>
    <x v="7"/>
    <n v="27"/>
    <n v="3.15"/>
    <n v="85.05"/>
  </r>
  <r>
    <x v="159"/>
    <s v="East"/>
    <x v="1"/>
    <x v="1"/>
    <x v="5"/>
    <n v="143"/>
    <n v="1.77"/>
    <n v="253.11"/>
  </r>
  <r>
    <x v="160"/>
    <s v="East"/>
    <x v="1"/>
    <x v="0"/>
    <x v="4"/>
    <n v="28"/>
    <n v="2.1800000000000002"/>
    <n v="61.040000000000006"/>
  </r>
  <r>
    <x v="161"/>
    <s v="West"/>
    <x v="2"/>
    <x v="1"/>
    <x v="5"/>
    <n v="45"/>
    <n v="1.77"/>
    <n v="79.650000000000006"/>
  </r>
  <r>
    <x v="162"/>
    <s v="East"/>
    <x v="3"/>
    <x v="0"/>
    <x v="0"/>
    <n v="74"/>
    <n v="2.84"/>
    <n v="210.16"/>
  </r>
  <r>
    <x v="163"/>
    <s v="East"/>
    <x v="3"/>
    <x v="1"/>
    <x v="1"/>
    <n v="75"/>
    <n v="1.87"/>
    <n v="140.25"/>
  </r>
  <r>
    <x v="164"/>
    <s v="West"/>
    <x v="0"/>
    <x v="0"/>
    <x v="3"/>
    <n v="80"/>
    <n v="1.8699999999999999"/>
    <n v="149.6"/>
  </r>
  <r>
    <x v="165"/>
    <s v="East"/>
    <x v="1"/>
    <x v="2"/>
    <x v="2"/>
    <n v="21"/>
    <n v="3.49"/>
    <n v="73.290000000000006"/>
  </r>
  <r>
    <x v="166"/>
    <s v="East"/>
    <x v="1"/>
    <x v="1"/>
    <x v="5"/>
    <n v="109"/>
    <n v="1.77"/>
    <n v="192.93"/>
  </r>
  <r>
    <x v="167"/>
    <s v="East"/>
    <x v="1"/>
    <x v="0"/>
    <x v="4"/>
    <n v="31"/>
    <n v="2.1800000000000002"/>
    <n v="67.58"/>
  </r>
  <r>
    <x v="168"/>
    <s v="West"/>
    <x v="2"/>
    <x v="0"/>
    <x v="3"/>
    <n v="70"/>
    <n v="1.87"/>
    <n v="130.9"/>
  </r>
  <r>
    <x v="169"/>
    <s v="East"/>
    <x v="3"/>
    <x v="2"/>
    <x v="2"/>
    <n v="30"/>
    <n v="3.49"/>
    <n v="104.7"/>
  </r>
  <r>
    <x v="170"/>
    <s v="East"/>
    <x v="3"/>
    <x v="1"/>
    <x v="5"/>
    <n v="24"/>
    <n v="1.7699999999999998"/>
    <n v="42.48"/>
  </r>
  <r>
    <x v="171"/>
    <s v="West"/>
    <x v="0"/>
    <x v="0"/>
    <x v="3"/>
    <n v="107"/>
    <n v="1.87"/>
    <n v="200.09"/>
  </r>
  <r>
    <x v="172"/>
    <s v="East"/>
    <x v="1"/>
    <x v="0"/>
    <x v="0"/>
    <n v="137"/>
    <n v="2.84"/>
    <n v="389.08"/>
  </r>
  <r>
    <x v="173"/>
    <s v="East"/>
    <x v="1"/>
    <x v="1"/>
    <x v="1"/>
    <n v="56"/>
    <n v="1.8699999999999999"/>
    <n v="104.72"/>
  </r>
  <r>
    <x v="174"/>
    <s v="West"/>
    <x v="2"/>
    <x v="3"/>
    <x v="6"/>
    <n v="31"/>
    <n v="1.68"/>
    <n v="52.08"/>
  </r>
  <r>
    <x v="175"/>
    <s v="West"/>
    <x v="2"/>
    <x v="1"/>
    <x v="1"/>
    <n v="51"/>
    <n v="1.87"/>
    <n v="95.37"/>
  </r>
  <r>
    <x v="176"/>
    <s v="East"/>
    <x v="3"/>
    <x v="0"/>
    <x v="0"/>
    <n v="56"/>
    <n v="2.84"/>
    <n v="159.04"/>
  </r>
  <r>
    <x v="177"/>
    <s v="East"/>
    <x v="3"/>
    <x v="1"/>
    <x v="1"/>
    <n v="72"/>
    <n v="1.8699999999999999"/>
    <n v="134.63999999999999"/>
  </r>
  <r>
    <x v="178"/>
    <s v="West"/>
    <x v="0"/>
    <x v="0"/>
    <x v="3"/>
    <n v="75"/>
    <n v="1.87"/>
    <n v="140.25"/>
  </r>
  <r>
    <x v="179"/>
    <s v="East"/>
    <x v="1"/>
    <x v="2"/>
    <x v="2"/>
    <n v="42"/>
    <n v="3.49"/>
    <n v="146.58000000000001"/>
  </r>
  <r>
    <x v="180"/>
    <s v="East"/>
    <x v="1"/>
    <x v="1"/>
    <x v="5"/>
    <n v="136"/>
    <n v="1.77"/>
    <n v="240.72"/>
  </r>
  <r>
    <x v="181"/>
    <s v="West"/>
    <x v="2"/>
    <x v="2"/>
    <x v="2"/>
    <n v="28"/>
    <n v="3.4899999999999998"/>
    <n v="97.72"/>
  </r>
  <r>
    <x v="182"/>
    <s v="West"/>
    <x v="2"/>
    <x v="1"/>
    <x v="5"/>
    <n v="52"/>
    <n v="1.77"/>
    <n v="92.04"/>
  </r>
  <r>
    <x v="183"/>
    <s v="East"/>
    <x v="3"/>
    <x v="0"/>
    <x v="0"/>
    <n v="51"/>
    <n v="2.84"/>
    <n v="144.84"/>
  </r>
  <r>
    <x v="184"/>
    <s v="East"/>
    <x v="3"/>
    <x v="1"/>
    <x v="1"/>
    <n v="110"/>
    <n v="1.8699999999999999"/>
    <n v="205.7"/>
  </r>
  <r>
    <x v="185"/>
    <s v="West"/>
    <x v="0"/>
    <x v="3"/>
    <x v="6"/>
    <n v="28"/>
    <n v="1.68"/>
    <n v="47.04"/>
  </r>
  <r>
    <x v="186"/>
    <s v="West"/>
    <x v="0"/>
    <x v="1"/>
    <x v="5"/>
    <n v="306"/>
    <n v="1.77"/>
    <n v="541.62"/>
  </r>
  <r>
    <x v="187"/>
    <s v="East"/>
    <x v="1"/>
    <x v="2"/>
    <x v="2"/>
    <n v="38"/>
    <n v="3.49"/>
    <n v="132.62"/>
  </r>
  <r>
    <x v="188"/>
    <s v="East"/>
    <x v="1"/>
    <x v="1"/>
    <x v="5"/>
    <n v="75"/>
    <n v="1.77"/>
    <n v="132.75"/>
  </r>
  <r>
    <x v="189"/>
    <s v="West"/>
    <x v="2"/>
    <x v="2"/>
    <x v="2"/>
    <n v="20"/>
    <n v="3.4899999999999998"/>
    <n v="69.8"/>
  </r>
  <r>
    <x v="190"/>
    <s v="West"/>
    <x v="2"/>
    <x v="1"/>
    <x v="5"/>
    <n v="42"/>
    <n v="1.77"/>
    <n v="74.34"/>
  </r>
  <r>
    <x v="191"/>
    <s v="East"/>
    <x v="3"/>
    <x v="0"/>
    <x v="3"/>
    <n v="76"/>
    <n v="1.87"/>
    <n v="142.12"/>
  </r>
  <r>
    <x v="192"/>
    <s v="West"/>
    <x v="0"/>
    <x v="0"/>
    <x v="0"/>
    <n v="288"/>
    <n v="2.84"/>
    <n v="817.92"/>
  </r>
  <r>
    <x v="193"/>
    <s v="East"/>
    <x v="1"/>
    <x v="2"/>
    <x v="2"/>
    <n v="33"/>
    <n v="3.49"/>
    <n v="115.17"/>
  </r>
  <r>
    <x v="194"/>
    <s v="East"/>
    <x v="1"/>
    <x v="1"/>
    <x v="5"/>
    <n v="58"/>
    <n v="1.77"/>
    <n v="102.66"/>
  </r>
  <r>
    <x v="195"/>
    <s v="East"/>
    <x v="1"/>
    <x v="0"/>
    <x v="4"/>
    <n v="27"/>
    <n v="2.1800000000000002"/>
    <n v="58.860000000000007"/>
  </r>
  <r>
    <x v="196"/>
    <s v="West"/>
    <x v="2"/>
    <x v="0"/>
    <x v="3"/>
    <n v="55"/>
    <n v="1.8699999999999999"/>
    <n v="102.85"/>
  </r>
  <r>
    <x v="197"/>
    <s v="East"/>
    <x v="3"/>
    <x v="3"/>
    <x v="6"/>
    <n v="49"/>
    <n v="1.68"/>
    <n v="82.32"/>
  </r>
  <r>
    <x v="198"/>
    <s v="East"/>
    <x v="3"/>
    <x v="1"/>
    <x v="5"/>
    <n v="61"/>
    <n v="1.77"/>
    <n v="107.97"/>
  </r>
  <r>
    <x v="199"/>
    <s v="West"/>
    <x v="0"/>
    <x v="2"/>
    <x v="2"/>
    <n v="21"/>
    <n v="3.49"/>
    <n v="73.290000000000006"/>
  </r>
  <r>
    <x v="200"/>
    <s v="West"/>
    <x v="0"/>
    <x v="1"/>
    <x v="5"/>
    <n v="25"/>
    <n v="1.77"/>
    <n v="44.25"/>
  </r>
  <r>
    <x v="201"/>
    <s v="East"/>
    <x v="1"/>
    <x v="0"/>
    <x v="0"/>
    <n v="138"/>
    <n v="2.8400000000000003"/>
    <n v="391.92"/>
  </r>
  <r>
    <x v="202"/>
    <s v="East"/>
    <x v="1"/>
    <x v="1"/>
    <x v="1"/>
    <n v="105"/>
    <n v="1.8699999999999999"/>
    <n v="196.35"/>
  </r>
  <r>
    <x v="203"/>
    <s v="West"/>
    <x v="2"/>
    <x v="0"/>
    <x v="3"/>
    <n v="63"/>
    <n v="1.87"/>
    <n v="117.81"/>
  </r>
  <r>
    <x v="204"/>
    <s v="East"/>
    <x v="3"/>
    <x v="3"/>
    <x v="6"/>
    <n v="64"/>
    <n v="1.68"/>
    <n v="107.52"/>
  </r>
  <r>
    <x v="205"/>
    <s v="East"/>
    <x v="3"/>
    <x v="1"/>
    <x v="5"/>
    <n v="53"/>
    <n v="1.77"/>
    <n v="93.81"/>
  </r>
  <r>
    <x v="206"/>
    <s v="West"/>
    <x v="0"/>
    <x v="1"/>
    <x v="5"/>
    <n v="20"/>
    <n v="1.77"/>
    <n v="35.4"/>
  </r>
  <r>
    <x v="207"/>
    <s v="East"/>
    <x v="1"/>
    <x v="3"/>
    <x v="6"/>
    <n v="134"/>
    <n v="1.68"/>
    <n v="225.12"/>
  </r>
  <r>
    <x v="208"/>
    <s v="East"/>
    <x v="1"/>
    <x v="1"/>
    <x v="5"/>
    <n v="48"/>
    <n v="1.7699999999999998"/>
    <n v="84.96"/>
  </r>
  <r>
    <x v="209"/>
    <s v="West"/>
    <x v="2"/>
    <x v="3"/>
    <x v="6"/>
    <n v="28"/>
    <n v="1.68"/>
    <n v="47.04"/>
  </r>
  <r>
    <x v="210"/>
    <s v="East"/>
    <x v="3"/>
    <x v="2"/>
    <x v="2"/>
    <n v="23"/>
    <n v="3.4899999999999998"/>
    <n v="80.27"/>
  </r>
  <r>
    <x v="211"/>
    <s v="East"/>
    <x v="3"/>
    <x v="1"/>
    <x v="5"/>
    <n v="91"/>
    <n v="1.77"/>
    <n v="161.07"/>
  </r>
  <r>
    <x v="212"/>
    <s v="West"/>
    <x v="0"/>
    <x v="3"/>
    <x v="6"/>
    <n v="68"/>
    <n v="1.68"/>
    <n v="114.24"/>
  </r>
  <r>
    <x v="213"/>
    <s v="West"/>
    <x v="0"/>
    <x v="1"/>
    <x v="5"/>
    <n v="58"/>
    <n v="1.77"/>
    <n v="102.66"/>
  </r>
  <r>
    <x v="214"/>
    <s v="East"/>
    <x v="1"/>
    <x v="0"/>
    <x v="0"/>
    <n v="193"/>
    <n v="2.84"/>
    <n v="548.12"/>
  </r>
  <r>
    <x v="215"/>
    <s v="East"/>
    <x v="1"/>
    <x v="1"/>
    <x v="1"/>
    <n v="103"/>
    <n v="1.87"/>
    <n v="192.61"/>
  </r>
  <r>
    <x v="216"/>
    <s v="West"/>
    <x v="2"/>
    <x v="0"/>
    <x v="3"/>
    <n v="39"/>
    <n v="1.87"/>
    <n v="72.930000000000007"/>
  </r>
  <r>
    <x v="217"/>
    <s v="East"/>
    <x v="3"/>
    <x v="3"/>
    <x v="6"/>
    <n v="68"/>
    <n v="1.68"/>
    <n v="114.24"/>
  </r>
  <r>
    <x v="218"/>
    <s v="East"/>
    <x v="3"/>
    <x v="1"/>
    <x v="5"/>
    <n v="38"/>
    <n v="1.7700000000000002"/>
    <n v="67.260000000000005"/>
  </r>
  <r>
    <x v="219"/>
    <s v="West"/>
    <x v="0"/>
    <x v="0"/>
    <x v="3"/>
    <n v="86"/>
    <n v="1.8699999999999999"/>
    <n v="160.82"/>
  </r>
  <r>
    <x v="220"/>
    <s v="East"/>
    <x v="1"/>
    <x v="2"/>
    <x v="2"/>
    <n v="40"/>
    <n v="3.4899999999999998"/>
    <n v="139.6"/>
  </r>
  <r>
    <x v="221"/>
    <s v="East"/>
    <x v="1"/>
    <x v="1"/>
    <x v="5"/>
    <n v="61"/>
    <n v="1.77"/>
    <n v="107.97"/>
  </r>
  <r>
    <x v="222"/>
    <s v="West"/>
    <x v="2"/>
    <x v="0"/>
    <x v="0"/>
    <n v="30"/>
    <n v="2.8400000000000003"/>
    <n v="85.2"/>
  </r>
  <r>
    <x v="223"/>
    <s v="East"/>
    <x v="3"/>
    <x v="0"/>
    <x v="3"/>
    <n v="85"/>
    <n v="1.8699999999999999"/>
    <n v="158.94999999999999"/>
  </r>
  <r>
    <x v="224"/>
    <s v="West"/>
    <x v="0"/>
    <x v="0"/>
    <x v="0"/>
    <n v="33"/>
    <n v="2.84"/>
    <n v="93.72"/>
  </r>
  <r>
    <x v="225"/>
    <s v="West"/>
    <x v="0"/>
    <x v="1"/>
    <x v="1"/>
    <n v="42"/>
    <n v="1.87"/>
    <n v="78.540000000000006"/>
  </r>
  <r>
    <x v="226"/>
    <s v="East"/>
    <x v="1"/>
    <x v="0"/>
    <x v="0"/>
    <n v="123"/>
    <n v="2.84"/>
    <n v="349.32"/>
  </r>
  <r>
    <x v="227"/>
    <s v="East"/>
    <x v="1"/>
    <x v="0"/>
    <x v="4"/>
    <n v="43"/>
    <n v="2.1799999999999997"/>
    <n v="93.739999999999981"/>
  </r>
  <r>
    <x v="228"/>
    <s v="East"/>
    <x v="3"/>
    <x v="3"/>
    <x v="6"/>
    <n v="27"/>
    <n v="1.35"/>
    <n v="36.450000000000003"/>
  </r>
  <r>
    <x v="229"/>
    <s v="East"/>
    <x v="3"/>
    <x v="1"/>
    <x v="5"/>
    <n v="23"/>
    <n v="1.77"/>
    <n v="40.71"/>
  </r>
  <r>
    <x v="230"/>
    <s v="West"/>
    <x v="0"/>
    <x v="1"/>
    <x v="5"/>
    <n v="44"/>
    <n v="1.7699999999999998"/>
    <n v="77.88"/>
  </r>
  <r>
    <x v="231"/>
    <s v="East"/>
    <x v="1"/>
    <x v="2"/>
    <x v="2"/>
    <n v="28"/>
    <n v="3.4899999999999998"/>
    <n v="97.72"/>
  </r>
  <r>
    <x v="232"/>
    <s v="East"/>
    <x v="1"/>
    <x v="0"/>
    <x v="3"/>
    <n v="31"/>
    <n v="1.8699999999999999"/>
    <n v="57.97"/>
  </r>
  <r>
    <x v="233"/>
    <s v="East"/>
    <x v="1"/>
    <x v="0"/>
    <x v="4"/>
    <n v="36"/>
    <n v="2.1800000000000002"/>
    <n v="78.48"/>
  </r>
  <r>
    <x v="234"/>
    <s v="East"/>
    <x v="3"/>
    <x v="3"/>
    <x v="6"/>
    <n v="28"/>
    <n v="1.35"/>
    <n v="37.800000000000004"/>
  </r>
  <r>
    <x v="235"/>
    <s v="East"/>
    <x v="3"/>
    <x v="1"/>
    <x v="5"/>
    <n v="100"/>
    <n v="1.77"/>
    <n v="177"/>
  </r>
  <r>
    <x v="236"/>
    <s v="West"/>
    <x v="0"/>
    <x v="1"/>
    <x v="5"/>
    <n v="51"/>
    <n v="1.77"/>
    <n v="90.27"/>
  </r>
  <r>
    <x v="237"/>
    <s v="East"/>
    <x v="1"/>
    <x v="2"/>
    <x v="2"/>
    <n v="149"/>
    <n v="3.4899999999999998"/>
    <n v="520.01"/>
  </r>
  <r>
    <x v="238"/>
    <s v="East"/>
    <x v="1"/>
    <x v="1"/>
    <x v="5"/>
    <n v="54"/>
    <n v="1.77"/>
    <n v="95.58"/>
  </r>
  <r>
    <x v="239"/>
    <s v="East"/>
    <x v="1"/>
    <x v="0"/>
    <x v="4"/>
    <n v="38"/>
    <n v="2.1800000000000002"/>
    <n v="82.84"/>
  </r>
  <r>
    <x v="240"/>
    <s v="East"/>
    <x v="3"/>
    <x v="0"/>
    <x v="3"/>
    <n v="82"/>
    <n v="1.87"/>
    <n v="153.34"/>
  </r>
  <r>
    <x v="241"/>
    <s v="West"/>
    <x v="0"/>
    <x v="0"/>
    <x v="3"/>
    <n v="58"/>
    <n v="1.8699999999999999"/>
    <n v="108.46"/>
  </r>
  <r>
    <x v="242"/>
    <s v="East"/>
    <x v="1"/>
    <x v="2"/>
    <x v="2"/>
    <n v="87"/>
    <n v="3.4899999999999998"/>
    <n v="303.63"/>
  </r>
  <r>
    <x v="243"/>
    <s v="East"/>
    <x v="1"/>
    <x v="1"/>
    <x v="5"/>
    <n v="33"/>
    <n v="1.7699999999999998"/>
    <n v="58.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3255CB-C5EB-3746-9B94-07911153E2BE}" name="LinePivot"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F18" firstHeaderRow="1" firstDataRow="2" firstDataCol="1"/>
  <pivotFields count="10">
    <pivotField axis="axisRow" numFmtId="14" showAll="0">
      <items count="15">
        <item x="0"/>
        <item x="1"/>
        <item x="2"/>
        <item x="3"/>
        <item x="4"/>
        <item x="5"/>
        <item x="6"/>
        <item x="7"/>
        <item x="8"/>
        <item x="9"/>
        <item x="10"/>
        <item x="11"/>
        <item x="12"/>
        <item x="13"/>
        <item t="default"/>
      </items>
    </pivotField>
    <pivotField showAll="0"/>
    <pivotField showAll="0">
      <items count="5">
        <item x="1"/>
        <item x="0"/>
        <item x="3"/>
        <item x="2"/>
        <item t="default"/>
      </items>
    </pivotField>
    <pivotField axis="axisCol"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sd="0" x="0"/>
        <item sd="0" x="1"/>
        <item sd="0" x="2"/>
        <item sd="0" x="3"/>
        <item sd="0" x="4"/>
        <item sd="0" x="5"/>
        <item t="default"/>
      </items>
    </pivotField>
    <pivotField axis="axisRow" showAll="0">
      <items count="5">
        <item h="1" sd="0" x="0"/>
        <item x="1"/>
        <item h="1" x="2"/>
        <item h="1" sd="0" x="3"/>
        <item t="default"/>
      </items>
    </pivotField>
  </pivotFields>
  <rowFields count="2">
    <field x="9"/>
    <field x="0"/>
  </rowFields>
  <rowItems count="14">
    <i>
      <x v="1"/>
    </i>
    <i r="1">
      <x v="1"/>
    </i>
    <i r="1">
      <x v="2"/>
    </i>
    <i r="1">
      <x v="3"/>
    </i>
    <i r="1">
      <x v="4"/>
    </i>
    <i r="1">
      <x v="5"/>
    </i>
    <i r="1">
      <x v="6"/>
    </i>
    <i r="1">
      <x v="7"/>
    </i>
    <i r="1">
      <x v="8"/>
    </i>
    <i r="1">
      <x v="9"/>
    </i>
    <i r="1">
      <x v="10"/>
    </i>
    <i r="1">
      <x v="11"/>
    </i>
    <i r="1">
      <x v="12"/>
    </i>
    <i t="grand">
      <x/>
    </i>
  </rowItems>
  <colFields count="1">
    <field x="3"/>
  </colFields>
  <colItems count="5">
    <i>
      <x v="1"/>
    </i>
    <i>
      <x/>
    </i>
    <i>
      <x v="2"/>
    </i>
    <i>
      <x v="3"/>
    </i>
    <i t="grand">
      <x/>
    </i>
  </colItems>
  <dataFields count="1">
    <dataField name="Sum of TotalPrice" fld="7" baseField="0" baseItem="0" numFmtId="164"/>
  </dataFields>
  <formats count="3">
    <format dxfId="24">
      <pivotArea field="9" grandCol="1" collapsedLevelsAreSubtotals="1" axis="axisRow" fieldPosition="0">
        <references count="2">
          <reference field="0" count="1">
            <x v="9"/>
          </reference>
          <reference field="9" count="1" selected="0">
            <x v="1"/>
          </reference>
        </references>
      </pivotArea>
    </format>
    <format dxfId="23">
      <pivotArea outline="0" fieldPosition="0">
        <references count="1">
          <reference field="4294967294" count="1">
            <x v="0"/>
          </reference>
        </references>
      </pivotArea>
    </format>
    <format dxfId="22">
      <pivotArea outline="0" collapsedLevelsAreSubtotals="1" fieldPosition="0"/>
    </format>
  </formats>
  <chartFormats count="21">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 chart="8" format="8" series="1">
      <pivotArea type="data" outline="0" fieldPosition="0">
        <references count="2">
          <reference field="4294967294" count="1" selected="0">
            <x v="0"/>
          </reference>
          <reference field="3" count="1" selected="0">
            <x v="0"/>
          </reference>
        </references>
      </pivotArea>
    </chartFormat>
    <chartFormat chart="8" format="9" series="1">
      <pivotArea type="data" outline="0" fieldPosition="0">
        <references count="2">
          <reference field="4294967294" count="1" selected="0">
            <x v="0"/>
          </reference>
          <reference field="3" count="1" selected="0">
            <x v="1"/>
          </reference>
        </references>
      </pivotArea>
    </chartFormat>
    <chartFormat chart="8" format="10" series="1">
      <pivotArea type="data" outline="0" fieldPosition="0">
        <references count="2">
          <reference field="4294967294" count="1" selected="0">
            <x v="0"/>
          </reference>
          <reference field="3" count="1" selected="0">
            <x v="2"/>
          </reference>
        </references>
      </pivotArea>
    </chartFormat>
    <chartFormat chart="8" format="11" series="1">
      <pivotArea type="data" outline="0" fieldPosition="0">
        <references count="2">
          <reference field="4294967294" count="1" selected="0">
            <x v="0"/>
          </reference>
          <reference field="3" count="1" selected="0">
            <x v="3"/>
          </reference>
        </references>
      </pivotArea>
    </chartFormat>
    <chartFormat chart="10" format="8" series="1">
      <pivotArea type="data" outline="0" fieldPosition="0">
        <references count="2">
          <reference field="4294967294" count="1" selected="0">
            <x v="0"/>
          </reference>
          <reference field="3" count="1" selected="0">
            <x v="0"/>
          </reference>
        </references>
      </pivotArea>
    </chartFormat>
    <chartFormat chart="10" format="9" series="1">
      <pivotArea type="data" outline="0" fieldPosition="0">
        <references count="2">
          <reference field="4294967294" count="1" selected="0">
            <x v="0"/>
          </reference>
          <reference field="3" count="1" selected="0">
            <x v="1"/>
          </reference>
        </references>
      </pivotArea>
    </chartFormat>
    <chartFormat chart="10" format="10" series="1">
      <pivotArea type="data" outline="0" fieldPosition="0">
        <references count="2">
          <reference field="4294967294" count="1" selected="0">
            <x v="0"/>
          </reference>
          <reference field="3" count="1" selected="0">
            <x v="2"/>
          </reference>
        </references>
      </pivotArea>
    </chartFormat>
    <chartFormat chart="10" format="11" series="1">
      <pivotArea type="data" outline="0" fieldPosition="0">
        <references count="2">
          <reference field="4294967294" count="1" selected="0">
            <x v="0"/>
          </reference>
          <reference field="3" count="1" selected="0">
            <x v="3"/>
          </reference>
        </references>
      </pivotArea>
    </chartFormat>
    <chartFormat chart="10" format="12" series="1">
      <pivotArea type="data" outline="0" fieldPosition="0">
        <references count="1">
          <reference field="4294967294" count="1" selected="0">
            <x v="0"/>
          </reference>
        </references>
      </pivotArea>
    </chartFormat>
    <chartFormat chart="13" format="17" series="1">
      <pivotArea type="data" outline="0" fieldPosition="0">
        <references count="2">
          <reference field="4294967294" count="1" selected="0">
            <x v="0"/>
          </reference>
          <reference field="3" count="1" selected="0">
            <x v="0"/>
          </reference>
        </references>
      </pivotArea>
    </chartFormat>
    <chartFormat chart="13" format="18" series="1">
      <pivotArea type="data" outline="0" fieldPosition="0">
        <references count="2">
          <reference field="4294967294" count="1" selected="0">
            <x v="0"/>
          </reference>
          <reference field="3" count="1" selected="0">
            <x v="1"/>
          </reference>
        </references>
      </pivotArea>
    </chartFormat>
    <chartFormat chart="13" format="19" series="1">
      <pivotArea type="data" outline="0" fieldPosition="0">
        <references count="2">
          <reference field="4294967294" count="1" selected="0">
            <x v="0"/>
          </reference>
          <reference field="3" count="1" selected="0">
            <x v="2"/>
          </reference>
        </references>
      </pivotArea>
    </chartFormat>
    <chartFormat chart="13" format="20" series="1">
      <pivotArea type="data" outline="0" fieldPosition="0">
        <references count="2">
          <reference field="4294967294" count="1" selected="0">
            <x v="0"/>
          </reference>
          <reference field="3" count="1" selected="0">
            <x v="3"/>
          </reference>
        </references>
      </pivotArea>
    </chartFormat>
    <chartFormat chart="19" format="9" series="1">
      <pivotArea type="data" outline="0" fieldPosition="0">
        <references count="2">
          <reference field="4294967294" count="1" selected="0">
            <x v="0"/>
          </reference>
          <reference field="3" count="1" selected="0">
            <x v="1"/>
          </reference>
        </references>
      </pivotArea>
    </chartFormat>
    <chartFormat chart="19" format="10" series="1">
      <pivotArea type="data" outline="0" fieldPosition="0">
        <references count="2">
          <reference field="4294967294" count="1" selected="0">
            <x v="0"/>
          </reference>
          <reference field="3" count="1" selected="0">
            <x v="0"/>
          </reference>
        </references>
      </pivotArea>
    </chartFormat>
    <chartFormat chart="19" format="11" series="1">
      <pivotArea type="data" outline="0" fieldPosition="0">
        <references count="2">
          <reference field="4294967294" count="1" selected="0">
            <x v="0"/>
          </reference>
          <reference field="3" count="1" selected="0">
            <x v="2"/>
          </reference>
        </references>
      </pivotArea>
    </chartFormat>
    <chartFormat chart="19" format="12"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BE6DD74-0E46-AD40-B458-1E8F43DB90C0}" name="ItemSalesMonthOfYearPivot"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C61" firstHeaderRow="1" firstDataRow="2" firstDataCol="1"/>
  <pivotFields count="10">
    <pivotField axis="axisRow" numFmtId="14" showAll="0">
      <items count="15">
        <item x="0"/>
        <item x="1"/>
        <item x="2"/>
        <item x="3"/>
        <item x="4"/>
        <item x="5"/>
        <item x="6"/>
        <item x="7"/>
        <item x="8"/>
        <item x="9"/>
        <item x="10"/>
        <item x="11"/>
        <item x="12"/>
        <item x="13"/>
        <item t="default"/>
      </items>
    </pivotField>
    <pivotField showAll="0"/>
    <pivotField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sd="0" x="0"/>
        <item sd="0" x="1"/>
        <item sd="0" x="2"/>
        <item sd="0" x="3"/>
        <item sd="0" x="4"/>
        <item sd="0" x="5"/>
        <item t="default"/>
      </items>
    </pivotField>
    <pivotField axis="axisCol" showAll="0">
      <items count="5">
        <item h="1" sd="0" x="0"/>
        <item x="1"/>
        <item h="1" x="2"/>
        <item h="1" sd="0" x="3"/>
        <item t="default"/>
      </items>
    </pivotField>
  </pivotFields>
  <rowFields count="2">
    <field x="0"/>
    <field x="3"/>
  </rowFields>
  <rowItems count="57">
    <i>
      <x v="1"/>
    </i>
    <i r="1">
      <x v="2"/>
    </i>
    <i r="1">
      <x v="1"/>
    </i>
    <i r="1">
      <x/>
    </i>
    <i r="1">
      <x v="3"/>
    </i>
    <i>
      <x v="2"/>
    </i>
    <i r="1">
      <x v="1"/>
    </i>
    <i r="1">
      <x/>
    </i>
    <i r="1">
      <x v="2"/>
    </i>
    <i r="1">
      <x v="3"/>
    </i>
    <i>
      <x v="3"/>
    </i>
    <i r="1">
      <x v="1"/>
    </i>
    <i r="1">
      <x/>
    </i>
    <i r="1">
      <x v="2"/>
    </i>
    <i r="1">
      <x v="3"/>
    </i>
    <i>
      <x v="4"/>
    </i>
    <i r="1">
      <x v="3"/>
    </i>
    <i r="1">
      <x/>
    </i>
    <i r="1">
      <x v="2"/>
    </i>
    <i>
      <x v="5"/>
    </i>
    <i r="1">
      <x v="1"/>
    </i>
    <i r="1">
      <x/>
    </i>
    <i r="1">
      <x v="2"/>
    </i>
    <i r="1">
      <x v="3"/>
    </i>
    <i>
      <x v="6"/>
    </i>
    <i r="1">
      <x v="1"/>
    </i>
    <i r="1">
      <x/>
    </i>
    <i r="1">
      <x v="2"/>
    </i>
    <i r="1">
      <x v="3"/>
    </i>
    <i>
      <x v="7"/>
    </i>
    <i r="1">
      <x/>
    </i>
    <i r="1">
      <x v="1"/>
    </i>
    <i r="1">
      <x v="2"/>
    </i>
    <i r="1">
      <x v="3"/>
    </i>
    <i>
      <x v="8"/>
    </i>
    <i r="1">
      <x v="1"/>
    </i>
    <i r="1">
      <x/>
    </i>
    <i r="1">
      <x v="2"/>
    </i>
    <i>
      <x v="9"/>
    </i>
    <i r="1">
      <x v="1"/>
    </i>
    <i r="1">
      <x/>
    </i>
    <i r="1">
      <x v="3"/>
    </i>
    <i>
      <x v="10"/>
    </i>
    <i r="1">
      <x v="1"/>
    </i>
    <i r="1">
      <x/>
    </i>
    <i r="1">
      <x v="2"/>
    </i>
    <i r="1">
      <x v="3"/>
    </i>
    <i>
      <x v="11"/>
    </i>
    <i r="1">
      <x v="1"/>
    </i>
    <i r="1">
      <x/>
    </i>
    <i r="1">
      <x v="3"/>
    </i>
    <i>
      <x v="12"/>
    </i>
    <i r="1">
      <x v="1"/>
    </i>
    <i r="1">
      <x/>
    </i>
    <i r="1">
      <x v="2"/>
    </i>
    <i r="1">
      <x v="3"/>
    </i>
    <i t="grand">
      <x/>
    </i>
  </rowItems>
  <colFields count="1">
    <field x="9"/>
  </colFields>
  <colItems count="2">
    <i>
      <x v="1"/>
    </i>
    <i t="grand">
      <x/>
    </i>
  </colItems>
  <dataFields count="1">
    <dataField name="Sum of TotalPrice" fld="7" baseField="0" baseItem="0" numFmtId="164"/>
  </dataFields>
  <formats count="2">
    <format dxfId="5">
      <pivotArea outline="0" fieldPosition="0">
        <references count="1">
          <reference field="4294967294" count="1">
            <x v="0"/>
          </reference>
        </references>
      </pivotArea>
    </format>
    <format dxfId="4">
      <pivotArea outline="0" collapsedLevelsAreSubtotals="1" fieldPosition="0"/>
    </format>
  </formats>
  <chartFormats count="12">
    <chartFormat chart="7" format="4"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9" count="1" selected="0">
            <x v="1"/>
          </reference>
        </references>
      </pivotArea>
    </chartFormat>
    <chartFormat chart="14" format="1" series="1">
      <pivotArea type="data" outline="0" fieldPosition="0">
        <references count="2">
          <reference field="4294967294" count="1" selected="0">
            <x v="0"/>
          </reference>
          <reference field="9" count="1" selected="0">
            <x v="2"/>
          </reference>
        </references>
      </pivotArea>
    </chartFormat>
    <chartFormat chart="16" format="4" series="1">
      <pivotArea type="data" outline="0" fieldPosition="0">
        <references count="2">
          <reference field="4294967294" count="1" selected="0">
            <x v="0"/>
          </reference>
          <reference field="9" count="1" selected="0">
            <x v="1"/>
          </reference>
        </references>
      </pivotArea>
    </chartFormat>
    <chartFormat chart="16" format="5" series="1">
      <pivotArea type="data" outline="0" fieldPosition="0">
        <references count="2">
          <reference field="4294967294" count="1" selected="0">
            <x v="0"/>
          </reference>
          <reference field="9" count="1" selected="0">
            <x v="2"/>
          </reference>
        </references>
      </pivotArea>
    </chartFormat>
    <chartFormat chart="18" format="4" series="1">
      <pivotArea type="data" outline="0" fieldPosition="0">
        <references count="2">
          <reference field="4294967294" count="1" selected="0">
            <x v="0"/>
          </reference>
          <reference field="9" count="1" selected="0">
            <x v="1"/>
          </reference>
        </references>
      </pivotArea>
    </chartFormat>
    <chartFormat chart="18" format="5" series="1">
      <pivotArea type="data" outline="0" fieldPosition="0">
        <references count="2">
          <reference field="4294967294" count="1" selected="0">
            <x v="0"/>
          </reference>
          <reference field="9" count="1" selected="0">
            <x v="2"/>
          </reference>
        </references>
      </pivotArea>
    </chartFormat>
    <chartFormat chart="18"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22" format="9" series="1">
      <pivotArea type="data" outline="0" fieldPosition="0">
        <references count="2">
          <reference field="4294967294" count="1" selected="0">
            <x v="0"/>
          </reference>
          <reference field="9" count="1" selected="0">
            <x v="1"/>
          </reference>
        </references>
      </pivotArea>
    </chartFormat>
    <chartFormat chart="22" format="10"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ACCEECC-7BDA-4542-AD40-8523276F2AEB}" name="PieSalesPivot"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3:B8" firstHeaderRow="1" firstDataRow="1" firstDataCol="1"/>
  <pivotFields count="10">
    <pivotField numFmtId="14" showAll="0">
      <items count="15">
        <item x="0"/>
        <item x="1"/>
        <item x="2"/>
        <item x="3"/>
        <item x="4"/>
        <item x="5"/>
        <item x="6"/>
        <item x="7"/>
        <item x="8"/>
        <item x="9"/>
        <item x="10"/>
        <item x="11"/>
        <item x="12"/>
        <item x="13"/>
        <item t="default"/>
      </items>
    </pivotField>
    <pivotField showAll="0"/>
    <pivotField showAll="0">
      <items count="5">
        <item x="1"/>
        <item x="0"/>
        <item x="3"/>
        <item x="2"/>
        <item t="default"/>
      </items>
    </pivotField>
    <pivotField axis="axisRow" showAll="0">
      <items count="5">
        <item x="0"/>
        <item x="1"/>
        <item x="2"/>
        <item x="3"/>
        <item t="default"/>
      </items>
    </pivotField>
    <pivotField showAll="0"/>
    <pivotField dataField="1" showAll="0"/>
    <pivotField showAll="0"/>
    <pivotField showAll="0"/>
    <pivotField showAll="0">
      <items count="7">
        <item sd="0" x="0"/>
        <item sd="0" x="1"/>
        <item sd="0" x="2"/>
        <item sd="0" x="3"/>
        <item sd="0" x="4"/>
        <item sd="0" x="5"/>
        <item t="default"/>
      </items>
    </pivotField>
    <pivotField showAll="0">
      <items count="5">
        <item h="1" sd="0" x="0"/>
        <item x="1"/>
        <item h="1" x="2"/>
        <item h="1" sd="0" x="3"/>
        <item t="default"/>
      </items>
    </pivotField>
  </pivotFields>
  <rowFields count="1">
    <field x="3"/>
  </rowFields>
  <rowItems count="5">
    <i>
      <x/>
    </i>
    <i>
      <x v="1"/>
    </i>
    <i>
      <x v="2"/>
    </i>
    <i>
      <x v="3"/>
    </i>
    <i t="grand">
      <x/>
    </i>
  </rowItems>
  <colItems count="1">
    <i/>
  </colItems>
  <dataFields count="1">
    <dataField name="Sum of Quantity" fld="5" baseField="0" baseItem="0"/>
  </dataFields>
  <chartFormats count="10">
    <chartFormat chart="40" format="32" series="1">
      <pivotArea type="data" outline="0" fieldPosition="0">
        <references count="1">
          <reference field="4294967294" count="1" selected="0">
            <x v="0"/>
          </reference>
        </references>
      </pivotArea>
    </chartFormat>
    <chartFormat chart="40" format="33">
      <pivotArea type="data" outline="0" fieldPosition="0">
        <references count="2">
          <reference field="4294967294" count="1" selected="0">
            <x v="0"/>
          </reference>
          <reference field="3" count="1" selected="0">
            <x v="1"/>
          </reference>
        </references>
      </pivotArea>
    </chartFormat>
    <chartFormat chart="40" format="34">
      <pivotArea type="data" outline="0" fieldPosition="0">
        <references count="2">
          <reference field="4294967294" count="1" selected="0">
            <x v="0"/>
          </reference>
          <reference field="3" count="1" selected="0">
            <x v="0"/>
          </reference>
        </references>
      </pivotArea>
    </chartFormat>
    <chartFormat chart="40" format="35">
      <pivotArea type="data" outline="0" fieldPosition="0">
        <references count="2">
          <reference field="4294967294" count="1" selected="0">
            <x v="0"/>
          </reference>
          <reference field="3" count="1" selected="0">
            <x v="2"/>
          </reference>
        </references>
      </pivotArea>
    </chartFormat>
    <chartFormat chart="40" format="36">
      <pivotArea type="data" outline="0" fieldPosition="0">
        <references count="2">
          <reference field="4294967294" count="1" selected="0">
            <x v="0"/>
          </reference>
          <reference field="3" count="1" selected="0">
            <x v="3"/>
          </reference>
        </references>
      </pivotArea>
    </chartFormat>
    <chartFormat chart="43" format="42" series="1">
      <pivotArea type="data" outline="0" fieldPosition="0">
        <references count="1">
          <reference field="4294967294" count="1" selected="0">
            <x v="0"/>
          </reference>
        </references>
      </pivotArea>
    </chartFormat>
    <chartFormat chart="43" format="43">
      <pivotArea type="data" outline="0" fieldPosition="0">
        <references count="2">
          <reference field="4294967294" count="1" selected="0">
            <x v="0"/>
          </reference>
          <reference field="3" count="1" selected="0">
            <x v="0"/>
          </reference>
        </references>
      </pivotArea>
    </chartFormat>
    <chartFormat chart="43" format="44">
      <pivotArea type="data" outline="0" fieldPosition="0">
        <references count="2">
          <reference field="4294967294" count="1" selected="0">
            <x v="0"/>
          </reference>
          <reference field="3" count="1" selected="0">
            <x v="1"/>
          </reference>
        </references>
      </pivotArea>
    </chartFormat>
    <chartFormat chart="43" format="45">
      <pivotArea type="data" outline="0" fieldPosition="0">
        <references count="2">
          <reference field="4294967294" count="1" selected="0">
            <x v="0"/>
          </reference>
          <reference field="3" count="1" selected="0">
            <x v="2"/>
          </reference>
        </references>
      </pivotArea>
    </chartFormat>
    <chartFormat chart="43" format="4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96CB93B-6F77-1848-80E6-3C6D351AAE1F}" name="PieSalesPivot"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C8" firstHeaderRow="0" firstDataRow="1" firstDataCol="1"/>
  <pivotFields count="10">
    <pivotField numFmtId="14" showAll="0">
      <items count="15">
        <item x="0"/>
        <item x="1"/>
        <item x="2"/>
        <item x="3"/>
        <item x="4"/>
        <item x="5"/>
        <item x="6"/>
        <item x="7"/>
        <item x="8"/>
        <item x="9"/>
        <item x="10"/>
        <item x="11"/>
        <item x="12"/>
        <item x="13"/>
        <item t="default"/>
      </items>
    </pivotField>
    <pivotField showAll="0"/>
    <pivotField showAll="0">
      <items count="5">
        <item x="1"/>
        <item x="0"/>
        <item x="3"/>
        <item x="2"/>
        <item t="default"/>
      </items>
    </pivotField>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sd="0" x="0"/>
        <item sd="0" x="1"/>
        <item sd="0" x="2"/>
        <item sd="0" x="3"/>
        <item sd="0" x="4"/>
        <item sd="0" x="5"/>
        <item t="default"/>
      </items>
    </pivotField>
    <pivotField showAll="0">
      <items count="5">
        <item h="1" sd="0" x="0"/>
        <item x="1"/>
        <item h="1" x="2"/>
        <item h="1" sd="0" x="3"/>
        <item t="default"/>
      </items>
    </pivotField>
  </pivotFields>
  <rowFields count="1">
    <field x="3"/>
  </rowFields>
  <rowItems count="5">
    <i>
      <x v="1"/>
    </i>
    <i>
      <x/>
    </i>
    <i>
      <x v="2"/>
    </i>
    <i>
      <x v="3"/>
    </i>
    <i t="grand">
      <x/>
    </i>
  </rowItems>
  <colFields count="1">
    <field x="-2"/>
  </colFields>
  <colItems count="2">
    <i>
      <x/>
    </i>
    <i i="1">
      <x v="1"/>
    </i>
  </colItems>
  <dataFields count="2">
    <dataField name="Sum of Total Price" fld="7" baseField="0" baseItem="0" numFmtId="164"/>
    <dataField name="Total Price %" fld="7" showDataAs="percentOfTotal" baseField="0" baseItem="0" numFmtId="10"/>
  </dataFields>
  <formats count="1">
    <format dxfId="3">
      <pivotArea outline="0" collapsedLevelsAreSubtotals="1" fieldPosition="0">
        <references count="1">
          <reference field="4294967294" count="1" selected="0">
            <x v="0"/>
          </reference>
        </references>
      </pivotArea>
    </format>
  </formats>
  <chartFormats count="70">
    <chartFormat chart="26" format="12" series="1">
      <pivotArea type="data" outline="0" fieldPosition="0">
        <references count="1">
          <reference field="4294967294" count="1" selected="0">
            <x v="0"/>
          </reference>
        </references>
      </pivotArea>
    </chartFormat>
    <chartFormat chart="26" format="13">
      <pivotArea type="data" outline="0" fieldPosition="0">
        <references count="2">
          <reference field="4294967294" count="1" selected="0">
            <x v="0"/>
          </reference>
          <reference field="3" count="1" selected="0">
            <x v="0"/>
          </reference>
        </references>
      </pivotArea>
    </chartFormat>
    <chartFormat chart="26" format="14">
      <pivotArea type="data" outline="0" fieldPosition="0">
        <references count="2">
          <reference field="4294967294" count="1" selected="0">
            <x v="0"/>
          </reference>
          <reference field="3" count="1" selected="0">
            <x v="1"/>
          </reference>
        </references>
      </pivotArea>
    </chartFormat>
    <chartFormat chart="26" format="15">
      <pivotArea type="data" outline="0" fieldPosition="0">
        <references count="2">
          <reference field="4294967294" count="1" selected="0">
            <x v="0"/>
          </reference>
          <reference field="3" count="1" selected="0">
            <x v="2"/>
          </reference>
        </references>
      </pivotArea>
    </chartFormat>
    <chartFormat chart="26" format="16">
      <pivotArea type="data" outline="0" fieldPosition="0">
        <references count="2">
          <reference field="4294967294" count="1" selected="0">
            <x v="0"/>
          </reference>
          <reference field="3" count="1" selected="0">
            <x v="3"/>
          </reference>
        </references>
      </pivotArea>
    </chartFormat>
    <chartFormat chart="26" format="17" series="1">
      <pivotArea type="data" outline="0" fieldPosition="0">
        <references count="1">
          <reference field="4294967294" count="1" selected="0">
            <x v="1"/>
          </reference>
        </references>
      </pivotArea>
    </chartFormat>
    <chartFormat chart="26" format="18">
      <pivotArea type="data" outline="0" fieldPosition="0">
        <references count="2">
          <reference field="4294967294" count="1" selected="0">
            <x v="1"/>
          </reference>
          <reference field="3" count="1" selected="0">
            <x v="0"/>
          </reference>
        </references>
      </pivotArea>
    </chartFormat>
    <chartFormat chart="26" format="19">
      <pivotArea type="data" outline="0" fieldPosition="0">
        <references count="2">
          <reference field="4294967294" count="1" selected="0">
            <x v="1"/>
          </reference>
          <reference field="3" count="1" selected="0">
            <x v="1"/>
          </reference>
        </references>
      </pivotArea>
    </chartFormat>
    <chartFormat chart="26" format="20">
      <pivotArea type="data" outline="0" fieldPosition="0">
        <references count="2">
          <reference field="4294967294" count="1" selected="0">
            <x v="1"/>
          </reference>
          <reference field="3" count="1" selected="0">
            <x v="2"/>
          </reference>
        </references>
      </pivotArea>
    </chartFormat>
    <chartFormat chart="26" format="21">
      <pivotArea type="data" outline="0" fieldPosition="0">
        <references count="2">
          <reference field="4294967294" count="1" selected="0">
            <x v="1"/>
          </reference>
          <reference field="3" count="1" selected="0">
            <x v="3"/>
          </reference>
        </references>
      </pivotArea>
    </chartFormat>
    <chartFormat chart="27" format="12" series="1">
      <pivotArea type="data" outline="0" fieldPosition="0">
        <references count="1">
          <reference field="4294967294" count="1" selected="0">
            <x v="0"/>
          </reference>
        </references>
      </pivotArea>
    </chartFormat>
    <chartFormat chart="27" format="13">
      <pivotArea type="data" outline="0" fieldPosition="0">
        <references count="2">
          <reference field="4294967294" count="1" selected="0">
            <x v="0"/>
          </reference>
          <reference field="3" count="1" selected="0">
            <x v="0"/>
          </reference>
        </references>
      </pivotArea>
    </chartFormat>
    <chartFormat chart="27" format="14">
      <pivotArea type="data" outline="0" fieldPosition="0">
        <references count="2">
          <reference field="4294967294" count="1" selected="0">
            <x v="0"/>
          </reference>
          <reference field="3" count="1" selected="0">
            <x v="1"/>
          </reference>
        </references>
      </pivotArea>
    </chartFormat>
    <chartFormat chart="27" format="15">
      <pivotArea type="data" outline="0" fieldPosition="0">
        <references count="2">
          <reference field="4294967294" count="1" selected="0">
            <x v="0"/>
          </reference>
          <reference field="3" count="1" selected="0">
            <x v="2"/>
          </reference>
        </references>
      </pivotArea>
    </chartFormat>
    <chartFormat chart="27" format="16">
      <pivotArea type="data" outline="0" fieldPosition="0">
        <references count="2">
          <reference field="4294967294" count="1" selected="0">
            <x v="0"/>
          </reference>
          <reference field="3" count="1" selected="0">
            <x v="3"/>
          </reference>
        </references>
      </pivotArea>
    </chartFormat>
    <chartFormat chart="27" format="17" series="1">
      <pivotArea type="data" outline="0" fieldPosition="0">
        <references count="1">
          <reference field="4294967294" count="1" selected="0">
            <x v="1"/>
          </reference>
        </references>
      </pivotArea>
    </chartFormat>
    <chartFormat chart="27" format="18">
      <pivotArea type="data" outline="0" fieldPosition="0">
        <references count="2">
          <reference field="4294967294" count="1" selected="0">
            <x v="1"/>
          </reference>
          <reference field="3" count="1" selected="0">
            <x v="0"/>
          </reference>
        </references>
      </pivotArea>
    </chartFormat>
    <chartFormat chart="27" format="19">
      <pivotArea type="data" outline="0" fieldPosition="0">
        <references count="2">
          <reference field="4294967294" count="1" selected="0">
            <x v="1"/>
          </reference>
          <reference field="3" count="1" selected="0">
            <x v="1"/>
          </reference>
        </references>
      </pivotArea>
    </chartFormat>
    <chartFormat chart="27" format="20">
      <pivotArea type="data" outline="0" fieldPosition="0">
        <references count="2">
          <reference field="4294967294" count="1" selected="0">
            <x v="1"/>
          </reference>
          <reference field="3" count="1" selected="0">
            <x v="2"/>
          </reference>
        </references>
      </pivotArea>
    </chartFormat>
    <chartFormat chart="27" format="21">
      <pivotArea type="data" outline="0" fieldPosition="0">
        <references count="2">
          <reference field="4294967294" count="1" selected="0">
            <x v="1"/>
          </reference>
          <reference field="3" count="1" selected="0">
            <x v="3"/>
          </reference>
        </references>
      </pivotArea>
    </chartFormat>
    <chartFormat chart="30" format="12" series="1">
      <pivotArea type="data" outline="0" fieldPosition="0">
        <references count="1">
          <reference field="4294967294" count="1" selected="0">
            <x v="0"/>
          </reference>
        </references>
      </pivotArea>
    </chartFormat>
    <chartFormat chart="30" format="13">
      <pivotArea type="data" outline="0" fieldPosition="0">
        <references count="2">
          <reference field="4294967294" count="1" selected="0">
            <x v="0"/>
          </reference>
          <reference field="3" count="1" selected="0">
            <x v="0"/>
          </reference>
        </references>
      </pivotArea>
    </chartFormat>
    <chartFormat chart="30" format="14">
      <pivotArea type="data" outline="0" fieldPosition="0">
        <references count="2">
          <reference field="4294967294" count="1" selected="0">
            <x v="0"/>
          </reference>
          <reference field="3" count="1" selected="0">
            <x v="1"/>
          </reference>
        </references>
      </pivotArea>
    </chartFormat>
    <chartFormat chart="30" format="15">
      <pivotArea type="data" outline="0" fieldPosition="0">
        <references count="2">
          <reference field="4294967294" count="1" selected="0">
            <x v="0"/>
          </reference>
          <reference field="3" count="1" selected="0">
            <x v="2"/>
          </reference>
        </references>
      </pivotArea>
    </chartFormat>
    <chartFormat chart="30" format="16">
      <pivotArea type="data" outline="0" fieldPosition="0">
        <references count="2">
          <reference field="4294967294" count="1" selected="0">
            <x v="0"/>
          </reference>
          <reference field="3" count="1" selected="0">
            <x v="3"/>
          </reference>
        </references>
      </pivotArea>
    </chartFormat>
    <chartFormat chart="30" format="17" series="1">
      <pivotArea type="data" outline="0" fieldPosition="0">
        <references count="1">
          <reference field="4294967294" count="1" selected="0">
            <x v="1"/>
          </reference>
        </references>
      </pivotArea>
    </chartFormat>
    <chartFormat chart="30" format="18">
      <pivotArea type="data" outline="0" fieldPosition="0">
        <references count="2">
          <reference field="4294967294" count="1" selected="0">
            <x v="1"/>
          </reference>
          <reference field="3" count="1" selected="0">
            <x v="0"/>
          </reference>
        </references>
      </pivotArea>
    </chartFormat>
    <chartFormat chart="30" format="19">
      <pivotArea type="data" outline="0" fieldPosition="0">
        <references count="2">
          <reference field="4294967294" count="1" selected="0">
            <x v="1"/>
          </reference>
          <reference field="3" count="1" selected="0">
            <x v="1"/>
          </reference>
        </references>
      </pivotArea>
    </chartFormat>
    <chartFormat chart="30" format="20">
      <pivotArea type="data" outline="0" fieldPosition="0">
        <references count="2">
          <reference field="4294967294" count="1" selected="0">
            <x v="1"/>
          </reference>
          <reference field="3" count="1" selected="0">
            <x v="2"/>
          </reference>
        </references>
      </pivotArea>
    </chartFormat>
    <chartFormat chart="30" format="21">
      <pivotArea type="data" outline="0" fieldPosition="0">
        <references count="2">
          <reference field="4294967294" count="1" selected="0">
            <x v="1"/>
          </reference>
          <reference field="3" count="1" selected="0">
            <x v="3"/>
          </reference>
        </references>
      </pivotArea>
    </chartFormat>
    <chartFormat chart="31" format="12" series="1">
      <pivotArea type="data" outline="0" fieldPosition="0">
        <references count="1">
          <reference field="4294967294" count="1" selected="0">
            <x v="0"/>
          </reference>
        </references>
      </pivotArea>
    </chartFormat>
    <chartFormat chart="31" format="13">
      <pivotArea type="data" outline="0" fieldPosition="0">
        <references count="2">
          <reference field="4294967294" count="1" selected="0">
            <x v="0"/>
          </reference>
          <reference field="3" count="1" selected="0">
            <x v="0"/>
          </reference>
        </references>
      </pivotArea>
    </chartFormat>
    <chartFormat chart="31" format="14">
      <pivotArea type="data" outline="0" fieldPosition="0">
        <references count="2">
          <reference field="4294967294" count="1" selected="0">
            <x v="0"/>
          </reference>
          <reference field="3" count="1" selected="0">
            <x v="1"/>
          </reference>
        </references>
      </pivotArea>
    </chartFormat>
    <chartFormat chart="31" format="15">
      <pivotArea type="data" outline="0" fieldPosition="0">
        <references count="2">
          <reference field="4294967294" count="1" selected="0">
            <x v="0"/>
          </reference>
          <reference field="3" count="1" selected="0">
            <x v="2"/>
          </reference>
        </references>
      </pivotArea>
    </chartFormat>
    <chartFormat chart="31" format="16">
      <pivotArea type="data" outline="0" fieldPosition="0">
        <references count="2">
          <reference field="4294967294" count="1" selected="0">
            <x v="0"/>
          </reference>
          <reference field="3" count="1" selected="0">
            <x v="3"/>
          </reference>
        </references>
      </pivotArea>
    </chartFormat>
    <chartFormat chart="31" format="17" series="1">
      <pivotArea type="data" outline="0" fieldPosition="0">
        <references count="1">
          <reference field="4294967294" count="1" selected="0">
            <x v="1"/>
          </reference>
        </references>
      </pivotArea>
    </chartFormat>
    <chartFormat chart="31" format="18">
      <pivotArea type="data" outline="0" fieldPosition="0">
        <references count="2">
          <reference field="4294967294" count="1" selected="0">
            <x v="1"/>
          </reference>
          <reference field="3" count="1" selected="0">
            <x v="0"/>
          </reference>
        </references>
      </pivotArea>
    </chartFormat>
    <chartFormat chart="31" format="19">
      <pivotArea type="data" outline="0" fieldPosition="0">
        <references count="2">
          <reference field="4294967294" count="1" selected="0">
            <x v="1"/>
          </reference>
          <reference field="3" count="1" selected="0">
            <x v="1"/>
          </reference>
        </references>
      </pivotArea>
    </chartFormat>
    <chartFormat chart="31" format="20">
      <pivotArea type="data" outline="0" fieldPosition="0">
        <references count="2">
          <reference field="4294967294" count="1" selected="0">
            <x v="1"/>
          </reference>
          <reference field="3" count="1" selected="0">
            <x v="2"/>
          </reference>
        </references>
      </pivotArea>
    </chartFormat>
    <chartFormat chart="31" format="21">
      <pivotArea type="data" outline="0" fieldPosition="0">
        <references count="2">
          <reference field="4294967294" count="1" selected="0">
            <x v="1"/>
          </reference>
          <reference field="3" count="1" selected="0">
            <x v="3"/>
          </reference>
        </references>
      </pivotArea>
    </chartFormat>
    <chartFormat chart="33" format="16" series="1">
      <pivotArea type="data" outline="0" fieldPosition="0">
        <references count="1">
          <reference field="4294967294" count="1" selected="0">
            <x v="0"/>
          </reference>
        </references>
      </pivotArea>
    </chartFormat>
    <chartFormat chart="33" format="17">
      <pivotArea type="data" outline="0" fieldPosition="0">
        <references count="2">
          <reference field="4294967294" count="1" selected="0">
            <x v="0"/>
          </reference>
          <reference field="3" count="1" selected="0">
            <x v="0"/>
          </reference>
        </references>
      </pivotArea>
    </chartFormat>
    <chartFormat chart="33" format="18">
      <pivotArea type="data" outline="0" fieldPosition="0">
        <references count="2">
          <reference field="4294967294" count="1" selected="0">
            <x v="0"/>
          </reference>
          <reference field="3" count="1" selected="0">
            <x v="1"/>
          </reference>
        </references>
      </pivotArea>
    </chartFormat>
    <chartFormat chart="33" format="19">
      <pivotArea type="data" outline="0" fieldPosition="0">
        <references count="2">
          <reference field="4294967294" count="1" selected="0">
            <x v="0"/>
          </reference>
          <reference field="3" count="1" selected="0">
            <x v="2"/>
          </reference>
        </references>
      </pivotArea>
    </chartFormat>
    <chartFormat chart="33" format="20">
      <pivotArea type="data" outline="0" fieldPosition="0">
        <references count="2">
          <reference field="4294967294" count="1" selected="0">
            <x v="0"/>
          </reference>
          <reference field="3" count="1" selected="0">
            <x v="3"/>
          </reference>
        </references>
      </pivotArea>
    </chartFormat>
    <chartFormat chart="33" format="21" series="1">
      <pivotArea type="data" outline="0" fieldPosition="0">
        <references count="1">
          <reference field="4294967294" count="1" selected="0">
            <x v="1"/>
          </reference>
        </references>
      </pivotArea>
    </chartFormat>
    <chartFormat chart="33" format="22">
      <pivotArea type="data" outline="0" fieldPosition="0">
        <references count="2">
          <reference field="4294967294" count="1" selected="0">
            <x v="1"/>
          </reference>
          <reference field="3" count="1" selected="0">
            <x v="0"/>
          </reference>
        </references>
      </pivotArea>
    </chartFormat>
    <chartFormat chart="33" format="23">
      <pivotArea type="data" outline="0" fieldPosition="0">
        <references count="2">
          <reference field="4294967294" count="1" selected="0">
            <x v="1"/>
          </reference>
          <reference field="3" count="1" selected="0">
            <x v="1"/>
          </reference>
        </references>
      </pivotArea>
    </chartFormat>
    <chartFormat chart="33" format="24">
      <pivotArea type="data" outline="0" fieldPosition="0">
        <references count="2">
          <reference field="4294967294" count="1" selected="0">
            <x v="1"/>
          </reference>
          <reference field="3" count="1" selected="0">
            <x v="2"/>
          </reference>
        </references>
      </pivotArea>
    </chartFormat>
    <chartFormat chart="33" format="25">
      <pivotArea type="data" outline="0" fieldPosition="0">
        <references count="2">
          <reference field="4294967294" count="1" selected="0">
            <x v="1"/>
          </reference>
          <reference field="3" count="1" selected="0">
            <x v="3"/>
          </reference>
        </references>
      </pivotArea>
    </chartFormat>
    <chartFormat chart="35" format="16" series="1">
      <pivotArea type="data" outline="0" fieldPosition="0">
        <references count="1">
          <reference field="4294967294" count="1" selected="0">
            <x v="0"/>
          </reference>
        </references>
      </pivotArea>
    </chartFormat>
    <chartFormat chart="35" format="17">
      <pivotArea type="data" outline="0" fieldPosition="0">
        <references count="2">
          <reference field="4294967294" count="1" selected="0">
            <x v="0"/>
          </reference>
          <reference field="3" count="1" selected="0">
            <x v="0"/>
          </reference>
        </references>
      </pivotArea>
    </chartFormat>
    <chartFormat chart="35" format="18">
      <pivotArea type="data" outline="0" fieldPosition="0">
        <references count="2">
          <reference field="4294967294" count="1" selected="0">
            <x v="0"/>
          </reference>
          <reference field="3" count="1" selected="0">
            <x v="1"/>
          </reference>
        </references>
      </pivotArea>
    </chartFormat>
    <chartFormat chart="35" format="19">
      <pivotArea type="data" outline="0" fieldPosition="0">
        <references count="2">
          <reference field="4294967294" count="1" selected="0">
            <x v="0"/>
          </reference>
          <reference field="3" count="1" selected="0">
            <x v="2"/>
          </reference>
        </references>
      </pivotArea>
    </chartFormat>
    <chartFormat chart="35" format="20">
      <pivotArea type="data" outline="0" fieldPosition="0">
        <references count="2">
          <reference field="4294967294" count="1" selected="0">
            <x v="0"/>
          </reference>
          <reference field="3" count="1" selected="0">
            <x v="3"/>
          </reference>
        </references>
      </pivotArea>
    </chartFormat>
    <chartFormat chart="35" format="21" series="1">
      <pivotArea type="data" outline="0" fieldPosition="0">
        <references count="1">
          <reference field="4294967294" count="1" selected="0">
            <x v="1"/>
          </reference>
        </references>
      </pivotArea>
    </chartFormat>
    <chartFormat chart="35" format="22">
      <pivotArea type="data" outline="0" fieldPosition="0">
        <references count="2">
          <reference field="4294967294" count="1" selected="0">
            <x v="1"/>
          </reference>
          <reference field="3" count="1" selected="0">
            <x v="0"/>
          </reference>
        </references>
      </pivotArea>
    </chartFormat>
    <chartFormat chart="35" format="23">
      <pivotArea type="data" outline="0" fieldPosition="0">
        <references count="2">
          <reference field="4294967294" count="1" selected="0">
            <x v="1"/>
          </reference>
          <reference field="3" count="1" selected="0">
            <x v="1"/>
          </reference>
        </references>
      </pivotArea>
    </chartFormat>
    <chartFormat chart="35" format="24">
      <pivotArea type="data" outline="0" fieldPosition="0">
        <references count="2">
          <reference field="4294967294" count="1" selected="0">
            <x v="1"/>
          </reference>
          <reference field="3" count="1" selected="0">
            <x v="2"/>
          </reference>
        </references>
      </pivotArea>
    </chartFormat>
    <chartFormat chart="35" format="25">
      <pivotArea type="data" outline="0" fieldPosition="0">
        <references count="2">
          <reference field="4294967294" count="1" selected="0">
            <x v="1"/>
          </reference>
          <reference field="3" count="1" selected="0">
            <x v="3"/>
          </reference>
        </references>
      </pivotArea>
    </chartFormat>
    <chartFormat chart="38" format="16" series="1">
      <pivotArea type="data" outline="0" fieldPosition="0">
        <references count="1">
          <reference field="4294967294" count="1" selected="0">
            <x v="0"/>
          </reference>
        </references>
      </pivotArea>
    </chartFormat>
    <chartFormat chart="38" format="17">
      <pivotArea type="data" outline="0" fieldPosition="0">
        <references count="2">
          <reference field="4294967294" count="1" selected="0">
            <x v="0"/>
          </reference>
          <reference field="3" count="1" selected="0">
            <x v="1"/>
          </reference>
        </references>
      </pivotArea>
    </chartFormat>
    <chartFormat chart="38" format="18">
      <pivotArea type="data" outline="0" fieldPosition="0">
        <references count="2">
          <reference field="4294967294" count="1" selected="0">
            <x v="0"/>
          </reference>
          <reference field="3" count="1" selected="0">
            <x v="0"/>
          </reference>
        </references>
      </pivotArea>
    </chartFormat>
    <chartFormat chart="38" format="19">
      <pivotArea type="data" outline="0" fieldPosition="0">
        <references count="2">
          <reference field="4294967294" count="1" selected="0">
            <x v="0"/>
          </reference>
          <reference field="3" count="1" selected="0">
            <x v="2"/>
          </reference>
        </references>
      </pivotArea>
    </chartFormat>
    <chartFormat chart="38" format="20">
      <pivotArea type="data" outline="0" fieldPosition="0">
        <references count="2">
          <reference field="4294967294" count="1" selected="0">
            <x v="0"/>
          </reference>
          <reference field="3" count="1" selected="0">
            <x v="3"/>
          </reference>
        </references>
      </pivotArea>
    </chartFormat>
    <chartFormat chart="38" format="21" series="1">
      <pivotArea type="data" outline="0" fieldPosition="0">
        <references count="1">
          <reference field="4294967294" count="1" selected="0">
            <x v="1"/>
          </reference>
        </references>
      </pivotArea>
    </chartFormat>
    <chartFormat chart="38" format="22">
      <pivotArea type="data" outline="0" fieldPosition="0">
        <references count="2">
          <reference field="4294967294" count="1" selected="0">
            <x v="1"/>
          </reference>
          <reference field="3" count="1" selected="0">
            <x v="1"/>
          </reference>
        </references>
      </pivotArea>
    </chartFormat>
    <chartFormat chart="38" format="23">
      <pivotArea type="data" outline="0" fieldPosition="0">
        <references count="2">
          <reference field="4294967294" count="1" selected="0">
            <x v="1"/>
          </reference>
          <reference field="3" count="1" selected="0">
            <x v="0"/>
          </reference>
        </references>
      </pivotArea>
    </chartFormat>
    <chartFormat chart="38" format="24">
      <pivotArea type="data" outline="0" fieldPosition="0">
        <references count="2">
          <reference field="4294967294" count="1" selected="0">
            <x v="1"/>
          </reference>
          <reference field="3" count="1" selected="0">
            <x v="2"/>
          </reference>
        </references>
      </pivotArea>
    </chartFormat>
    <chartFormat chart="38" format="25">
      <pivotArea type="data" outline="0" fieldPosition="0">
        <references count="2">
          <reference field="4294967294" count="1" selected="0">
            <x v="1"/>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BD432AB-C347-2143-8515-E7A01454B4F0}" name="SalesByItemPivot"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3:B17" firstHeaderRow="1" firstDataRow="1" firstDataCol="1"/>
  <pivotFields count="10">
    <pivotField numFmtId="14" showAll="0">
      <items count="15">
        <item x="0"/>
        <item x="1"/>
        <item x="2"/>
        <item x="3"/>
        <item x="4"/>
        <item x="5"/>
        <item x="6"/>
        <item x="7"/>
        <item x="8"/>
        <item x="9"/>
        <item x="10"/>
        <item x="11"/>
        <item x="12"/>
        <item x="13"/>
        <item t="default"/>
      </items>
    </pivotField>
    <pivotField showAll="0"/>
    <pivotField showAll="0">
      <items count="5">
        <item x="1"/>
        <item x="0"/>
        <item x="3"/>
        <item x="2"/>
        <item t="default"/>
      </items>
    </pivotField>
    <pivotField axis="axisRow" showAll="0">
      <items count="5">
        <item x="1"/>
        <item x="0"/>
        <item x="2"/>
        <item x="3"/>
        <item t="default"/>
      </items>
    </pivotField>
    <pivotField axis="axisRow" showAll="0">
      <items count="10">
        <item x="4"/>
        <item x="8"/>
        <item x="1"/>
        <item x="5"/>
        <item x="3"/>
        <item x="0"/>
        <item x="6"/>
        <item x="7"/>
        <item x="2"/>
        <item t="default"/>
      </items>
    </pivotField>
    <pivotField showAll="0"/>
    <pivotField showAll="0"/>
    <pivotField dataField="1" showAll="0"/>
    <pivotField showAll="0">
      <items count="7">
        <item sd="0" x="0"/>
        <item sd="0" x="1"/>
        <item sd="0" x="2"/>
        <item sd="0" x="3"/>
        <item sd="0" x="4"/>
        <item sd="0" x="5"/>
        <item t="default"/>
      </items>
    </pivotField>
    <pivotField showAll="0">
      <items count="5">
        <item h="1" sd="0" x="0"/>
        <item x="1"/>
        <item h="1" x="2"/>
        <item h="1" sd="0" x="3"/>
        <item t="default"/>
      </items>
    </pivotField>
  </pivotFields>
  <rowFields count="2">
    <field x="3"/>
    <field x="4"/>
  </rowFields>
  <rowItems count="14">
    <i>
      <x/>
    </i>
    <i r="1">
      <x v="1"/>
    </i>
    <i r="1">
      <x v="2"/>
    </i>
    <i r="1">
      <x v="3"/>
    </i>
    <i>
      <x v="1"/>
    </i>
    <i r="1">
      <x/>
    </i>
    <i r="1">
      <x v="4"/>
    </i>
    <i r="1">
      <x v="5"/>
    </i>
    <i>
      <x v="2"/>
    </i>
    <i r="1">
      <x v="8"/>
    </i>
    <i>
      <x v="3"/>
    </i>
    <i r="1">
      <x v="6"/>
    </i>
    <i r="1">
      <x v="7"/>
    </i>
    <i t="grand">
      <x/>
    </i>
  </rowItems>
  <colItems count="1">
    <i/>
  </colItems>
  <dataFields count="1">
    <dataField name="Sum of TotalPrice" fld="7" baseField="0" baseItem="0"/>
  </dataFields>
  <chartFormats count="2">
    <chartFormat chart="37" format="28" series="1">
      <pivotArea type="data" outline="0" fieldPosition="0">
        <references count="1">
          <reference field="4294967294" count="1" selected="0">
            <x v="0"/>
          </reference>
        </references>
      </pivotArea>
    </chartFormat>
    <chartFormat chart="40"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472A3C1-0966-5D41-A7CE-3C61151EFD8D}" name="YrOnYrPivot"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D18" firstHeaderRow="1" firstDataRow="2" firstDataCol="1"/>
  <pivotFields count="10">
    <pivotField numFmtId="14" showAll="0">
      <items count="15">
        <item x="0"/>
        <item x="1"/>
        <item x="2"/>
        <item x="3"/>
        <item x="4"/>
        <item x="5"/>
        <item x="6"/>
        <item x="7"/>
        <item x="8"/>
        <item x="9"/>
        <item x="10"/>
        <item x="11"/>
        <item x="12"/>
        <item x="13"/>
        <item t="default"/>
      </items>
    </pivotField>
    <pivotField showAll="0"/>
    <pivotField showAll="0">
      <items count="5">
        <item x="1"/>
        <item x="0"/>
        <item x="3"/>
        <item x="2"/>
        <item t="default"/>
      </items>
    </pivotField>
    <pivotField axis="axisRow" showAll="0" rankBy="0">
      <items count="5">
        <item x="1"/>
        <item x="0"/>
        <item x="2"/>
        <item x="3"/>
        <item t="default"/>
      </items>
    </pivotField>
    <pivotField axis="axisRow" showAll="0">
      <items count="10">
        <item x="4"/>
        <item x="8"/>
        <item x="1"/>
        <item x="5"/>
        <item x="3"/>
        <item x="0"/>
        <item x="6"/>
        <item x="7"/>
        <item x="2"/>
        <item t="default"/>
      </items>
    </pivotField>
    <pivotField showAll="0"/>
    <pivotField showAll="0"/>
    <pivotField dataField="1" showAll="0"/>
    <pivotField showAll="0">
      <items count="7">
        <item sd="0" x="0"/>
        <item sd="0" x="1"/>
        <item sd="0" x="2"/>
        <item sd="0" x="3"/>
        <item sd="0" x="4"/>
        <item sd="0" x="5"/>
        <item t="default"/>
      </items>
    </pivotField>
    <pivotField axis="axisCol" showAll="0">
      <items count="5">
        <item h="1" sd="0" x="0"/>
        <item x="1"/>
        <item x="2"/>
        <item h="1" sd="0" x="3"/>
        <item t="default"/>
      </items>
    </pivotField>
  </pivotFields>
  <rowFields count="2">
    <field x="3"/>
    <field x="4"/>
  </rowFields>
  <rowItems count="14">
    <i>
      <x/>
    </i>
    <i r="1">
      <x v="1"/>
    </i>
    <i r="1">
      <x v="2"/>
    </i>
    <i r="1">
      <x v="3"/>
    </i>
    <i>
      <x v="1"/>
    </i>
    <i r="1">
      <x/>
    </i>
    <i r="1">
      <x v="4"/>
    </i>
    <i r="1">
      <x v="5"/>
    </i>
    <i>
      <x v="2"/>
    </i>
    <i r="1">
      <x v="8"/>
    </i>
    <i>
      <x v="3"/>
    </i>
    <i r="1">
      <x v="6"/>
    </i>
    <i r="1">
      <x v="7"/>
    </i>
    <i t="grand">
      <x/>
    </i>
  </rowItems>
  <colFields count="1">
    <field x="9"/>
  </colFields>
  <colItems count="3">
    <i>
      <x v="1"/>
    </i>
    <i>
      <x v="2"/>
    </i>
    <i t="grand">
      <x/>
    </i>
  </colItems>
  <dataFields count="1">
    <dataField name="Sum of TotalPrice" fld="7" showDataAs="percentDiff" baseField="9" baseItem="1048828" numFmtId="10"/>
  </dataFields>
  <formats count="3">
    <format dxfId="2">
      <pivotArea outline="0" collapsedLevelsAreSubtotals="1" fieldPosition="0"/>
    </format>
    <format dxfId="1">
      <pivotArea outline="0" fieldPosition="0">
        <references count="1">
          <reference field="4294967294" count="1">
            <x v="0"/>
          </reference>
        </references>
      </pivotArea>
    </format>
    <format dxfId="0">
      <pivotArea outline="0" collapsedLevelsAreSubtotals="1" fieldPosition="0">
        <references count="1">
          <reference field="9" count="1" selected="0">
            <x v="2"/>
          </reference>
        </references>
      </pivotArea>
    </format>
  </formats>
  <chartFormats count="36">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 chart="8" format="8" series="1">
      <pivotArea type="data" outline="0" fieldPosition="0">
        <references count="2">
          <reference field="4294967294" count="1" selected="0">
            <x v="0"/>
          </reference>
          <reference field="3" count="1" selected="0">
            <x v="0"/>
          </reference>
        </references>
      </pivotArea>
    </chartFormat>
    <chartFormat chart="8" format="9" series="1">
      <pivotArea type="data" outline="0" fieldPosition="0">
        <references count="2">
          <reference field="4294967294" count="1" selected="0">
            <x v="0"/>
          </reference>
          <reference field="3" count="1" selected="0">
            <x v="1"/>
          </reference>
        </references>
      </pivotArea>
    </chartFormat>
    <chartFormat chart="8" format="10" series="1">
      <pivotArea type="data" outline="0" fieldPosition="0">
        <references count="2">
          <reference field="4294967294" count="1" selected="0">
            <x v="0"/>
          </reference>
          <reference field="3" count="1" selected="0">
            <x v="2"/>
          </reference>
        </references>
      </pivotArea>
    </chartFormat>
    <chartFormat chart="8" format="11" series="1">
      <pivotArea type="data" outline="0" fieldPosition="0">
        <references count="2">
          <reference field="4294967294" count="1" selected="0">
            <x v="0"/>
          </reference>
          <reference field="3" count="1" selected="0">
            <x v="3"/>
          </reference>
        </references>
      </pivotArea>
    </chartFormat>
    <chartFormat chart="10" format="8" series="1">
      <pivotArea type="data" outline="0" fieldPosition="0">
        <references count="2">
          <reference field="4294967294" count="1" selected="0">
            <x v="0"/>
          </reference>
          <reference field="3" count="1" selected="0">
            <x v="0"/>
          </reference>
        </references>
      </pivotArea>
    </chartFormat>
    <chartFormat chart="10" format="9" series="1">
      <pivotArea type="data" outline="0" fieldPosition="0">
        <references count="2">
          <reference field="4294967294" count="1" selected="0">
            <x v="0"/>
          </reference>
          <reference field="3" count="1" selected="0">
            <x v="1"/>
          </reference>
        </references>
      </pivotArea>
    </chartFormat>
    <chartFormat chart="10" format="10" series="1">
      <pivotArea type="data" outline="0" fieldPosition="0">
        <references count="2">
          <reference field="4294967294" count="1" selected="0">
            <x v="0"/>
          </reference>
          <reference field="3" count="1" selected="0">
            <x v="2"/>
          </reference>
        </references>
      </pivotArea>
    </chartFormat>
    <chartFormat chart="10" format="11" series="1">
      <pivotArea type="data" outline="0" fieldPosition="0">
        <references count="2">
          <reference field="4294967294" count="1" selected="0">
            <x v="0"/>
          </reference>
          <reference field="3" count="1" selected="0">
            <x v="3"/>
          </reference>
        </references>
      </pivotArea>
    </chartFormat>
    <chartFormat chart="10" format="1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17" series="1">
      <pivotArea type="data" outline="0" fieldPosition="0">
        <references count="2">
          <reference field="4294967294" count="1" selected="0">
            <x v="0"/>
          </reference>
          <reference field="3" count="1" selected="0">
            <x v="0"/>
          </reference>
        </references>
      </pivotArea>
    </chartFormat>
    <chartFormat chart="13" format="18" series="1">
      <pivotArea type="data" outline="0" fieldPosition="0">
        <references count="2">
          <reference field="4294967294" count="1" selected="0">
            <x v="0"/>
          </reference>
          <reference field="3" count="1" selected="0">
            <x v="1"/>
          </reference>
        </references>
      </pivotArea>
    </chartFormat>
    <chartFormat chart="13" format="19" series="1">
      <pivotArea type="data" outline="0" fieldPosition="0">
        <references count="2">
          <reference field="4294967294" count="1" selected="0">
            <x v="0"/>
          </reference>
          <reference field="3" count="1" selected="0">
            <x v="2"/>
          </reference>
        </references>
      </pivotArea>
    </chartFormat>
    <chartFormat chart="13" format="20" series="1">
      <pivotArea type="data" outline="0" fieldPosition="0">
        <references count="2">
          <reference field="4294967294" count="1" selected="0">
            <x v="0"/>
          </reference>
          <reference field="3" count="1" selected="0">
            <x v="3"/>
          </reference>
        </references>
      </pivotArea>
    </chartFormat>
    <chartFormat chart="19" format="9" series="1">
      <pivotArea type="data" outline="0" fieldPosition="0">
        <references count="2">
          <reference field="4294967294" count="1" selected="0">
            <x v="0"/>
          </reference>
          <reference field="3" count="1" selected="0">
            <x v="1"/>
          </reference>
        </references>
      </pivotArea>
    </chartFormat>
    <chartFormat chart="19" format="10" series="1">
      <pivotArea type="data" outline="0" fieldPosition="0">
        <references count="2">
          <reference field="4294967294" count="1" selected="0">
            <x v="0"/>
          </reference>
          <reference field="3" count="1" selected="0">
            <x v="0"/>
          </reference>
        </references>
      </pivotArea>
    </chartFormat>
    <chartFormat chart="19" format="11" series="1">
      <pivotArea type="data" outline="0" fieldPosition="0">
        <references count="2">
          <reference field="4294967294" count="1" selected="0">
            <x v="0"/>
          </reference>
          <reference field="3" count="1" selected="0">
            <x v="2"/>
          </reference>
        </references>
      </pivotArea>
    </chartFormat>
    <chartFormat chart="19" format="12" series="1">
      <pivotArea type="data" outline="0" fieldPosition="0">
        <references count="2">
          <reference field="4294967294" count="1" selected="0">
            <x v="0"/>
          </reference>
          <reference field="3" count="1" selected="0">
            <x v="3"/>
          </reference>
        </references>
      </pivotArea>
    </chartFormat>
    <chartFormat chart="19" format="13" series="1">
      <pivotArea type="data" outline="0" fieldPosition="0">
        <references count="3">
          <reference field="4294967294" count="1" selected="0">
            <x v="0"/>
          </reference>
          <reference field="3" count="1" selected="0">
            <x v="2"/>
          </reference>
          <reference field="9" count="1" selected="0">
            <x v="1"/>
          </reference>
        </references>
      </pivotArea>
    </chartFormat>
    <chartFormat chart="19" format="14" series="1">
      <pivotArea type="data" outline="0" fieldPosition="0">
        <references count="3">
          <reference field="4294967294" count="1" selected="0">
            <x v="0"/>
          </reference>
          <reference field="3" count="1" selected="0">
            <x v="2"/>
          </reference>
          <reference field="9" count="1" selected="0">
            <x v="2"/>
          </reference>
        </references>
      </pivotArea>
    </chartFormat>
    <chartFormat chart="19" format="15" series="1">
      <pivotArea type="data" outline="0" fieldPosition="0">
        <references count="3">
          <reference field="4294967294" count="1" selected="0">
            <x v="0"/>
          </reference>
          <reference field="3" count="1" selected="0">
            <x v="3"/>
          </reference>
          <reference field="9" count="1" selected="0">
            <x v="1"/>
          </reference>
        </references>
      </pivotArea>
    </chartFormat>
    <chartFormat chart="19" format="16" series="1">
      <pivotArea type="data" outline="0" fieldPosition="0">
        <references count="3">
          <reference field="4294967294" count="1" selected="0">
            <x v="0"/>
          </reference>
          <reference field="3" count="1" selected="0">
            <x v="3"/>
          </reference>
          <reference field="9" count="1" selected="0">
            <x v="2"/>
          </reference>
        </references>
      </pivotArea>
    </chartFormat>
    <chartFormat chart="19" format="17" series="1">
      <pivotArea type="data" outline="0" fieldPosition="0">
        <references count="2">
          <reference field="4294967294" count="1" selected="0">
            <x v="0"/>
          </reference>
          <reference field="9" count="1" selected="0">
            <x v="1"/>
          </reference>
        </references>
      </pivotArea>
    </chartFormat>
    <chartFormat chart="19" format="18" series="1">
      <pivotArea type="data" outline="0" fieldPosition="0">
        <references count="2">
          <reference field="4294967294" count="1" selected="0">
            <x v="0"/>
          </reference>
          <reference field="9" count="1" selected="0">
            <x v="2"/>
          </reference>
        </references>
      </pivotArea>
    </chartFormat>
    <chartFormat chart="21" format="2" series="1">
      <pivotArea type="data" outline="0" fieldPosition="0">
        <references count="2">
          <reference field="4294967294" count="1" selected="0">
            <x v="0"/>
          </reference>
          <reference field="9" count="1" selected="0">
            <x v="1"/>
          </reference>
        </references>
      </pivotArea>
    </chartFormat>
    <chartFormat chart="21" format="3" series="1">
      <pivotArea type="data" outline="0" fieldPosition="0">
        <references count="2">
          <reference field="4294967294" count="1" selected="0">
            <x v="0"/>
          </reference>
          <reference field="9" count="1" selected="0">
            <x v="2"/>
          </reference>
        </references>
      </pivotArea>
    </chartFormat>
    <chartFormat chart="22" format="4" series="1">
      <pivotArea type="data" outline="0" fieldPosition="0">
        <references count="2">
          <reference field="4294967294" count="1" selected="0">
            <x v="0"/>
          </reference>
          <reference field="9" count="1" selected="0">
            <x v="1"/>
          </reference>
        </references>
      </pivotArea>
    </chartFormat>
    <chartFormat chart="22" format="5"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D993BC-890A-9346-831E-470DE0EFD7E3}" name="SparklinesCrackersPivot"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6:M42" firstHeaderRow="1" firstDataRow="3" firstDataCol="1" rowPageCount="1" colPageCount="1"/>
  <pivotFields count="10">
    <pivotField axis="axisCol" numFmtId="14" defaultSubtotal="0">
      <items count="14">
        <item x="0"/>
        <item x="1"/>
        <item x="2"/>
        <item x="3"/>
        <item x="4"/>
        <item x="5"/>
        <item x="6"/>
        <item x="7"/>
        <item x="8"/>
        <item x="9"/>
        <item x="10"/>
        <item x="11"/>
        <item x="12"/>
        <item x="13"/>
      </items>
    </pivotField>
    <pivotField showAll="0" defaultSubtotal="0"/>
    <pivotField axis="axisRow" sortType="ascending" defaultSubtotal="0">
      <items count="4">
        <item x="1"/>
        <item x="0"/>
        <item x="3"/>
        <item x="2"/>
      </items>
    </pivotField>
    <pivotField axis="axisPage" multipleItemSelectionAllowed="1" showAll="0" defaultSubtotal="0">
      <items count="4">
        <item h="1" x="1"/>
        <item h="1" x="0"/>
        <item x="2"/>
        <item h="1" x="3"/>
      </items>
    </pivotField>
    <pivotField showAll="0" defaultSubtotal="0"/>
    <pivotField showAll="0" defaultSubtotal="0"/>
    <pivotField showAll="0" defaultSubtotal="0"/>
    <pivotField dataField="1" showAll="0" defaultSubtotal="0"/>
    <pivotField defaultSubtotal="0">
      <items count="6">
        <item sd="0" x="0"/>
        <item sd="0" x="1"/>
        <item sd="0" x="2"/>
        <item sd="0" x="3"/>
        <item sd="0" x="4"/>
        <item sd="0" x="5"/>
      </items>
    </pivotField>
    <pivotField axis="axisCol" defaultSubtotal="0">
      <items count="4">
        <item h="1" sd="0" x="0"/>
        <item x="1"/>
        <item h="1" x="2"/>
        <item h="1" sd="0" x="3"/>
      </items>
    </pivotField>
  </pivotFields>
  <rowFields count="1">
    <field x="2"/>
  </rowFields>
  <rowItems count="4">
    <i>
      <x/>
    </i>
    <i>
      <x v="1"/>
    </i>
    <i>
      <x v="2"/>
    </i>
    <i>
      <x v="3"/>
    </i>
  </rowItems>
  <colFields count="2">
    <field x="9"/>
    <field x="0"/>
  </colFields>
  <colItems count="12">
    <i>
      <x v="1"/>
      <x v="1"/>
    </i>
    <i r="1">
      <x v="2"/>
    </i>
    <i r="1">
      <x v="3"/>
    </i>
    <i r="1">
      <x v="4"/>
    </i>
    <i r="1">
      <x v="5"/>
    </i>
    <i r="1">
      <x v="6"/>
    </i>
    <i r="1">
      <x v="7"/>
    </i>
    <i r="1">
      <x v="8"/>
    </i>
    <i r="1">
      <x v="9"/>
    </i>
    <i r="1">
      <x v="10"/>
    </i>
    <i r="1">
      <x v="11"/>
    </i>
    <i r="1">
      <x v="12"/>
    </i>
  </colItems>
  <pageFields count="1">
    <pageField fld="3" hier="-1"/>
  </pageFields>
  <dataFields count="1">
    <dataField name="Sum of TotalPrice" fld="7" baseField="0" baseItem="0" numFmtId="164"/>
  </dataFields>
  <formats count="2">
    <format dxfId="13">
      <pivotArea outline="0" fieldPosition="0">
        <references count="1">
          <reference field="4294967294" count="1">
            <x v="0"/>
          </reference>
        </references>
      </pivotArea>
    </format>
    <format dxfId="12">
      <pivotArea outline="0" collapsedLevelsAreSubtotals="1" fieldPosition="0"/>
    </format>
  </formats>
  <chartFormats count="8">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6A20EC-C8DB-AB40-84B7-C25F75759889}" name="SparklinesPivot"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M9" firstHeaderRow="1" firstDataRow="3" firstDataCol="1" rowPageCount="1" colPageCount="1"/>
  <pivotFields count="10">
    <pivotField axis="axisCol" numFmtId="14" defaultSubtotal="0">
      <items count="14">
        <item x="0"/>
        <item x="1"/>
        <item x="2"/>
        <item x="3"/>
        <item x="4"/>
        <item x="5"/>
        <item x="6"/>
        <item x="7"/>
        <item x="8"/>
        <item x="9"/>
        <item x="10"/>
        <item x="11"/>
        <item x="12"/>
        <item x="13"/>
      </items>
    </pivotField>
    <pivotField showAll="0" defaultSubtotal="0"/>
    <pivotField axis="axisRow" sortType="ascending" defaultSubtotal="0">
      <items count="4">
        <item x="1"/>
        <item x="0"/>
        <item x="3"/>
        <item x="2"/>
      </items>
    </pivotField>
    <pivotField axis="axisPage" showAll="0" defaultSubtotal="0">
      <items count="4">
        <item x="1"/>
        <item x="0"/>
        <item x="2"/>
        <item x="3"/>
      </items>
    </pivotField>
    <pivotField showAll="0" defaultSubtotal="0"/>
    <pivotField showAll="0" defaultSubtotal="0"/>
    <pivotField showAll="0" defaultSubtotal="0"/>
    <pivotField dataField="1" showAll="0" defaultSubtotal="0"/>
    <pivotField defaultSubtotal="0">
      <items count="6">
        <item sd="0" x="0"/>
        <item sd="0" x="1"/>
        <item sd="0" x="2"/>
        <item sd="0" x="3"/>
        <item sd="0" x="4"/>
        <item sd="0" x="5"/>
      </items>
    </pivotField>
    <pivotField axis="axisCol" defaultSubtotal="0">
      <items count="4">
        <item h="1" sd="0" x="0"/>
        <item x="1"/>
        <item h="1" x="2"/>
        <item h="1" sd="0" x="3"/>
      </items>
    </pivotField>
  </pivotFields>
  <rowFields count="1">
    <field x="2"/>
  </rowFields>
  <rowItems count="4">
    <i>
      <x/>
    </i>
    <i>
      <x v="1"/>
    </i>
    <i>
      <x v="2"/>
    </i>
    <i>
      <x v="3"/>
    </i>
  </rowItems>
  <colFields count="2">
    <field x="9"/>
    <field x="0"/>
  </colFields>
  <colItems count="12">
    <i>
      <x v="1"/>
      <x v="1"/>
    </i>
    <i r="1">
      <x v="2"/>
    </i>
    <i r="1">
      <x v="3"/>
    </i>
    <i r="1">
      <x v="4"/>
    </i>
    <i r="1">
      <x v="5"/>
    </i>
    <i r="1">
      <x v="6"/>
    </i>
    <i r="1">
      <x v="7"/>
    </i>
    <i r="1">
      <x v="8"/>
    </i>
    <i r="1">
      <x v="9"/>
    </i>
    <i r="1">
      <x v="10"/>
    </i>
    <i r="1">
      <x v="11"/>
    </i>
    <i r="1">
      <x v="12"/>
    </i>
  </colItems>
  <pageFields count="1">
    <pageField fld="3" hier="-1"/>
  </pageFields>
  <dataFields count="1">
    <dataField name="Sum of TotalPrice" fld="7" baseField="0" baseItem="0" numFmtId="164"/>
  </dataFields>
  <formats count="2">
    <format dxfId="15">
      <pivotArea outline="0" fieldPosition="0">
        <references count="1">
          <reference field="4294967294" count="1">
            <x v="0"/>
          </reference>
        </references>
      </pivotArea>
    </format>
    <format dxfId="14">
      <pivotArea outline="0" collapsedLevelsAreSubtotals="1" fieldPosition="0"/>
    </format>
  </formats>
  <chartFormats count="8">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5DE047-505D-AA46-A4C5-24FB836E3196}" name="SparklinesSnacksPivot"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47:M53" firstHeaderRow="1" firstDataRow="3" firstDataCol="1" rowPageCount="1" colPageCount="1"/>
  <pivotFields count="10">
    <pivotField axis="axisCol" numFmtId="14" defaultSubtotal="0">
      <items count="14">
        <item x="0"/>
        <item x="1"/>
        <item x="2"/>
        <item x="3"/>
        <item x="4"/>
        <item x="5"/>
        <item x="6"/>
        <item x="7"/>
        <item x="8"/>
        <item x="9"/>
        <item x="10"/>
        <item x="11"/>
        <item x="12"/>
        <item x="13"/>
      </items>
    </pivotField>
    <pivotField showAll="0" defaultSubtotal="0"/>
    <pivotField axis="axisRow" sortType="ascending" defaultSubtotal="0">
      <items count="4">
        <item x="1"/>
        <item x="0"/>
        <item x="3"/>
        <item x="2"/>
      </items>
    </pivotField>
    <pivotField axis="axisPage" multipleItemSelectionAllowed="1" showAll="0" defaultSubtotal="0">
      <items count="4">
        <item h="1" x="1"/>
        <item h="1" x="0"/>
        <item h="1" x="2"/>
        <item x="3"/>
      </items>
    </pivotField>
    <pivotField showAll="0" defaultSubtotal="0"/>
    <pivotField showAll="0" defaultSubtotal="0"/>
    <pivotField showAll="0" defaultSubtotal="0"/>
    <pivotField dataField="1" showAll="0" defaultSubtotal="0"/>
    <pivotField defaultSubtotal="0">
      <items count="6">
        <item sd="0" x="0"/>
        <item sd="0" x="1"/>
        <item sd="0" x="2"/>
        <item sd="0" x="3"/>
        <item sd="0" x="4"/>
        <item sd="0" x="5"/>
      </items>
    </pivotField>
    <pivotField axis="axisCol" defaultSubtotal="0">
      <items count="4">
        <item h="1" sd="0" x="0"/>
        <item x="1"/>
        <item h="1" x="2"/>
        <item h="1" sd="0" x="3"/>
      </items>
    </pivotField>
  </pivotFields>
  <rowFields count="1">
    <field x="2"/>
  </rowFields>
  <rowItems count="4">
    <i>
      <x/>
    </i>
    <i>
      <x v="1"/>
    </i>
    <i>
      <x v="2"/>
    </i>
    <i>
      <x v="3"/>
    </i>
  </rowItems>
  <colFields count="2">
    <field x="9"/>
    <field x="0"/>
  </colFields>
  <colItems count="12">
    <i>
      <x v="1"/>
      <x v="1"/>
    </i>
    <i r="1">
      <x v="2"/>
    </i>
    <i r="1">
      <x v="3"/>
    </i>
    <i r="1">
      <x v="4"/>
    </i>
    <i r="1">
      <x v="5"/>
    </i>
    <i r="1">
      <x v="6"/>
    </i>
    <i r="1">
      <x v="7"/>
    </i>
    <i r="1">
      <x v="8"/>
    </i>
    <i r="1">
      <x v="9"/>
    </i>
    <i r="1">
      <x v="10"/>
    </i>
    <i r="1">
      <x v="11"/>
    </i>
    <i r="1">
      <x v="12"/>
    </i>
  </colItems>
  <pageFields count="1">
    <pageField fld="3" hier="-1"/>
  </pageFields>
  <dataFields count="1">
    <dataField name="Sum of TotalPrice" fld="7" baseField="0" baseItem="0" numFmtId="164"/>
  </dataFields>
  <formats count="2">
    <format dxfId="17">
      <pivotArea outline="0" fieldPosition="0">
        <references count="1">
          <reference field="4294967294" count="1">
            <x v="0"/>
          </reference>
        </references>
      </pivotArea>
    </format>
    <format dxfId="16">
      <pivotArea outline="0" collapsedLevelsAreSubtotals="1" fieldPosition="0"/>
    </format>
  </formats>
  <chartFormats count="8">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11CE98-2534-D646-A06D-80BB2919986A}" name="SparklinesBarsPivot"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25:M31" firstHeaderRow="1" firstDataRow="3" firstDataCol="1" rowPageCount="1" colPageCount="1"/>
  <pivotFields count="10">
    <pivotField axis="axisCol" numFmtId="14" defaultSubtotal="0">
      <items count="14">
        <item x="0"/>
        <item x="1"/>
        <item x="2"/>
        <item x="3"/>
        <item x="4"/>
        <item x="5"/>
        <item x="6"/>
        <item x="7"/>
        <item x="8"/>
        <item x="9"/>
        <item x="10"/>
        <item x="11"/>
        <item x="12"/>
        <item x="13"/>
      </items>
    </pivotField>
    <pivotField showAll="0" defaultSubtotal="0"/>
    <pivotField axis="axisRow" sortType="ascending" defaultSubtotal="0">
      <items count="4">
        <item x="1"/>
        <item x="0"/>
        <item x="3"/>
        <item x="2"/>
      </items>
    </pivotField>
    <pivotField axis="axisPage" multipleItemSelectionAllowed="1" showAll="0" defaultSubtotal="0">
      <items count="4">
        <item x="1"/>
        <item h="1" x="0"/>
        <item h="1" x="2"/>
        <item h="1" x="3"/>
      </items>
    </pivotField>
    <pivotField showAll="0" defaultSubtotal="0"/>
    <pivotField showAll="0" defaultSubtotal="0"/>
    <pivotField showAll="0" defaultSubtotal="0"/>
    <pivotField dataField="1" showAll="0" defaultSubtotal="0"/>
    <pivotField defaultSubtotal="0">
      <items count="6">
        <item sd="0" x="0"/>
        <item sd="0" x="1"/>
        <item sd="0" x="2"/>
        <item sd="0" x="3"/>
        <item sd="0" x="4"/>
        <item sd="0" x="5"/>
      </items>
    </pivotField>
    <pivotField axis="axisCol" defaultSubtotal="0">
      <items count="4">
        <item h="1" sd="0" x="0"/>
        <item x="1"/>
        <item h="1" x="2"/>
        <item h="1" sd="0" x="3"/>
      </items>
    </pivotField>
  </pivotFields>
  <rowFields count="1">
    <field x="2"/>
  </rowFields>
  <rowItems count="4">
    <i>
      <x/>
    </i>
    <i>
      <x v="1"/>
    </i>
    <i>
      <x v="2"/>
    </i>
    <i>
      <x v="3"/>
    </i>
  </rowItems>
  <colFields count="2">
    <field x="9"/>
    <field x="0"/>
  </colFields>
  <colItems count="12">
    <i>
      <x v="1"/>
      <x v="1"/>
    </i>
    <i r="1">
      <x v="2"/>
    </i>
    <i r="1">
      <x v="3"/>
    </i>
    <i r="1">
      <x v="4"/>
    </i>
    <i r="1">
      <x v="5"/>
    </i>
    <i r="1">
      <x v="6"/>
    </i>
    <i r="1">
      <x v="7"/>
    </i>
    <i r="1">
      <x v="8"/>
    </i>
    <i r="1">
      <x v="9"/>
    </i>
    <i r="1">
      <x v="10"/>
    </i>
    <i r="1">
      <x v="11"/>
    </i>
    <i r="1">
      <x v="12"/>
    </i>
  </colItems>
  <pageFields count="1">
    <pageField fld="3" hier="-1"/>
  </pageFields>
  <dataFields count="1">
    <dataField name="Sum of TotalPrice" fld="7" baseField="0" baseItem="0" numFmtId="164"/>
  </dataFields>
  <formats count="2">
    <format dxfId="19">
      <pivotArea outline="0" fieldPosition="0">
        <references count="1">
          <reference field="4294967294" count="1">
            <x v="0"/>
          </reference>
        </references>
      </pivotArea>
    </format>
    <format dxfId="18">
      <pivotArea outline="0" collapsedLevelsAreSubtotals="1" fieldPosition="0"/>
    </format>
  </formats>
  <chartFormats count="8">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BC214C-ADC3-164D-AE79-A26779EB25CA}" name="SparklinesCookiesPivot"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4:M20" firstHeaderRow="1" firstDataRow="3" firstDataCol="1" rowPageCount="1" colPageCount="1"/>
  <pivotFields count="10">
    <pivotField axis="axisCol" numFmtId="14" defaultSubtotal="0">
      <items count="14">
        <item x="0"/>
        <item x="1"/>
        <item x="2"/>
        <item x="3"/>
        <item x="4"/>
        <item x="5"/>
        <item x="6"/>
        <item x="7"/>
        <item x="8"/>
        <item x="9"/>
        <item x="10"/>
        <item x="11"/>
        <item x="12"/>
        <item x="13"/>
      </items>
    </pivotField>
    <pivotField showAll="0" defaultSubtotal="0"/>
    <pivotField axis="axisRow" sortType="ascending" defaultSubtotal="0">
      <items count="4">
        <item x="1"/>
        <item x="0"/>
        <item x="3"/>
        <item x="2"/>
      </items>
    </pivotField>
    <pivotField axis="axisPage" multipleItemSelectionAllowed="1" showAll="0" defaultSubtotal="0">
      <items count="4">
        <item h="1" x="1"/>
        <item x="0"/>
        <item h="1" x="2"/>
        <item h="1" x="3"/>
      </items>
    </pivotField>
    <pivotField showAll="0" defaultSubtotal="0"/>
    <pivotField showAll="0" defaultSubtotal="0"/>
    <pivotField showAll="0" defaultSubtotal="0"/>
    <pivotField dataField="1" showAll="0" defaultSubtotal="0"/>
    <pivotField defaultSubtotal="0">
      <items count="6">
        <item sd="0" x="0"/>
        <item sd="0" x="1"/>
        <item sd="0" x="2"/>
        <item sd="0" x="3"/>
        <item sd="0" x="4"/>
        <item sd="0" x="5"/>
      </items>
    </pivotField>
    <pivotField axis="axisCol" defaultSubtotal="0">
      <items count="4">
        <item h="1" sd="0" x="0"/>
        <item x="1"/>
        <item h="1" x="2"/>
        <item h="1" sd="0" x="3"/>
      </items>
    </pivotField>
  </pivotFields>
  <rowFields count="1">
    <field x="2"/>
  </rowFields>
  <rowItems count="4">
    <i>
      <x/>
    </i>
    <i>
      <x v="1"/>
    </i>
    <i>
      <x v="2"/>
    </i>
    <i>
      <x v="3"/>
    </i>
  </rowItems>
  <colFields count="2">
    <field x="9"/>
    <field x="0"/>
  </colFields>
  <colItems count="12">
    <i>
      <x v="1"/>
      <x v="1"/>
    </i>
    <i r="1">
      <x v="2"/>
    </i>
    <i r="1">
      <x v="3"/>
    </i>
    <i r="1">
      <x v="4"/>
    </i>
    <i r="1">
      <x v="5"/>
    </i>
    <i r="1">
      <x v="6"/>
    </i>
    <i r="1">
      <x v="7"/>
    </i>
    <i r="1">
      <x v="8"/>
    </i>
    <i r="1">
      <x v="9"/>
    </i>
    <i r="1">
      <x v="10"/>
    </i>
    <i r="1">
      <x v="11"/>
    </i>
    <i r="1">
      <x v="12"/>
    </i>
  </colItems>
  <pageFields count="1">
    <pageField fld="3" hier="-1"/>
  </pageFields>
  <dataFields count="1">
    <dataField name="Sum of TotalPrice" fld="7" baseField="0" baseItem="0" numFmtId="164"/>
  </dataFields>
  <formats count="2">
    <format dxfId="21">
      <pivotArea outline="0" fieldPosition="0">
        <references count="1">
          <reference field="4294967294" count="1">
            <x v="0"/>
          </reference>
        </references>
      </pivotArea>
    </format>
    <format dxfId="20">
      <pivotArea outline="0" collapsedLevelsAreSubtotals="1" fieldPosition="0"/>
    </format>
  </formats>
  <chartFormats count="8">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649A06-E22C-0146-B801-429DD4EAED35}" name="SalesByCityFoodPivot"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F9" firstHeaderRow="1" firstDataRow="2" firstDataCol="1"/>
  <pivotFields count="10">
    <pivotField numFmtId="14" showAll="0">
      <items count="15">
        <item x="0"/>
        <item x="1"/>
        <item x="2"/>
        <item x="3"/>
        <item x="4"/>
        <item x="5"/>
        <item x="6"/>
        <item x="7"/>
        <item x="8"/>
        <item x="9"/>
        <item x="10"/>
        <item x="11"/>
        <item x="12"/>
        <item x="13"/>
        <item t="default"/>
      </items>
    </pivotField>
    <pivotField showAll="0"/>
    <pivotField axis="axisRow"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axis="axisCol"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sd="0" x="0"/>
        <item sd="0" x="1"/>
        <item sd="0" x="2"/>
        <item sd="0" x="3"/>
        <item sd="0" x="4"/>
        <item sd="0" x="5"/>
        <item t="default"/>
      </items>
    </pivotField>
    <pivotField showAll="0">
      <items count="5">
        <item h="1" sd="0" x="0"/>
        <item x="1"/>
        <item h="1" x="2"/>
        <item h="1" sd="0" x="3"/>
        <item t="default"/>
      </items>
    </pivotField>
  </pivotFields>
  <rowFields count="1">
    <field x="2"/>
  </rowFields>
  <rowItems count="5">
    <i>
      <x/>
    </i>
    <i>
      <x v="2"/>
    </i>
    <i>
      <x v="1"/>
    </i>
    <i>
      <x v="3"/>
    </i>
    <i t="grand">
      <x/>
    </i>
  </rowItems>
  <colFields count="1">
    <field x="3"/>
  </colFields>
  <colItems count="5">
    <i>
      <x v="1"/>
    </i>
    <i>
      <x/>
    </i>
    <i>
      <x v="2"/>
    </i>
    <i>
      <x v="3"/>
    </i>
    <i t="grand">
      <x/>
    </i>
  </colItems>
  <dataFields count="1">
    <dataField name="Sum of TotalPrice" fld="7" baseField="0" baseItem="0" numFmtId="164"/>
  </dataFields>
  <formats count="2">
    <format dxfId="11">
      <pivotArea outline="0" fieldPosition="0">
        <references count="1">
          <reference field="4294967294" count="1">
            <x v="0"/>
          </reference>
        </references>
      </pivotArea>
    </format>
    <format dxfId="10">
      <pivotArea outline="0" collapsedLevelsAreSubtotals="1" fieldPosition="0"/>
    </format>
  </formats>
  <chartFormats count="4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2">
          <reference field="4294967294" count="1" selected="0">
            <x v="0"/>
          </reference>
          <reference field="3" count="1" selected="0">
            <x v="3"/>
          </reference>
        </references>
      </pivotArea>
    </chartFormat>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8" format="17" series="1">
      <pivotArea type="data" outline="0" fieldPosition="0">
        <references count="2">
          <reference field="4294967294" count="1" selected="0">
            <x v="0"/>
          </reference>
          <reference field="3" count="1" selected="0">
            <x v="1"/>
          </reference>
        </references>
      </pivotArea>
    </chartFormat>
    <chartFormat chart="8" format="18" series="1">
      <pivotArea type="data" outline="0" fieldPosition="0">
        <references count="2">
          <reference field="4294967294" count="1" selected="0">
            <x v="0"/>
          </reference>
          <reference field="3" count="1" selected="0">
            <x v="0"/>
          </reference>
        </references>
      </pivotArea>
    </chartFormat>
    <chartFormat chart="8" format="19" series="1">
      <pivotArea type="data" outline="0" fieldPosition="0">
        <references count="2">
          <reference field="4294967294" count="1" selected="0">
            <x v="0"/>
          </reference>
          <reference field="3" count="1" selected="0">
            <x v="2"/>
          </reference>
        </references>
      </pivotArea>
    </chartFormat>
    <chartFormat chart="8" format="20" series="1">
      <pivotArea type="data" outline="0" fieldPosition="0">
        <references count="2">
          <reference field="4294967294" count="1" selected="0">
            <x v="0"/>
          </reference>
          <reference field="3" count="1" selected="0">
            <x v="3"/>
          </reference>
        </references>
      </pivotArea>
    </chartFormat>
    <chartFormat chart="12" format="21" series="1">
      <pivotArea type="data" outline="0" fieldPosition="0">
        <references count="2">
          <reference field="4294967294" count="1" selected="0">
            <x v="0"/>
          </reference>
          <reference field="3" count="1" selected="0">
            <x v="1"/>
          </reference>
        </references>
      </pivotArea>
    </chartFormat>
    <chartFormat chart="12" format="22" series="1">
      <pivotArea type="data" outline="0" fieldPosition="0">
        <references count="2">
          <reference field="4294967294" count="1" selected="0">
            <x v="0"/>
          </reference>
          <reference field="3" count="1" selected="0">
            <x v="0"/>
          </reference>
        </references>
      </pivotArea>
    </chartFormat>
    <chartFormat chart="12" format="23" series="1">
      <pivotArea type="data" outline="0" fieldPosition="0">
        <references count="2">
          <reference field="4294967294" count="1" selected="0">
            <x v="0"/>
          </reference>
          <reference field="3" count="1" selected="0">
            <x v="2"/>
          </reference>
        </references>
      </pivotArea>
    </chartFormat>
    <chartFormat chart="12" format="24" series="1">
      <pivotArea type="data" outline="0" fieldPosition="0">
        <references count="2">
          <reference field="4294967294" count="1" selected="0">
            <x v="0"/>
          </reference>
          <reference field="3" count="1" selected="0">
            <x v="3"/>
          </reference>
        </references>
      </pivotArea>
    </chartFormat>
    <chartFormat chart="13" format="29" series="1">
      <pivotArea type="data" outline="0" fieldPosition="0">
        <references count="2">
          <reference field="4294967294" count="1" selected="0">
            <x v="0"/>
          </reference>
          <reference field="3" count="1" selected="0">
            <x v="1"/>
          </reference>
        </references>
      </pivotArea>
    </chartFormat>
    <chartFormat chart="13" format="30" series="1">
      <pivotArea type="data" outline="0" fieldPosition="0">
        <references count="2">
          <reference field="4294967294" count="1" selected="0">
            <x v="0"/>
          </reference>
          <reference field="3" count="1" selected="0">
            <x v="0"/>
          </reference>
        </references>
      </pivotArea>
    </chartFormat>
    <chartFormat chart="13" format="31" series="1">
      <pivotArea type="data" outline="0" fieldPosition="0">
        <references count="2">
          <reference field="4294967294" count="1" selected="0">
            <x v="0"/>
          </reference>
          <reference field="3" count="1" selected="0">
            <x v="2"/>
          </reference>
        </references>
      </pivotArea>
    </chartFormat>
    <chartFormat chart="13" format="32" series="1">
      <pivotArea type="data" outline="0" fieldPosition="0">
        <references count="2">
          <reference field="4294967294" count="1" selected="0">
            <x v="0"/>
          </reference>
          <reference field="3" count="1" selected="0">
            <x v="3"/>
          </reference>
        </references>
      </pivotArea>
    </chartFormat>
    <chartFormat chart="15" format="21" series="1">
      <pivotArea type="data" outline="0" fieldPosition="0">
        <references count="2">
          <reference field="4294967294" count="1" selected="0">
            <x v="0"/>
          </reference>
          <reference field="3" count="1" selected="0">
            <x v="1"/>
          </reference>
        </references>
      </pivotArea>
    </chartFormat>
    <chartFormat chart="15" format="22" series="1">
      <pivotArea type="data" outline="0" fieldPosition="0">
        <references count="2">
          <reference field="4294967294" count="1" selected="0">
            <x v="0"/>
          </reference>
          <reference field="3" count="1" selected="0">
            <x v="0"/>
          </reference>
        </references>
      </pivotArea>
    </chartFormat>
    <chartFormat chart="15" format="23" series="1">
      <pivotArea type="data" outline="0" fieldPosition="0">
        <references count="2">
          <reference field="4294967294" count="1" selected="0">
            <x v="0"/>
          </reference>
          <reference field="3" count="1" selected="0">
            <x v="2"/>
          </reference>
        </references>
      </pivotArea>
    </chartFormat>
    <chartFormat chart="15" format="24" series="1">
      <pivotArea type="data" outline="0" fieldPosition="0">
        <references count="2">
          <reference field="4294967294" count="1" selected="0">
            <x v="0"/>
          </reference>
          <reference field="3" count="1" selected="0">
            <x v="3"/>
          </reference>
        </references>
      </pivotArea>
    </chartFormat>
    <chartFormat chart="18" format="25" series="1">
      <pivotArea type="data" outline="0" fieldPosition="0">
        <references count="2">
          <reference field="4294967294" count="1" selected="0">
            <x v="0"/>
          </reference>
          <reference field="3" count="1" selected="0">
            <x v="1"/>
          </reference>
        </references>
      </pivotArea>
    </chartFormat>
    <chartFormat chart="18" format="26" series="1">
      <pivotArea type="data" outline="0" fieldPosition="0">
        <references count="2">
          <reference field="4294967294" count="1" selected="0">
            <x v="0"/>
          </reference>
          <reference field="3" count="1" selected="0">
            <x v="0"/>
          </reference>
        </references>
      </pivotArea>
    </chartFormat>
    <chartFormat chart="18" format="27" series="1">
      <pivotArea type="data" outline="0" fieldPosition="0">
        <references count="2">
          <reference field="4294967294" count="1" selected="0">
            <x v="0"/>
          </reference>
          <reference field="3" count="1" selected="0">
            <x v="2"/>
          </reference>
        </references>
      </pivotArea>
    </chartFormat>
    <chartFormat chart="18" format="28" series="1">
      <pivotArea type="data" outline="0" fieldPosition="0">
        <references count="2">
          <reference field="4294967294" count="1" selected="0">
            <x v="0"/>
          </reference>
          <reference field="3" count="1" selected="0">
            <x v="3"/>
          </reference>
        </references>
      </pivotArea>
    </chartFormat>
    <chartFormat chart="22" format="21" series="1">
      <pivotArea type="data" outline="0" fieldPosition="0">
        <references count="2">
          <reference field="4294967294" count="1" selected="0">
            <x v="0"/>
          </reference>
          <reference field="3" count="1" selected="0">
            <x v="1"/>
          </reference>
        </references>
      </pivotArea>
    </chartFormat>
    <chartFormat chart="22" format="22" series="1">
      <pivotArea type="data" outline="0" fieldPosition="0">
        <references count="2">
          <reference field="4294967294" count="1" selected="0">
            <x v="0"/>
          </reference>
          <reference field="3" count="1" selected="0">
            <x v="0"/>
          </reference>
        </references>
      </pivotArea>
    </chartFormat>
    <chartFormat chart="22" format="23" series="1">
      <pivotArea type="data" outline="0" fieldPosition="0">
        <references count="2">
          <reference field="4294967294" count="1" selected="0">
            <x v="0"/>
          </reference>
          <reference field="3" count="1" selected="0">
            <x v="2"/>
          </reference>
        </references>
      </pivotArea>
    </chartFormat>
    <chartFormat chart="22" format="24" series="1">
      <pivotArea type="data" outline="0" fieldPosition="0">
        <references count="2">
          <reference field="4294967294" count="1" selected="0">
            <x v="0"/>
          </reference>
          <reference field="3" count="1" selected="0">
            <x v="3"/>
          </reference>
        </references>
      </pivotArea>
    </chartFormat>
    <chartFormat chart="23" format="29" series="1">
      <pivotArea type="data" outline="0" fieldPosition="0">
        <references count="2">
          <reference field="4294967294" count="1" selected="0">
            <x v="0"/>
          </reference>
          <reference field="3" count="1" selected="0">
            <x v="1"/>
          </reference>
        </references>
      </pivotArea>
    </chartFormat>
    <chartFormat chart="23" format="30" series="1">
      <pivotArea type="data" outline="0" fieldPosition="0">
        <references count="2">
          <reference field="4294967294" count="1" selected="0">
            <x v="0"/>
          </reference>
          <reference field="3" count="1" selected="0">
            <x v="0"/>
          </reference>
        </references>
      </pivotArea>
    </chartFormat>
    <chartFormat chart="23" format="31" series="1">
      <pivotArea type="data" outline="0" fieldPosition="0">
        <references count="2">
          <reference field="4294967294" count="1" selected="0">
            <x v="0"/>
          </reference>
          <reference field="3" count="1" selected="0">
            <x v="2"/>
          </reference>
        </references>
      </pivotArea>
    </chartFormat>
    <chartFormat chart="23" format="32" series="1">
      <pivotArea type="data" outline="0" fieldPosition="0">
        <references count="2">
          <reference field="4294967294" count="1" selected="0">
            <x v="0"/>
          </reference>
          <reference field="3" count="1" selected="0">
            <x v="3"/>
          </reference>
        </references>
      </pivotArea>
    </chartFormat>
    <chartFormat chart="15"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5CD41A-2106-DA4A-9588-7A1B4CC422CE}" name="SalesByCityPivot" cacheId="21"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26">
  <location ref="A3:F9" firstHeaderRow="1" firstDataRow="2" firstDataCol="1"/>
  <pivotFields count="10">
    <pivotField numFmtId="14" showAll="0">
      <items count="15">
        <item x="0"/>
        <item x="1"/>
        <item x="2"/>
        <item x="3"/>
        <item x="4"/>
        <item x="5"/>
        <item x="6"/>
        <item x="7"/>
        <item x="8"/>
        <item x="9"/>
        <item x="10"/>
        <item x="11"/>
        <item x="12"/>
        <item x="13"/>
        <item t="default"/>
      </items>
    </pivotField>
    <pivotField showAll="0"/>
    <pivotField axis="axisRow"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axis="axisCol"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sd="0" x="0"/>
        <item sd="0" x="1"/>
        <item sd="0" x="2"/>
        <item sd="0" x="3"/>
        <item sd="0" x="4"/>
        <item sd="0" x="5"/>
        <item t="default"/>
      </items>
    </pivotField>
    <pivotField showAll="0">
      <items count="5">
        <item h="1" sd="0" x="0"/>
        <item x="1"/>
        <item h="1" x="2"/>
        <item h="1" sd="0" x="3"/>
        <item t="default"/>
      </items>
    </pivotField>
  </pivotFields>
  <rowFields count="1">
    <field x="2"/>
  </rowFields>
  <rowItems count="5">
    <i>
      <x/>
    </i>
    <i>
      <x v="2"/>
    </i>
    <i>
      <x v="1"/>
    </i>
    <i>
      <x v="3"/>
    </i>
    <i t="grand">
      <x/>
    </i>
  </rowItems>
  <colFields count="1">
    <field x="3"/>
  </colFields>
  <colItems count="5">
    <i>
      <x v="1"/>
    </i>
    <i>
      <x/>
    </i>
    <i>
      <x v="2"/>
    </i>
    <i>
      <x v="3"/>
    </i>
    <i t="grand">
      <x/>
    </i>
  </colItems>
  <dataFields count="1">
    <dataField name="Sum of TotalPrice" fld="7" baseField="0" baseItem="0" numFmtId="164"/>
  </dataFields>
  <formats count="2">
    <format dxfId="9">
      <pivotArea outline="0" fieldPosition="0">
        <references count="1">
          <reference field="4294967294" count="1">
            <x v="0"/>
          </reference>
        </references>
      </pivotArea>
    </format>
    <format dxfId="8">
      <pivotArea outline="0" collapsedLevelsAreSubtotals="1" fieldPosition="0"/>
    </format>
  </formats>
  <chartFormats count="61">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2">
          <reference field="4294967294" count="1" selected="0">
            <x v="0"/>
          </reference>
          <reference field="3" count="1" selected="0">
            <x v="3"/>
          </reference>
        </references>
      </pivotArea>
    </chartFormat>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7" format="0" series="1">
      <pivotArea type="data" outline="0" fieldPosition="0">
        <references count="2">
          <reference field="4294967294" count="1" selected="0">
            <x v="0"/>
          </reference>
          <reference field="3" count="1" selected="0">
            <x v="0"/>
          </reference>
        </references>
      </pivotArea>
    </chartFormat>
    <chartFormat chart="7" format="1" series="1">
      <pivotArea type="data" outline="0" fieldPosition="0">
        <references count="2">
          <reference field="4294967294" count="1" selected="0">
            <x v="0"/>
          </reference>
          <reference field="3" count="1" selected="0">
            <x v="1"/>
          </reference>
        </references>
      </pivotArea>
    </chartFormat>
    <chartFormat chart="7" format="2" series="1">
      <pivotArea type="data" outline="0" fieldPosition="0">
        <references count="2">
          <reference field="4294967294" count="1" selected="0">
            <x v="0"/>
          </reference>
          <reference field="3" count="1" selected="0">
            <x v="2"/>
          </reference>
        </references>
      </pivotArea>
    </chartFormat>
    <chartFormat chart="7" format="3" series="1">
      <pivotArea type="data" outline="0" fieldPosition="0">
        <references count="2">
          <reference field="4294967294" count="1" selected="0">
            <x v="0"/>
          </reference>
          <reference field="3" count="1" selected="0">
            <x v="3"/>
          </reference>
        </references>
      </pivotArea>
    </chartFormat>
    <chartFormat chart="7" format="4" series="1">
      <pivotArea type="data" outline="0" fieldPosition="0">
        <references count="1">
          <reference field="4294967294" count="1" selected="0">
            <x v="0"/>
          </reference>
        </references>
      </pivotArea>
    </chartFormat>
    <chartFormat chart="7" format="14" series="1">
      <pivotArea type="data" outline="0" fieldPosition="0">
        <references count="2">
          <reference field="4294967294" count="1" selected="0">
            <x v="0"/>
          </reference>
          <reference field="2" count="1" selected="0">
            <x v="1"/>
          </reference>
        </references>
      </pivotArea>
    </chartFormat>
    <chartFormat chart="7" format="15" series="1">
      <pivotArea type="data" outline="0" fieldPosition="0">
        <references count="2">
          <reference field="4294967294" count="1" selected="0">
            <x v="0"/>
          </reference>
          <reference field="2" count="1" selected="0">
            <x v="2"/>
          </reference>
        </references>
      </pivotArea>
    </chartFormat>
    <chartFormat chart="7" format="16" series="1">
      <pivotArea type="data" outline="0" fieldPosition="0">
        <references count="2">
          <reference field="4294967294" count="1" selected="0">
            <x v="0"/>
          </reference>
          <reference field="2" count="1" selected="0">
            <x v="3"/>
          </reference>
        </references>
      </pivotArea>
    </chartFormat>
    <chartFormat chart="8" format="17" series="1">
      <pivotArea type="data" outline="0" fieldPosition="0">
        <references count="2">
          <reference field="4294967294" count="1" selected="0">
            <x v="0"/>
          </reference>
          <reference field="3" count="1" selected="0">
            <x v="1"/>
          </reference>
        </references>
      </pivotArea>
    </chartFormat>
    <chartFormat chart="8" format="18" series="1">
      <pivotArea type="data" outline="0" fieldPosition="0">
        <references count="2">
          <reference field="4294967294" count="1" selected="0">
            <x v="0"/>
          </reference>
          <reference field="3" count="1" selected="0">
            <x v="0"/>
          </reference>
        </references>
      </pivotArea>
    </chartFormat>
    <chartFormat chart="8" format="19" series="1">
      <pivotArea type="data" outline="0" fieldPosition="0">
        <references count="2">
          <reference field="4294967294" count="1" selected="0">
            <x v="0"/>
          </reference>
          <reference field="3" count="1" selected="0">
            <x v="2"/>
          </reference>
        </references>
      </pivotArea>
    </chartFormat>
    <chartFormat chart="8" format="20" series="1">
      <pivotArea type="data" outline="0" fieldPosition="0">
        <references count="2">
          <reference field="4294967294" count="1" selected="0">
            <x v="0"/>
          </reference>
          <reference field="3" count="1" selected="0">
            <x v="3"/>
          </reference>
        </references>
      </pivotArea>
    </chartFormat>
    <chartFormat chart="9" format="21" series="1">
      <pivotArea type="data" outline="0" fieldPosition="0">
        <references count="2">
          <reference field="4294967294" count="1" selected="0">
            <x v="0"/>
          </reference>
          <reference field="3" count="1" selected="0">
            <x v="1"/>
          </reference>
        </references>
      </pivotArea>
    </chartFormat>
    <chartFormat chart="9" format="22" series="1">
      <pivotArea type="data" outline="0" fieldPosition="0">
        <references count="2">
          <reference field="4294967294" count="1" selected="0">
            <x v="0"/>
          </reference>
          <reference field="3" count="1" selected="0">
            <x v="0"/>
          </reference>
        </references>
      </pivotArea>
    </chartFormat>
    <chartFormat chart="9" format="23" series="1">
      <pivotArea type="data" outline="0" fieldPosition="0">
        <references count="2">
          <reference field="4294967294" count="1" selected="0">
            <x v="0"/>
          </reference>
          <reference field="3" count="1" selected="0">
            <x v="2"/>
          </reference>
        </references>
      </pivotArea>
    </chartFormat>
    <chartFormat chart="9" format="24" series="1">
      <pivotArea type="data" outline="0" fieldPosition="0">
        <references count="2">
          <reference field="4294967294" count="1" selected="0">
            <x v="0"/>
          </reference>
          <reference field="3" count="1" selected="0">
            <x v="3"/>
          </reference>
        </references>
      </pivotArea>
    </chartFormat>
    <chartFormat chart="12" format="21" series="1">
      <pivotArea type="data" outline="0" fieldPosition="0">
        <references count="2">
          <reference field="4294967294" count="1" selected="0">
            <x v="0"/>
          </reference>
          <reference field="3" count="1" selected="0">
            <x v="1"/>
          </reference>
        </references>
      </pivotArea>
    </chartFormat>
    <chartFormat chart="12" format="22" series="1">
      <pivotArea type="data" outline="0" fieldPosition="0">
        <references count="2">
          <reference field="4294967294" count="1" selected="0">
            <x v="0"/>
          </reference>
          <reference field="3" count="1" selected="0">
            <x v="0"/>
          </reference>
        </references>
      </pivotArea>
    </chartFormat>
    <chartFormat chart="12" format="23" series="1">
      <pivotArea type="data" outline="0" fieldPosition="0">
        <references count="2">
          <reference field="4294967294" count="1" selected="0">
            <x v="0"/>
          </reference>
          <reference field="3" count="1" selected="0">
            <x v="2"/>
          </reference>
        </references>
      </pivotArea>
    </chartFormat>
    <chartFormat chart="12" format="24" series="1">
      <pivotArea type="data" outline="0" fieldPosition="0">
        <references count="2">
          <reference field="4294967294" count="1" selected="0">
            <x v="0"/>
          </reference>
          <reference field="3" count="1" selected="0">
            <x v="3"/>
          </reference>
        </references>
      </pivotArea>
    </chartFormat>
    <chartFormat chart="13" format="29" series="1">
      <pivotArea type="data" outline="0" fieldPosition="0">
        <references count="2">
          <reference field="4294967294" count="1" selected="0">
            <x v="0"/>
          </reference>
          <reference field="3" count="1" selected="0">
            <x v="1"/>
          </reference>
        </references>
      </pivotArea>
    </chartFormat>
    <chartFormat chart="13" format="30" series="1">
      <pivotArea type="data" outline="0" fieldPosition="0">
        <references count="2">
          <reference field="4294967294" count="1" selected="0">
            <x v="0"/>
          </reference>
          <reference field="3" count="1" selected="0">
            <x v="0"/>
          </reference>
        </references>
      </pivotArea>
    </chartFormat>
    <chartFormat chart="13" format="31" series="1">
      <pivotArea type="data" outline="0" fieldPosition="0">
        <references count="2">
          <reference field="4294967294" count="1" selected="0">
            <x v="0"/>
          </reference>
          <reference field="3" count="1" selected="0">
            <x v="2"/>
          </reference>
        </references>
      </pivotArea>
    </chartFormat>
    <chartFormat chart="13" format="32" series="1">
      <pivotArea type="data" outline="0" fieldPosition="0">
        <references count="2">
          <reference field="4294967294" count="1" selected="0">
            <x v="0"/>
          </reference>
          <reference field="3" count="1" selected="0">
            <x v="3"/>
          </reference>
        </references>
      </pivotArea>
    </chartFormat>
    <chartFormat chart="15" format="21" series="1">
      <pivotArea type="data" outline="0" fieldPosition="0">
        <references count="2">
          <reference field="4294967294" count="1" selected="0">
            <x v="0"/>
          </reference>
          <reference field="3" count="1" selected="0">
            <x v="1"/>
          </reference>
        </references>
      </pivotArea>
    </chartFormat>
    <chartFormat chart="15" format="22" series="1">
      <pivotArea type="data" outline="0" fieldPosition="0">
        <references count="2">
          <reference field="4294967294" count="1" selected="0">
            <x v="0"/>
          </reference>
          <reference field="3" count="1" selected="0">
            <x v="0"/>
          </reference>
        </references>
      </pivotArea>
    </chartFormat>
    <chartFormat chart="15" format="23" series="1">
      <pivotArea type="data" outline="0" fieldPosition="0">
        <references count="2">
          <reference field="4294967294" count="1" selected="0">
            <x v="0"/>
          </reference>
          <reference field="3" count="1" selected="0">
            <x v="2"/>
          </reference>
        </references>
      </pivotArea>
    </chartFormat>
    <chartFormat chart="15" format="24" series="1">
      <pivotArea type="data" outline="0" fieldPosition="0">
        <references count="2">
          <reference field="4294967294" count="1" selected="0">
            <x v="0"/>
          </reference>
          <reference field="3" count="1" selected="0">
            <x v="3"/>
          </reference>
        </references>
      </pivotArea>
    </chartFormat>
    <chartFormat chart="17" format="29" series="1">
      <pivotArea type="data" outline="0" fieldPosition="0">
        <references count="2">
          <reference field="4294967294" count="1" selected="0">
            <x v="0"/>
          </reference>
          <reference field="3" count="1" selected="0">
            <x v="1"/>
          </reference>
        </references>
      </pivotArea>
    </chartFormat>
    <chartFormat chart="17" format="30" series="1">
      <pivotArea type="data" outline="0" fieldPosition="0">
        <references count="2">
          <reference field="4294967294" count="1" selected="0">
            <x v="0"/>
          </reference>
          <reference field="3" count="1" selected="0">
            <x v="0"/>
          </reference>
        </references>
      </pivotArea>
    </chartFormat>
    <chartFormat chart="17" format="31" series="1">
      <pivotArea type="data" outline="0" fieldPosition="0">
        <references count="2">
          <reference field="4294967294" count="1" selected="0">
            <x v="0"/>
          </reference>
          <reference field="3" count="1" selected="0">
            <x v="2"/>
          </reference>
        </references>
      </pivotArea>
    </chartFormat>
    <chartFormat chart="17" format="32" series="1">
      <pivotArea type="data" outline="0" fieldPosition="0">
        <references count="2">
          <reference field="4294967294" count="1" selected="0">
            <x v="0"/>
          </reference>
          <reference field="3" count="1" selected="0">
            <x v="3"/>
          </reference>
        </references>
      </pivotArea>
    </chartFormat>
    <chartFormat chart="18" format="25" series="1">
      <pivotArea type="data" outline="0" fieldPosition="0">
        <references count="2">
          <reference field="4294967294" count="1" selected="0">
            <x v="0"/>
          </reference>
          <reference field="3" count="1" selected="0">
            <x v="1"/>
          </reference>
        </references>
      </pivotArea>
    </chartFormat>
    <chartFormat chart="18" format="26" series="1">
      <pivotArea type="data" outline="0" fieldPosition="0">
        <references count="2">
          <reference field="4294967294" count="1" selected="0">
            <x v="0"/>
          </reference>
          <reference field="3" count="1" selected="0">
            <x v="0"/>
          </reference>
        </references>
      </pivotArea>
    </chartFormat>
    <chartFormat chart="18" format="27" series="1">
      <pivotArea type="data" outline="0" fieldPosition="0">
        <references count="2">
          <reference field="4294967294" count="1" selected="0">
            <x v="0"/>
          </reference>
          <reference field="3" count="1" selected="0">
            <x v="2"/>
          </reference>
        </references>
      </pivotArea>
    </chartFormat>
    <chartFormat chart="18" format="28" series="1">
      <pivotArea type="data" outline="0" fieldPosition="0">
        <references count="2">
          <reference field="4294967294" count="1" selected="0">
            <x v="0"/>
          </reference>
          <reference field="3" count="1" selected="0">
            <x v="3"/>
          </reference>
        </references>
      </pivotArea>
    </chartFormat>
    <chartFormat chart="25" format="37" series="1">
      <pivotArea type="data" outline="0" fieldPosition="0">
        <references count="2">
          <reference field="4294967294" count="1" selected="0">
            <x v="0"/>
          </reference>
          <reference field="3" count="1" selected="0">
            <x v="1"/>
          </reference>
        </references>
      </pivotArea>
    </chartFormat>
    <chartFormat chart="25" format="38" series="1">
      <pivotArea type="data" outline="0" fieldPosition="0">
        <references count="2">
          <reference field="4294967294" count="1" selected="0">
            <x v="0"/>
          </reference>
          <reference field="3" count="1" selected="0">
            <x v="0"/>
          </reference>
        </references>
      </pivotArea>
    </chartFormat>
    <chartFormat chart="25" format="39" series="1">
      <pivotArea type="data" outline="0" fieldPosition="0">
        <references count="2">
          <reference field="4294967294" count="1" selected="0">
            <x v="0"/>
          </reference>
          <reference field="3" count="1" selected="0">
            <x v="2"/>
          </reference>
        </references>
      </pivotArea>
    </chartFormat>
    <chartFormat chart="25" format="40" series="1">
      <pivotArea type="data" outline="0" fieldPosition="0">
        <references count="2">
          <reference field="4294967294" count="1" selected="0">
            <x v="0"/>
          </reference>
          <reference field="3" count="1" selected="0">
            <x v="3"/>
          </reference>
        </references>
      </pivotArea>
    </chartFormat>
    <chartFormat chart="25" format="4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15F58BD-C36C-5A40-9A33-2B919ABC061B}" name="MonthOfYearPivot"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C17" firstHeaderRow="1" firstDataRow="2" firstDataCol="1"/>
  <pivotFields count="10">
    <pivotField axis="axisRow" numFmtId="14" showAll="0">
      <items count="15">
        <item x="0"/>
        <item x="1"/>
        <item x="2"/>
        <item x="3"/>
        <item x="4"/>
        <item x="5"/>
        <item x="6"/>
        <item x="7"/>
        <item x="8"/>
        <item x="9"/>
        <item x="10"/>
        <item x="11"/>
        <item x="12"/>
        <item x="13"/>
        <item t="default"/>
      </items>
    </pivotField>
    <pivotField showAll="0"/>
    <pivotField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sd="0" x="0"/>
        <item sd="0" x="1"/>
        <item sd="0" x="2"/>
        <item sd="0" x="3"/>
        <item sd="0" x="4"/>
        <item sd="0" x="5"/>
        <item t="default"/>
      </items>
    </pivotField>
    <pivotField axis="axisCol" showAll="0">
      <items count="5">
        <item h="1" sd="0" x="0"/>
        <item x="1"/>
        <item h="1" x="2"/>
        <item h="1" sd="0" x="3"/>
        <item t="default"/>
      </items>
    </pivotField>
  </pivotFields>
  <rowFields count="1">
    <field x="0"/>
  </rowFields>
  <rowItems count="13">
    <i>
      <x v="1"/>
    </i>
    <i>
      <x v="2"/>
    </i>
    <i>
      <x v="3"/>
    </i>
    <i>
      <x v="4"/>
    </i>
    <i>
      <x v="5"/>
    </i>
    <i>
      <x v="6"/>
    </i>
    <i>
      <x v="7"/>
    </i>
    <i>
      <x v="8"/>
    </i>
    <i>
      <x v="9"/>
    </i>
    <i>
      <x v="10"/>
    </i>
    <i>
      <x v="11"/>
    </i>
    <i>
      <x v="12"/>
    </i>
    <i t="grand">
      <x/>
    </i>
  </rowItems>
  <colFields count="1">
    <field x="9"/>
  </colFields>
  <colItems count="2">
    <i>
      <x v="1"/>
    </i>
    <i t="grand">
      <x/>
    </i>
  </colItems>
  <dataFields count="1">
    <dataField name="Sum of TotalPrice" fld="7" baseField="0" baseItem="0" numFmtId="164"/>
  </dataFields>
  <formats count="2">
    <format dxfId="7">
      <pivotArea outline="0" fieldPosition="0">
        <references count="1">
          <reference field="4294967294" count="1">
            <x v="0"/>
          </reference>
        </references>
      </pivotArea>
    </format>
    <format dxfId="6">
      <pivotArea outline="0" collapsedLevelsAreSubtotals="1" fieldPosition="0"/>
    </format>
  </formats>
  <chartFormats count="10">
    <chartFormat chart="7" format="4"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16" format="4" series="1">
      <pivotArea type="data" outline="0" fieldPosition="0">
        <references count="2">
          <reference field="4294967294" count="1" selected="0">
            <x v="0"/>
          </reference>
          <reference field="9" count="1" selected="0">
            <x v="1"/>
          </reference>
        </references>
      </pivotArea>
    </chartFormat>
    <chartFormat chart="16" format="5" series="1">
      <pivotArea type="data" outline="0" fieldPosition="0">
        <references count="2">
          <reference field="4294967294" count="1" selected="0">
            <x v="0"/>
          </reference>
          <reference field="9" count="1" selected="0">
            <x v="2"/>
          </reference>
        </references>
      </pivotArea>
    </chartFormat>
    <chartFormat chart="20" format="5" series="1">
      <pivotArea type="data" outline="0" fieldPosition="0">
        <references count="2">
          <reference field="4294967294" count="1" selected="0">
            <x v="0"/>
          </reference>
          <reference field="9" count="1" selected="0">
            <x v="1"/>
          </reference>
        </references>
      </pivotArea>
    </chartFormat>
    <chartFormat chart="20" format="6" series="1">
      <pivotArea type="data" outline="0" fieldPosition="0">
        <references count="2">
          <reference field="4294967294" count="1" selected="0">
            <x v="0"/>
          </reference>
          <reference field="9" count="1" selected="0">
            <x v="2"/>
          </reference>
        </references>
      </pivotArea>
    </chartFormat>
    <chartFormat chart="22" format="5" series="1">
      <pivotArea type="data" outline="0" fieldPosition="0">
        <references count="2">
          <reference field="4294967294" count="1" selected="0">
            <x v="0"/>
          </reference>
          <reference field="9" count="1" selected="0">
            <x v="1"/>
          </reference>
        </references>
      </pivotArea>
    </chartFormat>
    <chartFormat chart="22" format="6" series="1">
      <pivotArea type="data" outline="0" fieldPosition="0">
        <references count="2">
          <reference field="4294967294" count="1" selected="0">
            <x v="0"/>
          </reference>
          <reference field="9" count="1" selected="0">
            <x v="2"/>
          </reference>
        </references>
      </pivotArea>
    </chartFormat>
    <chartFormat chart="26" format="9" series="1">
      <pivotArea type="data" outline="0" fieldPosition="0">
        <references count="2">
          <reference field="4294967294" count="1" selected="0">
            <x v="0"/>
          </reference>
          <reference field="9" count="1" selected="0">
            <x v="1"/>
          </reference>
        </references>
      </pivotArea>
    </chartFormat>
    <chartFormat chart="26" format="10"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5EBC791-6035-2A4A-8B16-0866F57509C8}" sourceName="City">
  <pivotTables>
    <pivotTable tabId="23" name="LinePivot"/>
    <pivotTable tabId="35" name="SalesByItemPivot"/>
    <pivotTable tabId="28" name="PieSalesPivot"/>
    <pivotTable tabId="25" name="MonthOfYearPivot"/>
    <pivotTable tabId="30" name="SparklinesCookiesPivot"/>
    <pivotTable tabId="30" name="SparklinesBarsPivot"/>
    <pivotTable tabId="30" name="SparklinesCrackersPivot"/>
    <pivotTable tabId="30" name="SparklinesPivot"/>
    <pivotTable tabId="30" name="SparklinesSnacksPivot"/>
    <pivotTable tabId="36" name="PieSalesPivot"/>
    <pivotTable tabId="38" name="ItemSalesMonthOfYearPivot"/>
    <pivotTable tabId="40" name="YrOnYrPivot"/>
  </pivotTables>
  <data>
    <tabular pivotCacheId="1930066472">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82710F6-38FB-5E49-B07A-44A18BDD1D50}" sourceName="Category">
  <pivotTables>
    <pivotTable tabId="23" name="LinePivot"/>
    <pivotTable tabId="34" name="SalesByCityPivot"/>
    <pivotTable tabId="24" name="SalesByCityFoodPivot"/>
    <pivotTable tabId="25" name="MonthOfYearPivot"/>
    <pivotTable tabId="35" name="SalesByItemPivot"/>
    <pivotTable tabId="38" name="ItemSalesMonthOfYearPivot"/>
    <pivotTable tabId="40" name="YrOnYrPivot"/>
  </pivotTables>
  <data>
    <tabular pivotCacheId="1930066472">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E717AAC-393B-E647-BE92-DE37AD92CC8B}" sourceName="Years">
  <pivotTables>
    <pivotTable tabId="23" name="LinePivot"/>
    <pivotTable tabId="28" name="PieSalesPivot"/>
    <pivotTable tabId="24" name="SalesByCityFoodPivot"/>
    <pivotTable tabId="34" name="SalesByCityPivot"/>
    <pivotTable tabId="30" name="SparklinesCookiesPivot"/>
    <pivotTable tabId="30" name="SparklinesBarsPivot"/>
    <pivotTable tabId="30" name="SparklinesCrackersPivot"/>
    <pivotTable tabId="30" name="SparklinesPivot"/>
    <pivotTable tabId="30" name="SparklinesSnacksPivot"/>
    <pivotTable tabId="35" name="SalesByItemPivot"/>
    <pivotTable tabId="25" name="MonthOfYearPivot"/>
    <pivotTable tabId="36" name="PieSalesPivot"/>
    <pivotTable tabId="38" name="ItemSalesMonthOfYearPivot"/>
  </pivotTables>
  <data>
    <tabular pivotCacheId="1930066472">
      <items count="4">
        <i x="1" s="1"/>
        <i x="2"/>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386F0DEF-12FB-D346-BA61-E9A68B26CA78}" cache="Slicer_City" caption="City" columnCount="4" showCaption="0" style="SlicerStyleOther2" lockedPosition="1" rowHeight="230716"/>
  <slicer name="Category 1" xr10:uid="{BE1F9B0C-569D-254C-A8FC-ABA1D0F07D0C}" cache="Slicer_Category" caption="Category" columnCount="4" showCaption="0" style="SlicerStyleOther2" lockedPosition="1" rowHeight="230716"/>
  <slicer name="Years" xr10:uid="{68482F2C-4816-5D45-92C5-02E302063F28}" cache="Slicer_Years" caption="Years" columnCount="2" showCaption="0" style="SlicerStyleOther2" lockedPosition="1"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32B789-312B-4742-8679-E66EB97353A8}" name="Sales_Data" displayName="Sales_Data" ref="A1:H245" totalsRowShown="0">
  <autoFilter ref="A1:H245" xr:uid="{F732B789-312B-4742-8679-E66EB97353A8}"/>
  <sortState xmlns:xlrd2="http://schemas.microsoft.com/office/spreadsheetml/2017/richdata2" ref="A2:H245">
    <sortCondition descending="1" ref="A1:A245"/>
  </sortState>
  <tableColumns count="8">
    <tableColumn id="1" xr3:uid="{3DC43FD3-929C-F347-BBE8-93CD82C78B3F}" name="OrderDate" dataDxfId="25"/>
    <tableColumn id="2" xr3:uid="{961515E6-DB29-3A43-87A6-DAB101548A39}" name="Region"/>
    <tableColumn id="3" xr3:uid="{2A61CDAD-681B-DA4D-AA50-117765030C56}" name="City"/>
    <tableColumn id="5" xr3:uid="{659AFADF-B4E9-4B4E-AFB7-55BF8B51ADA7}" name="Category"/>
    <tableColumn id="6" xr3:uid="{2743B11F-3A04-B747-83B4-78F535B65853}" name="Product"/>
    <tableColumn id="7" xr3:uid="{0603ABB7-D6C6-BA4B-90FC-88CFCB3CAD3F}" name="Quantity"/>
    <tableColumn id="4" xr3:uid="{EE5A15F4-7ED0-3940-B6D8-BB356743ECCF}" name="UnitPrice" dataCellStyle="Currency"/>
    <tableColumn id="14" xr3:uid="{2AC1BFC5-22AF-2B4A-A06B-67481103FE2C}" name="TotalPrice" dataCellStyle="Currency">
      <calculatedColumnFormula>Sales_Data[[#This Row],[Quantity]]*Sales_Data[[#This Row],[UnitPrice]]</calculatedColumnFormula>
    </tableColumn>
  </tableColumns>
  <tableStyleInfo name="TableStyleLight1" showFirstColumn="0" showLastColumn="0" showRowStripes="1" showColumnStripes="0"/>
</table>
</file>

<file path=xl/theme/theme1.xml><?xml version="1.0" encoding="utf-8"?>
<a:theme xmlns:a="http://schemas.openxmlformats.org/drawingml/2006/main" name="Badg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Badge">
      <a:majorFont>
        <a:latin typeface="Impact" panose="020B0806030902050204"/>
        <a:ea typeface=""/>
        <a:cs typeface=""/>
      </a:majorFont>
      <a:minorFont>
        <a:latin typeface="Gill Sans MT" panose="020B0502020104020203"/>
        <a:ea typeface=""/>
        <a:cs typeface=""/>
      </a:minorFont>
    </a:fontScheme>
    <a:fmtScheme name="Badg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12700" cap="flat" cmpd="sng" algn="in">
          <a:solidFill>
            <a:schemeClr val="phClr"/>
          </a:solidFill>
          <a:prstDash val="solid"/>
        </a:ln>
        <a:ln w="50800" cap="flat" cmpd="sng" algn="in">
          <a:solidFill>
            <a:schemeClr val="phClr"/>
          </a:solidFill>
          <a:prstDash val="solid"/>
        </a:ln>
      </a:lnStyleLst>
      <a:effectStyleLst>
        <a:effectStyle>
          <a:effectLst/>
        </a:effectStyle>
        <a:effectStyle>
          <a:effectLst/>
        </a:effectStyle>
        <a:effectStyle>
          <a:effectLst>
            <a:outerShdw blurRad="38100" dist="25400" dir="5400000" algn="ctr" rotWithShape="0">
              <a:srgbClr val="000000">
                <a:alpha val="2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Badge" id="{71A07785-5930-41D4-9A83-E23602B48E98}" vid="{771EA782-DFA6-45B1-AEA3-661F1715B310}"/>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www.contextures.com/xlSampleData01.html"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contexturesblog.com/" TargetMode="External"/><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printerSettings" Target="../printerSettings/printerSettings2.bin"/><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47371-BB68-1647-AD86-C5CEAB6638F5}">
  <dimension ref="A1:Y55"/>
  <sheetViews>
    <sheetView showGridLines="0" tabSelected="1" zoomScale="75" zoomScaleNormal="75" workbookViewId="0">
      <selection activeCell="V1" sqref="V1"/>
    </sheetView>
  </sheetViews>
  <sheetFormatPr baseColWidth="10" defaultRowHeight="15" x14ac:dyDescent="0.2"/>
  <cols>
    <col min="6" max="6" width="10.83203125" customWidth="1"/>
    <col min="7" max="7" width="6.33203125" customWidth="1"/>
    <col min="8" max="8" width="13.83203125" customWidth="1"/>
    <col min="9" max="9" width="13" customWidth="1"/>
    <col min="10" max="10" width="12.33203125" customWidth="1"/>
    <col min="11" max="15" width="21.83203125" customWidth="1"/>
    <col min="16" max="16" width="18.83203125" customWidth="1"/>
    <col min="25" max="25" width="3.6640625" customWidth="1"/>
  </cols>
  <sheetData>
    <row r="1" spans="1:25" ht="87" customHeight="1" x14ac:dyDescent="0.2">
      <c r="A1" s="19" t="s">
        <v>72</v>
      </c>
      <c r="B1" s="18"/>
      <c r="C1" s="17"/>
      <c r="D1" s="17"/>
      <c r="E1" s="17"/>
      <c r="F1" s="17"/>
      <c r="G1" s="17"/>
      <c r="H1" s="17"/>
      <c r="I1" s="17"/>
      <c r="J1" s="17"/>
      <c r="K1" s="17"/>
      <c r="L1" s="17"/>
      <c r="M1" s="17"/>
      <c r="N1" s="17"/>
      <c r="O1" s="17"/>
      <c r="P1" s="17"/>
      <c r="Q1" s="17"/>
      <c r="R1" s="17"/>
      <c r="S1" s="17"/>
      <c r="T1" s="17"/>
      <c r="U1" s="17"/>
      <c r="V1" s="17"/>
      <c r="W1" s="17"/>
      <c r="X1" s="17"/>
      <c r="Y1" s="17"/>
    </row>
    <row r="36" spans="8:15" ht="20" customHeight="1" x14ac:dyDescent="0.2">
      <c r="H36" s="20" t="s">
        <v>65</v>
      </c>
      <c r="I36" s="20"/>
      <c r="J36" s="17"/>
      <c r="K36" s="17"/>
      <c r="L36" s="17"/>
      <c r="M36" s="17"/>
      <c r="N36" s="17"/>
      <c r="O36" s="17"/>
    </row>
    <row r="37" spans="8:15" ht="20" customHeight="1" x14ac:dyDescent="0.2">
      <c r="H37" s="21" t="s">
        <v>2</v>
      </c>
      <c r="I37" s="22" t="s">
        <v>66</v>
      </c>
      <c r="J37" s="22" t="s">
        <v>67</v>
      </c>
      <c r="K37" s="22" t="s">
        <v>68</v>
      </c>
      <c r="L37" s="22" t="s">
        <v>13</v>
      </c>
      <c r="M37" s="22" t="s">
        <v>9</v>
      </c>
      <c r="N37" s="22" t="s">
        <v>22</v>
      </c>
      <c r="O37" s="22" t="s">
        <v>16</v>
      </c>
    </row>
    <row r="38" spans="8:15" ht="25" customHeight="1" x14ac:dyDescent="0.2">
      <c r="H38" s="23" t="str">
        <f>IF('Sparklines Pivot'!A6="","",'Sparklines Pivot'!A6)</f>
        <v>Boston</v>
      </c>
      <c r="I38" s="24">
        <f>IFERROR(GETPIVOTDATA("TotalPrice",'Sales by City Food Pivot'!$A$3,"City",H38),"")</f>
        <v>7242.78</v>
      </c>
      <c r="J38">
        <f>IFERROR(GETPIVOTDATA("TotalPrice",'Sales by City Food Pivot'!$A$3,"City",H38),"")</f>
        <v>7242.78</v>
      </c>
    </row>
    <row r="39" spans="8:15" ht="25" customHeight="1" x14ac:dyDescent="0.2">
      <c r="H39" s="23" t="str">
        <f>IF('Sparklines Pivot'!A7="","",'Sparklines Pivot'!A7)</f>
        <v>Los Angeles</v>
      </c>
      <c r="I39" s="24">
        <f>IFERROR(GETPIVOTDATA("TotalPrice",'Sales by City Food Pivot'!$A$3,"City",H39),"")</f>
        <v>3775.39</v>
      </c>
      <c r="J39">
        <f>IFERROR(GETPIVOTDATA("TotalPrice",'Sales by City Food Pivot'!$A$3,"City",H39),"")</f>
        <v>3775.39</v>
      </c>
    </row>
    <row r="40" spans="8:15" ht="25" customHeight="1" x14ac:dyDescent="0.2">
      <c r="H40" s="23" t="str">
        <f>IF('Sparklines Pivot'!A8="","",'Sparklines Pivot'!A8)</f>
        <v>New York</v>
      </c>
      <c r="I40" s="24">
        <f>IFERROR(GETPIVOTDATA("TotalPrice",'Sales by City Food Pivot'!$A$3,"City",H40),"")</f>
        <v>4873.9099999999989</v>
      </c>
      <c r="J40">
        <f>IFERROR(GETPIVOTDATA("TotalPrice",'Sales by City Food Pivot'!$A$3,"City",H40),"")</f>
        <v>4873.9099999999989</v>
      </c>
    </row>
    <row r="41" spans="8:15" ht="25" customHeight="1" x14ac:dyDescent="0.2">
      <c r="H41" s="23" t="str">
        <f>IF('Sparklines Pivot'!A9="","",'Sparklines Pivot'!A9)</f>
        <v>San Diego</v>
      </c>
      <c r="I41" s="24">
        <f>IFERROR(GETPIVOTDATA("TotalPrice",'Sales by City Food Pivot'!$A$3,"City",H41),"")</f>
        <v>2096.58</v>
      </c>
      <c r="J41">
        <f>IFERROR(GETPIVOTDATA("TotalPrice",'Sales by City Food Pivot'!$A$3,"City",H41),"")</f>
        <v>2096.58</v>
      </c>
    </row>
    <row r="51" ht="20" customHeight="1" x14ac:dyDescent="0.2"/>
    <row r="52" ht="20" customHeight="1" x14ac:dyDescent="0.2"/>
    <row r="53" ht="20" customHeight="1" x14ac:dyDescent="0.2"/>
    <row r="54" ht="20" customHeight="1" x14ac:dyDescent="0.2"/>
    <row r="55" ht="20" customHeight="1" x14ac:dyDescent="0.2"/>
  </sheetData>
  <conditionalFormatting sqref="J38:J41">
    <cfRule type="dataBar" priority="2">
      <dataBar showValue="0">
        <cfvo type="min"/>
        <cfvo type="max"/>
        <color theme="1" tint="0.34998626667073579"/>
      </dataBar>
      <extLst>
        <ext xmlns:x14="http://schemas.microsoft.com/office/spreadsheetml/2009/9/main" uri="{B025F937-C7B1-47D3-B67F-A62EFF666E3E}">
          <x14:id>{FC279753-E5F5-CC4F-8D08-531A9F19391C}</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FC279753-E5F5-CC4F-8D08-531A9F19391C}">
            <x14:dataBar minLength="0" maxLength="100" gradient="0">
              <x14:cfvo type="autoMin"/>
              <x14:cfvo type="autoMax"/>
              <x14:negativeFillColor rgb="FFFF0000"/>
              <x14:axisColor rgb="FF000000"/>
            </x14:dataBar>
          </x14:cfRule>
          <xm:sqref>J38:J41</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xr2:uid="{BE42414E-9BDD-524B-BAB5-1CF2417395E0}">
          <x14:colorSeries theme="1"/>
          <x14:colorNegative rgb="FFD00000"/>
          <x14:colorAxis rgb="FF000000"/>
          <x14:colorMarkers rgb="FFD00000"/>
          <x14:colorFirst rgb="FFD00000"/>
          <x14:colorLast rgb="FFD00000"/>
          <x14:colorHigh rgb="FFD00000"/>
          <x14:colorLow rgb="FFD00000"/>
          <x14:sparklines>
            <x14:sparkline>
              <xm:sqref>F38</xm:sqref>
            </x14:sparkline>
            <x14:sparkline>
              <xm:sqref>F39</xm:sqref>
            </x14:sparkline>
            <x14:sparkline>
              <xm:sqref>F40</xm:sqref>
            </x14:sparkline>
            <x14:sparkline>
              <xm:sqref>F41</xm:sqref>
            </x14:sparkline>
          </x14:sparklines>
        </x14:sparklineGroup>
        <x14:sparklineGroup manualMax="0" manualMin="0" displayEmptyCellsAs="gap" xr2:uid="{850997B8-7168-8B4D-BF16-61DDCF97A6C2}">
          <x14:colorSeries rgb="FF376092"/>
          <x14:colorNegative rgb="FFD00000"/>
          <x14:colorAxis rgb="FF000000"/>
          <x14:colorMarkers rgb="FFD00000"/>
          <x14:colorFirst rgb="FFD00000"/>
          <x14:colorLast rgb="FFD00000"/>
          <x14:colorHigh rgb="FFD00000"/>
          <x14:colorLow rgb="FFD00000"/>
          <x14:sparklines>
            <x14:sparkline>
              <xm:sqref>G38</xm:sqref>
            </x14:sparkline>
            <x14:sparkline>
              <xm:sqref>G39</xm:sqref>
            </x14:sparkline>
            <x14:sparkline>
              <xm:sqref>G40</xm:sqref>
            </x14:sparkline>
            <x14:sparkline>
              <xm:sqref>G41</xm:sqref>
            </x14:sparkline>
          </x14:sparklines>
        </x14:sparklineGroup>
        <x14:sparklineGroup manualMax="0" manualMin="0" displayEmptyCellsAs="gap" xr2:uid="{D3E7C113-AFAE-2945-8480-2108ADDEB12F}">
          <x14:colorSeries rgb="FF376092"/>
          <x14:colorNegative rgb="FFD00000"/>
          <x14:colorAxis rgb="FF000000"/>
          <x14:colorMarkers rgb="FFD00000"/>
          <x14:colorFirst rgb="FFD00000"/>
          <x14:colorLast rgb="FFD00000"/>
          <x14:colorHigh rgb="FFD00000"/>
          <x14:colorLow rgb="FFD00000"/>
          <x14:sparklines>
            <x14:sparkline>
              <xm:f>'Sparklines Pivot'!B17:Y17</xm:f>
              <xm:sqref>L38</xm:sqref>
            </x14:sparkline>
            <x14:sparkline>
              <xm:f>'Sparklines Pivot'!B18:Y18</xm:f>
              <xm:sqref>L39</xm:sqref>
            </x14:sparkline>
            <x14:sparkline>
              <xm:f>'Sparklines Pivot'!B19:Y19</xm:f>
              <xm:sqref>L40</xm:sqref>
            </x14:sparkline>
            <x14:sparkline>
              <xm:f>'Sparklines Pivot'!B20:Y20</xm:f>
              <xm:sqref>L41</xm:sqref>
            </x14:sparkline>
          </x14:sparklines>
        </x14:sparklineGroup>
        <x14:sparklineGroup manualMax="0" manualMin="0" displayEmptyCellsAs="gap" xr2:uid="{51ECDE38-65AF-C54B-B6E5-C5B26F2C7AC4}">
          <x14:colorSeries rgb="FF92D050"/>
          <x14:colorNegative rgb="FFD00000"/>
          <x14:colorAxis rgb="FF000000"/>
          <x14:colorMarkers rgb="FFD00000"/>
          <x14:colorFirst rgb="FFD00000"/>
          <x14:colorLast rgb="FFD00000"/>
          <x14:colorHigh rgb="FFD00000"/>
          <x14:colorLow rgb="FFD00000"/>
          <x14:sparklines>
            <x14:sparkline>
              <xm:f>'Sparklines Pivot'!B28:Y28</xm:f>
              <xm:sqref>M38</xm:sqref>
            </x14:sparkline>
            <x14:sparkline>
              <xm:f>'Sparklines Pivot'!B29:Y29</xm:f>
              <xm:sqref>M39</xm:sqref>
            </x14:sparkline>
            <x14:sparkline>
              <xm:f>'Sparklines Pivot'!B30:Y30</xm:f>
              <xm:sqref>M40</xm:sqref>
            </x14:sparkline>
            <x14:sparkline>
              <xm:f>'Sparklines Pivot'!B31:Y31</xm:f>
              <xm:sqref>M41</xm:sqref>
            </x14:sparkline>
          </x14:sparklines>
        </x14:sparklineGroup>
        <x14:sparklineGroup manualMax="0" manualMin="0" displayEmptyCellsAs="gap" xr2:uid="{E74E21D8-A3EF-254F-B2FA-433C7B10991F}">
          <x14:colorSeries theme="1" tint="0.249977111117893"/>
          <x14:colorNegative rgb="FFD00000"/>
          <x14:colorAxis rgb="FF000000"/>
          <x14:colorMarkers rgb="FFD00000"/>
          <x14:colorFirst rgb="FFD00000"/>
          <x14:colorLast rgb="FFD00000"/>
          <x14:colorHigh rgb="FFD00000"/>
          <x14:colorLow rgb="FFD00000"/>
          <x14:sparklines>
            <x14:sparkline>
              <xm:f>'Sparklines Pivot'!C6:Z6</xm:f>
              <xm:sqref>K38</xm:sqref>
            </x14:sparkline>
            <x14:sparkline>
              <xm:f>'Sparklines Pivot'!C7:Z7</xm:f>
              <xm:sqref>K39</xm:sqref>
            </x14:sparkline>
            <x14:sparkline>
              <xm:f>'Sparklines Pivot'!C8:Z8</xm:f>
              <xm:sqref>K40</xm:sqref>
            </x14:sparkline>
            <x14:sparkline>
              <xm:f>'Sparklines Pivot'!C9:Z9</xm:f>
              <xm:sqref>K41</xm:sqref>
            </x14:sparkline>
          </x14:sparklines>
        </x14:sparklineGroup>
        <x14:sparklineGroup manualMax="0" manualMin="0" displayEmptyCellsAs="gap" xr2:uid="{0EAD282F-821B-D147-8158-9EDA62AF4945}">
          <x14:colorSeries rgb="FFD7800A"/>
          <x14:colorNegative rgb="FFD00000"/>
          <x14:colorAxis rgb="FF000000"/>
          <x14:colorMarkers rgb="FFD00000"/>
          <x14:colorFirst rgb="FFD00000"/>
          <x14:colorLast rgb="FFD00000"/>
          <x14:colorHigh rgb="FFD00000"/>
          <x14:colorLow rgb="FFD00000"/>
          <x14:sparklines>
            <x14:sparkline>
              <xm:f>'Sparklines Pivot'!B39:Y39</xm:f>
              <xm:sqref>N38</xm:sqref>
            </x14:sparkline>
            <x14:sparkline>
              <xm:f>'Sparklines Pivot'!B40:Y40</xm:f>
              <xm:sqref>N39</xm:sqref>
            </x14:sparkline>
            <x14:sparkline>
              <xm:f>'Sparklines Pivot'!B41:Y41</xm:f>
              <xm:sqref>N40</xm:sqref>
            </x14:sparkline>
            <x14:sparkline>
              <xm:f>'Sparklines Pivot'!B42:Y42</xm:f>
              <xm:sqref>N41</xm:sqref>
            </x14:sparkline>
          </x14:sparklines>
        </x14:sparklineGroup>
        <x14:sparklineGroup manualMax="0" manualMin="0" displayEmptyCellsAs="gap" xr2:uid="{A625EA0B-B16F-E94F-B88F-6AF324E3DD0A}">
          <x14:colorSeries theme="1" tint="0.499984740745262"/>
          <x14:colorNegative rgb="FFD00000"/>
          <x14:colorAxis rgb="FF000000"/>
          <x14:colorMarkers rgb="FFD00000"/>
          <x14:colorFirst rgb="FFD00000"/>
          <x14:colorLast rgb="FFD00000"/>
          <x14:colorHigh rgb="FFD00000"/>
          <x14:colorLow rgb="FFD00000"/>
          <x14:sparklines>
            <x14:sparkline>
              <xm:f>'Sparklines Pivot'!B50:Y50</xm:f>
              <xm:sqref>O38</xm:sqref>
            </x14:sparkline>
            <x14:sparkline>
              <xm:f>'Sparklines Pivot'!B51:Y51</xm:f>
              <xm:sqref>O39</xm:sqref>
            </x14:sparkline>
            <x14:sparkline>
              <xm:f>'Sparklines Pivot'!B52:Y52</xm:f>
              <xm:sqref>O40</xm:sqref>
            </x14:sparkline>
            <x14:sparkline>
              <xm:f>'Sparklines Pivot'!B53:Y53</xm:f>
              <xm:sqref>O41</xm:sqref>
            </x14:sparkline>
          </x14:sparklines>
        </x14:sparklineGroup>
      </x14:sparklineGroups>
    </ex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48670-AC4C-314C-AD63-99DFA279FC8B}">
  <dimension ref="A3:C8"/>
  <sheetViews>
    <sheetView zoomScale="150" zoomScaleNormal="150" workbookViewId="0">
      <selection activeCell="B5" sqref="B5"/>
    </sheetView>
  </sheetViews>
  <sheetFormatPr baseColWidth="10" defaultRowHeight="15" x14ac:dyDescent="0.2"/>
  <cols>
    <col min="1" max="1" width="13.5" bestFit="1" customWidth="1"/>
    <col min="2" max="2" width="18" bestFit="1" customWidth="1"/>
    <col min="3" max="3" width="13" bestFit="1" customWidth="1"/>
    <col min="4" max="4" width="10.1640625" customWidth="1"/>
    <col min="5" max="5" width="13.83203125" bestFit="1" customWidth="1"/>
    <col min="6" max="6" width="19.1640625" bestFit="1" customWidth="1"/>
    <col min="7" max="7" width="18.33203125" bestFit="1" customWidth="1"/>
    <col min="9" max="9" width="7.33203125" bestFit="1" customWidth="1"/>
    <col min="10" max="10" width="11.83203125" bestFit="1" customWidth="1"/>
    <col min="11" max="11" width="10" bestFit="1" customWidth="1"/>
  </cols>
  <sheetData>
    <row r="3" spans="1:3" x14ac:dyDescent="0.2">
      <c r="A3" s="9" t="s">
        <v>43</v>
      </c>
      <c r="B3" t="s">
        <v>63</v>
      </c>
      <c r="C3" t="s">
        <v>62</v>
      </c>
    </row>
    <row r="4" spans="1:3" x14ac:dyDescent="0.2">
      <c r="A4" s="11" t="s">
        <v>13</v>
      </c>
      <c r="B4" s="16">
        <v>8395.7800000000007</v>
      </c>
      <c r="C4" s="14">
        <v>0.46672625976587478</v>
      </c>
    </row>
    <row r="5" spans="1:3" x14ac:dyDescent="0.2">
      <c r="A5" s="11" t="s">
        <v>9</v>
      </c>
      <c r="B5" s="16">
        <v>5748.5299999999988</v>
      </c>
      <c r="C5" s="14">
        <v>0.31956410316277029</v>
      </c>
    </row>
    <row r="6" spans="1:3" x14ac:dyDescent="0.2">
      <c r="A6" s="11" t="s">
        <v>22</v>
      </c>
      <c r="B6" s="16">
        <v>2502.33</v>
      </c>
      <c r="C6" s="14">
        <v>0.13910597009449285</v>
      </c>
    </row>
    <row r="7" spans="1:3" x14ac:dyDescent="0.2">
      <c r="A7" s="11" t="s">
        <v>16</v>
      </c>
      <c r="B7" s="16">
        <v>1342.0200000000002</v>
      </c>
      <c r="C7" s="14">
        <v>7.4603666976862104E-2</v>
      </c>
    </row>
    <row r="8" spans="1:3" x14ac:dyDescent="0.2">
      <c r="A8" s="11" t="s">
        <v>44</v>
      </c>
      <c r="B8" s="16">
        <v>17988.66</v>
      </c>
      <c r="C8" s="14">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E11DF-F6FB-DA45-855A-4E041392AAEB}">
  <dimension ref="A3:B17"/>
  <sheetViews>
    <sheetView zoomScale="150" zoomScaleNormal="150" workbookViewId="0">
      <selection activeCell="I16" sqref="I16"/>
    </sheetView>
  </sheetViews>
  <sheetFormatPr baseColWidth="10" defaultRowHeight="15" x14ac:dyDescent="0.2"/>
  <cols>
    <col min="1" max="1" width="18.5" bestFit="1" customWidth="1"/>
    <col min="2" max="2" width="17.33203125" bestFit="1" customWidth="1"/>
    <col min="3" max="3" width="11" customWidth="1"/>
    <col min="4" max="4" width="10.1640625" customWidth="1"/>
    <col min="5" max="5" width="13.83203125" bestFit="1" customWidth="1"/>
    <col min="6" max="6" width="19.1640625" bestFit="1" customWidth="1"/>
    <col min="7" max="7" width="18.33203125" bestFit="1" customWidth="1"/>
    <col min="9" max="9" width="7.33203125" bestFit="1" customWidth="1"/>
    <col min="10" max="10" width="11.83203125" bestFit="1" customWidth="1"/>
    <col min="11" max="11" width="10" bestFit="1" customWidth="1"/>
  </cols>
  <sheetData>
    <row r="3" spans="1:2" x14ac:dyDescent="0.2">
      <c r="A3" s="9" t="s">
        <v>43</v>
      </c>
      <c r="B3" t="s">
        <v>59</v>
      </c>
    </row>
    <row r="4" spans="1:2" x14ac:dyDescent="0.2">
      <c r="A4" s="11" t="s">
        <v>9</v>
      </c>
      <c r="B4">
        <v>5748.5300000000007</v>
      </c>
    </row>
    <row r="5" spans="1:2" x14ac:dyDescent="0.2">
      <c r="A5" s="12" t="s">
        <v>10</v>
      </c>
      <c r="B5">
        <v>68.099999999999994</v>
      </c>
    </row>
    <row r="6" spans="1:2" x14ac:dyDescent="0.2">
      <c r="A6" s="12" t="s">
        <v>11</v>
      </c>
      <c r="B6">
        <v>1333.3100000000002</v>
      </c>
    </row>
    <row r="7" spans="1:2" x14ac:dyDescent="0.2">
      <c r="A7" s="12" t="s">
        <v>12</v>
      </c>
      <c r="B7">
        <v>4347.1200000000008</v>
      </c>
    </row>
    <row r="8" spans="1:2" x14ac:dyDescent="0.2">
      <c r="A8" s="11" t="s">
        <v>13</v>
      </c>
      <c r="B8">
        <v>8395.7800000000007</v>
      </c>
    </row>
    <row r="9" spans="1:2" x14ac:dyDescent="0.2">
      <c r="A9" s="12" t="s">
        <v>8</v>
      </c>
      <c r="B9">
        <v>2659.6</v>
      </c>
    </row>
    <row r="10" spans="1:2" x14ac:dyDescent="0.2">
      <c r="A10" s="12" t="s">
        <v>14</v>
      </c>
      <c r="B10">
        <v>2098.14</v>
      </c>
    </row>
    <row r="11" spans="1:2" x14ac:dyDescent="0.2">
      <c r="A11" s="12" t="s">
        <v>15</v>
      </c>
      <c r="B11">
        <v>3638.0400000000004</v>
      </c>
    </row>
    <row r="12" spans="1:2" x14ac:dyDescent="0.2">
      <c r="A12" s="11" t="s">
        <v>22</v>
      </c>
      <c r="B12">
        <v>2502.33</v>
      </c>
    </row>
    <row r="13" spans="1:2" x14ac:dyDescent="0.2">
      <c r="A13" s="12" t="s">
        <v>23</v>
      </c>
      <c r="B13">
        <v>2502.33</v>
      </c>
    </row>
    <row r="14" spans="1:2" x14ac:dyDescent="0.2">
      <c r="A14" s="11" t="s">
        <v>16</v>
      </c>
      <c r="B14">
        <v>1342.0200000000002</v>
      </c>
    </row>
    <row r="15" spans="1:2" x14ac:dyDescent="0.2">
      <c r="A15" s="12" t="s">
        <v>17</v>
      </c>
      <c r="B15">
        <v>1256.9700000000003</v>
      </c>
    </row>
    <row r="16" spans="1:2" x14ac:dyDescent="0.2">
      <c r="A16" s="12" t="s">
        <v>24</v>
      </c>
      <c r="B16">
        <v>85.05</v>
      </c>
    </row>
    <row r="17" spans="1:2" x14ac:dyDescent="0.2">
      <c r="A17" s="11" t="s">
        <v>44</v>
      </c>
      <c r="B17">
        <v>17988.66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0F3AB-2529-FE46-A237-E73B8B6990BC}">
  <dimension ref="A3:D18"/>
  <sheetViews>
    <sheetView workbookViewId="0">
      <selection activeCell="C5" sqref="C5:C18"/>
    </sheetView>
  </sheetViews>
  <sheetFormatPr baseColWidth="10" defaultRowHeight="15" x14ac:dyDescent="0.2"/>
  <cols>
    <col min="1" max="1" width="17.5" bestFit="1" customWidth="1"/>
    <col min="2" max="2" width="16.5" bestFit="1" customWidth="1"/>
    <col min="3" max="3" width="5.33203125" bestFit="1" customWidth="1"/>
    <col min="4" max="4" width="11.6640625" bestFit="1" customWidth="1"/>
    <col min="5" max="6" width="8" bestFit="1" customWidth="1"/>
    <col min="7" max="7" width="10.33203125" bestFit="1" customWidth="1"/>
    <col min="8" max="8" width="11.1640625" bestFit="1" customWidth="1"/>
    <col min="9" max="9" width="6.5" bestFit="1" customWidth="1"/>
    <col min="10" max="10" width="14.1640625" bestFit="1" customWidth="1"/>
    <col min="11" max="11" width="9.33203125" bestFit="1" customWidth="1"/>
    <col min="12" max="12" width="6.5" bestFit="1" customWidth="1"/>
    <col min="13" max="13" width="12.33203125" bestFit="1" customWidth="1"/>
    <col min="14" max="14" width="11.6640625" bestFit="1" customWidth="1"/>
  </cols>
  <sheetData>
    <row r="3" spans="1:4" x14ac:dyDescent="0.2">
      <c r="A3" s="9" t="s">
        <v>59</v>
      </c>
      <c r="B3" s="9" t="s">
        <v>60</v>
      </c>
    </row>
    <row r="4" spans="1:4" x14ac:dyDescent="0.2">
      <c r="A4" s="9" t="s">
        <v>43</v>
      </c>
      <c r="B4" t="s">
        <v>45</v>
      </c>
      <c r="C4" t="s">
        <v>58</v>
      </c>
      <c r="D4" t="s">
        <v>44</v>
      </c>
    </row>
    <row r="5" spans="1:4" x14ac:dyDescent="0.2">
      <c r="A5" s="11" t="s">
        <v>9</v>
      </c>
      <c r="B5" s="14"/>
      <c r="C5" s="25">
        <v>-0.16725841215058468</v>
      </c>
      <c r="D5" s="14"/>
    </row>
    <row r="6" spans="1:4" x14ac:dyDescent="0.2">
      <c r="A6" s="12" t="s">
        <v>10</v>
      </c>
      <c r="B6" s="14"/>
      <c r="C6" s="25">
        <v>0.6333333333333333</v>
      </c>
      <c r="D6" s="14"/>
    </row>
    <row r="7" spans="1:4" x14ac:dyDescent="0.2">
      <c r="A7" s="12" t="s">
        <v>11</v>
      </c>
      <c r="B7" s="14"/>
      <c r="C7" s="25">
        <v>0.20897615708274886</v>
      </c>
      <c r="D7" s="14"/>
    </row>
    <row r="8" spans="1:4" x14ac:dyDescent="0.2">
      <c r="A8" s="12" t="s">
        <v>12</v>
      </c>
      <c r="B8" s="14"/>
      <c r="C8" s="25">
        <v>-0.29519543973941376</v>
      </c>
      <c r="D8" s="14"/>
    </row>
    <row r="9" spans="1:4" x14ac:dyDescent="0.2">
      <c r="A9" s="11" t="s">
        <v>13</v>
      </c>
      <c r="B9" s="14"/>
      <c r="C9" s="25">
        <v>5.0126373011203512E-2</v>
      </c>
      <c r="D9" s="14"/>
    </row>
    <row r="10" spans="1:4" x14ac:dyDescent="0.2">
      <c r="A10" s="12" t="s">
        <v>8</v>
      </c>
      <c r="B10" s="14"/>
      <c r="C10" s="25">
        <v>4.0983606557379098E-3</v>
      </c>
      <c r="D10" s="14"/>
    </row>
    <row r="11" spans="1:4" x14ac:dyDescent="0.2">
      <c r="A11" s="12" t="s">
        <v>14</v>
      </c>
      <c r="B11" s="14"/>
      <c r="C11" s="25">
        <v>0.17914438502673793</v>
      </c>
      <c r="D11" s="14"/>
    </row>
    <row r="12" spans="1:4" x14ac:dyDescent="0.2">
      <c r="A12" s="12" t="s">
        <v>15</v>
      </c>
      <c r="B12" s="14"/>
      <c r="C12" s="25">
        <v>9.3676814988291456E-3</v>
      </c>
      <c r="D12" s="14"/>
    </row>
    <row r="13" spans="1:4" x14ac:dyDescent="0.2">
      <c r="A13" s="11" t="s">
        <v>22</v>
      </c>
      <c r="B13" s="14"/>
      <c r="C13" s="25">
        <v>-0.66527196652719667</v>
      </c>
      <c r="D13" s="14"/>
    </row>
    <row r="14" spans="1:4" x14ac:dyDescent="0.2">
      <c r="A14" s="12" t="s">
        <v>23</v>
      </c>
      <c r="B14" s="14"/>
      <c r="C14" s="25">
        <v>-0.66527196652719667</v>
      </c>
      <c r="D14" s="14"/>
    </row>
    <row r="15" spans="1:4" x14ac:dyDescent="0.2">
      <c r="A15" s="11" t="s">
        <v>16</v>
      </c>
      <c r="B15" s="14"/>
      <c r="C15" s="25">
        <v>-0.33261054231680581</v>
      </c>
      <c r="D15" s="14"/>
    </row>
    <row r="16" spans="1:4" x14ac:dyDescent="0.2">
      <c r="A16" s="12" t="s">
        <v>17</v>
      </c>
      <c r="B16" s="14"/>
      <c r="C16" s="25">
        <v>-0.685911358266307</v>
      </c>
      <c r="D16" s="14"/>
    </row>
    <row r="17" spans="1:4" x14ac:dyDescent="0.2">
      <c r="A17" s="12" t="s">
        <v>24</v>
      </c>
      <c r="B17" s="14"/>
      <c r="C17" s="25">
        <v>4.8888888888888893</v>
      </c>
      <c r="D17" s="14"/>
    </row>
    <row r="18" spans="1:4" x14ac:dyDescent="0.2">
      <c r="A18" s="11" t="s">
        <v>44</v>
      </c>
      <c r="B18" s="14"/>
      <c r="C18" s="25">
        <v>-0.14741175829661565</v>
      </c>
      <c r="D18" s="1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4DBDD-7CD6-4F3E-9F21-D393939A3BC5}">
  <sheetPr codeName="Sheet1"/>
  <dimension ref="B1:D12"/>
  <sheetViews>
    <sheetView showGridLines="0" workbookViewId="0">
      <pane ySplit="3" topLeftCell="A4" activePane="bottomLeft" state="frozen"/>
      <selection activeCell="B14" sqref="B14"/>
      <selection pane="bottomLeft" activeCell="D18" sqref="D18"/>
    </sheetView>
  </sheetViews>
  <sheetFormatPr baseColWidth="10" defaultColWidth="9.1640625" defaultRowHeight="15" x14ac:dyDescent="0.2"/>
  <cols>
    <col min="2" max="2" width="3.5" customWidth="1"/>
    <col min="3" max="3" width="37.6640625" customWidth="1"/>
    <col min="4" max="4" width="117.33203125" customWidth="1"/>
  </cols>
  <sheetData>
    <row r="1" spans="2:4" ht="7.5" customHeight="1" x14ac:dyDescent="0.2"/>
    <row r="4" spans="2:4" ht="9.75" customHeight="1" x14ac:dyDescent="0.2"/>
    <row r="5" spans="2:4" ht="16" x14ac:dyDescent="0.2">
      <c r="C5" s="26" t="s">
        <v>36</v>
      </c>
      <c r="D5" s="27"/>
    </row>
    <row r="6" spans="2:4" ht="16" x14ac:dyDescent="0.2">
      <c r="B6" s="3"/>
      <c r="C6" s="28" t="s">
        <v>37</v>
      </c>
      <c r="D6" s="27" t="s">
        <v>69</v>
      </c>
    </row>
    <row r="7" spans="2:4" ht="19" customHeight="1" x14ac:dyDescent="0.2">
      <c r="B7" s="3"/>
      <c r="C7" s="26" t="s">
        <v>34</v>
      </c>
      <c r="D7" s="27" t="s">
        <v>71</v>
      </c>
    </row>
    <row r="8" spans="2:4" ht="16" x14ac:dyDescent="0.2">
      <c r="B8" s="3"/>
      <c r="C8" s="27" t="s">
        <v>38</v>
      </c>
      <c r="D8" s="29" t="s">
        <v>70</v>
      </c>
    </row>
    <row r="9" spans="2:4" x14ac:dyDescent="0.2">
      <c r="B9" s="3"/>
    </row>
    <row r="10" spans="2:4" x14ac:dyDescent="0.2">
      <c r="B10" s="3"/>
    </row>
    <row r="12" spans="2:4" ht="9.75" customHeight="1" x14ac:dyDescent="0.2">
      <c r="B12" s="3"/>
    </row>
  </sheetData>
  <hyperlinks>
    <hyperlink ref="C6" r:id="rId1" xr:uid="{696D80B2-9FDD-428D-8F11-FD0D11EE95DD}"/>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30CAC-8791-45C3-8376-58DAF05FCD46}">
  <sheetPr codeName="Sheet16"/>
  <dimension ref="B2:C9"/>
  <sheetViews>
    <sheetView showGridLines="0" workbookViewId="0">
      <selection activeCell="I43" sqref="I43"/>
    </sheetView>
  </sheetViews>
  <sheetFormatPr baseColWidth="10" defaultColWidth="8.83203125" defaultRowHeight="15" x14ac:dyDescent="0.2"/>
  <cols>
    <col min="1" max="1" width="3" style="6" customWidth="1"/>
    <col min="2" max="2" width="32.83203125" style="8" customWidth="1"/>
    <col min="3" max="3" width="64" style="6" customWidth="1"/>
    <col min="4" max="16384" width="8.83203125" style="6"/>
  </cols>
  <sheetData>
    <row r="2" spans="2:3" ht="18" x14ac:dyDescent="0.2">
      <c r="B2" s="5" t="s">
        <v>30</v>
      </c>
    </row>
    <row r="3" spans="2:3" x14ac:dyDescent="0.2">
      <c r="B3" s="2" t="s">
        <v>26</v>
      </c>
      <c r="C3" s="6" t="s">
        <v>32</v>
      </c>
    </row>
    <row r="4" spans="2:3" x14ac:dyDescent="0.2">
      <c r="B4" s="2" t="s">
        <v>27</v>
      </c>
      <c r="C4" s="6" t="s">
        <v>40</v>
      </c>
    </row>
    <row r="5" spans="2:3" x14ac:dyDescent="0.2">
      <c r="B5" s="2" t="s">
        <v>28</v>
      </c>
      <c r="C5" s="6" t="s">
        <v>33</v>
      </c>
    </row>
    <row r="6" spans="2:3" x14ac:dyDescent="0.2">
      <c r="B6" s="2" t="s">
        <v>31</v>
      </c>
      <c r="C6" s="6" t="s">
        <v>39</v>
      </c>
    </row>
    <row r="7" spans="2:3" x14ac:dyDescent="0.2">
      <c r="B7" s="7"/>
    </row>
    <row r="8" spans="2:3" ht="18" x14ac:dyDescent="0.2">
      <c r="B8" s="5" t="s">
        <v>41</v>
      </c>
    </row>
    <row r="9" spans="2:3" x14ac:dyDescent="0.2">
      <c r="B9" s="4" t="s">
        <v>29</v>
      </c>
      <c r="C9" s="6" t="s">
        <v>42</v>
      </c>
    </row>
  </sheetData>
  <hyperlinks>
    <hyperlink ref="B3" r:id="rId1" xr:uid="{84A8AF05-6B97-42C0-8221-80F610BE4083}"/>
    <hyperlink ref="B5" r:id="rId2" xr:uid="{FA5E8CD8-8641-4FBE-BCF6-1605B92E488B}"/>
    <hyperlink ref="B4" r:id="rId3" xr:uid="{AE1986EB-A459-4682-BB27-9799AD7F95CC}"/>
    <hyperlink ref="B6" r:id="rId4" xr:uid="{1519DC39-106F-41D3-9E07-106A53DFBD59}"/>
    <hyperlink ref="B9" r:id="rId5" tooltip="Contextures Recommends" xr:uid="{509C086B-A7BB-4C8D-A6DC-E036BCAC4471}"/>
  </hyperlinks>
  <pageMargins left="0.75" right="0.75" top="1" bottom="1" header="0.5" footer="0.5"/>
  <pageSetup orientation="portrait" r:id="rId6"/>
  <headerFooter alignWithMargins="0">
    <oddFooter>&amp;Lwww.contextures.com&amp;R&amp;D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255F3-6207-7B4E-8036-28254E135470}">
  <dimension ref="A1:H245"/>
  <sheetViews>
    <sheetView zoomScale="200" zoomScaleNormal="200" workbookViewId="0">
      <selection activeCell="E22" sqref="E22"/>
    </sheetView>
  </sheetViews>
  <sheetFormatPr baseColWidth="10" defaultColWidth="8.83203125" defaultRowHeight="15" x14ac:dyDescent="0.2"/>
  <cols>
    <col min="1" max="1" width="11" style="1" customWidth="1"/>
    <col min="2" max="6" width="11" customWidth="1"/>
    <col min="7" max="8" width="11" style="15" customWidth="1"/>
  </cols>
  <sheetData>
    <row r="1" spans="1:8" x14ac:dyDescent="0.2">
      <c r="A1" s="1" t="s">
        <v>0</v>
      </c>
      <c r="B1" t="s">
        <v>1</v>
      </c>
      <c r="C1" t="s">
        <v>2</v>
      </c>
      <c r="D1" t="s">
        <v>3</v>
      </c>
      <c r="E1" t="s">
        <v>4</v>
      </c>
      <c r="F1" t="s">
        <v>25</v>
      </c>
      <c r="G1" s="15" t="s">
        <v>35</v>
      </c>
      <c r="H1" s="15" t="s">
        <v>5</v>
      </c>
    </row>
    <row r="2" spans="1:8" x14ac:dyDescent="0.2">
      <c r="A2" s="1">
        <v>44560</v>
      </c>
      <c r="B2" t="s">
        <v>19</v>
      </c>
      <c r="C2" t="s">
        <v>20</v>
      </c>
      <c r="D2" t="s">
        <v>13</v>
      </c>
      <c r="E2" t="s">
        <v>15</v>
      </c>
      <c r="F2">
        <v>44</v>
      </c>
      <c r="G2" s="15">
        <v>2.84</v>
      </c>
      <c r="H2" s="15">
        <f>Sales_Data[[#This Row],[Quantity]]*Sales_Data[[#This Row],[UnitPrice]]</f>
        <v>124.96</v>
      </c>
    </row>
    <row r="3" spans="1:8" x14ac:dyDescent="0.2">
      <c r="A3" s="1">
        <v>44557</v>
      </c>
      <c r="B3" t="s">
        <v>19</v>
      </c>
      <c r="C3" t="s">
        <v>20</v>
      </c>
      <c r="D3" t="s">
        <v>9</v>
      </c>
      <c r="E3" t="s">
        <v>11</v>
      </c>
      <c r="F3">
        <v>30</v>
      </c>
      <c r="G3" s="15">
        <v>1.87</v>
      </c>
      <c r="H3" s="15">
        <f>Sales_Data[[#This Row],[Quantity]]*Sales_Data[[#This Row],[UnitPrice]]</f>
        <v>56.1</v>
      </c>
    </row>
    <row r="4" spans="1:8" x14ac:dyDescent="0.2">
      <c r="A4" s="1">
        <v>44554</v>
      </c>
      <c r="B4" t="s">
        <v>6</v>
      </c>
      <c r="C4" t="s">
        <v>7</v>
      </c>
      <c r="D4" t="s">
        <v>22</v>
      </c>
      <c r="E4" t="s">
        <v>23</v>
      </c>
      <c r="F4">
        <v>30</v>
      </c>
      <c r="G4" s="15">
        <v>3.49</v>
      </c>
      <c r="H4" s="15">
        <f>Sales_Data[[#This Row],[Quantity]]*Sales_Data[[#This Row],[UnitPrice]]</f>
        <v>104.7</v>
      </c>
    </row>
    <row r="5" spans="1:8" x14ac:dyDescent="0.2">
      <c r="A5" s="1">
        <v>44551</v>
      </c>
      <c r="B5" t="s">
        <v>6</v>
      </c>
      <c r="C5" t="s">
        <v>7</v>
      </c>
      <c r="D5" t="s">
        <v>13</v>
      </c>
      <c r="E5" t="s">
        <v>14</v>
      </c>
      <c r="F5">
        <v>245</v>
      </c>
      <c r="G5" s="15">
        <v>1.8699999999999999</v>
      </c>
      <c r="H5" s="15">
        <f>Sales_Data[[#This Row],[Quantity]]*Sales_Data[[#This Row],[UnitPrice]]</f>
        <v>458.15</v>
      </c>
    </row>
    <row r="6" spans="1:8" x14ac:dyDescent="0.2">
      <c r="A6" s="1">
        <v>44548</v>
      </c>
      <c r="B6" t="s">
        <v>6</v>
      </c>
      <c r="C6" t="s">
        <v>7</v>
      </c>
      <c r="D6" t="s">
        <v>13</v>
      </c>
      <c r="E6" t="s">
        <v>8</v>
      </c>
      <c r="F6">
        <v>34</v>
      </c>
      <c r="G6" s="15">
        <v>2.1800000000000002</v>
      </c>
      <c r="H6" s="15">
        <f>Sales_Data[[#This Row],[Quantity]]*Sales_Data[[#This Row],[UnitPrice]]</f>
        <v>74.12</v>
      </c>
    </row>
    <row r="7" spans="1:8" x14ac:dyDescent="0.2">
      <c r="A7" s="1">
        <v>44545</v>
      </c>
      <c r="B7" t="s">
        <v>19</v>
      </c>
      <c r="C7" t="s">
        <v>21</v>
      </c>
      <c r="D7" t="s">
        <v>13</v>
      </c>
      <c r="E7" t="s">
        <v>14</v>
      </c>
      <c r="F7">
        <v>96</v>
      </c>
      <c r="G7" s="15">
        <v>1.87</v>
      </c>
      <c r="H7" s="15">
        <f>Sales_Data[[#This Row],[Quantity]]*Sales_Data[[#This Row],[UnitPrice]]</f>
        <v>179.52</v>
      </c>
    </row>
    <row r="8" spans="1:8" x14ac:dyDescent="0.2">
      <c r="A8" s="1">
        <v>44542</v>
      </c>
      <c r="B8" t="s">
        <v>6</v>
      </c>
      <c r="C8" t="s">
        <v>18</v>
      </c>
      <c r="D8" t="s">
        <v>22</v>
      </c>
      <c r="E8" t="s">
        <v>23</v>
      </c>
      <c r="F8">
        <v>25</v>
      </c>
      <c r="G8" s="15">
        <v>3.49</v>
      </c>
      <c r="H8" s="15">
        <f>Sales_Data[[#This Row],[Quantity]]*Sales_Data[[#This Row],[UnitPrice]]</f>
        <v>87.25</v>
      </c>
    </row>
    <row r="9" spans="1:8" x14ac:dyDescent="0.2">
      <c r="A9" s="1">
        <v>44539</v>
      </c>
      <c r="B9" t="s">
        <v>6</v>
      </c>
      <c r="C9" t="s">
        <v>18</v>
      </c>
      <c r="D9" t="s">
        <v>9</v>
      </c>
      <c r="E9" t="s">
        <v>12</v>
      </c>
      <c r="F9">
        <v>38</v>
      </c>
      <c r="G9" s="15">
        <v>1.7700000000000002</v>
      </c>
      <c r="H9" s="15">
        <f>Sales_Data[[#This Row],[Quantity]]*Sales_Data[[#This Row],[UnitPrice]]</f>
        <v>67.260000000000005</v>
      </c>
    </row>
    <row r="10" spans="1:8" x14ac:dyDescent="0.2">
      <c r="A10" s="1">
        <v>44536</v>
      </c>
      <c r="B10" t="s">
        <v>19</v>
      </c>
      <c r="C10" t="s">
        <v>20</v>
      </c>
      <c r="D10" t="s">
        <v>13</v>
      </c>
      <c r="E10" t="s">
        <v>15</v>
      </c>
      <c r="F10">
        <v>100</v>
      </c>
      <c r="G10" s="15">
        <v>2.84</v>
      </c>
      <c r="H10" s="15">
        <f>Sales_Data[[#This Row],[Quantity]]*Sales_Data[[#This Row],[UnitPrice]]</f>
        <v>284</v>
      </c>
    </row>
    <row r="11" spans="1:8" x14ac:dyDescent="0.2">
      <c r="A11" s="1">
        <v>44533</v>
      </c>
      <c r="B11" t="s">
        <v>19</v>
      </c>
      <c r="C11" t="s">
        <v>20</v>
      </c>
      <c r="D11" t="s">
        <v>9</v>
      </c>
      <c r="E11" t="s">
        <v>11</v>
      </c>
      <c r="F11">
        <v>42</v>
      </c>
      <c r="G11" s="15">
        <v>1.87</v>
      </c>
      <c r="H11" s="15">
        <f>Sales_Data[[#This Row],[Quantity]]*Sales_Data[[#This Row],[UnitPrice]]</f>
        <v>78.540000000000006</v>
      </c>
    </row>
    <row r="12" spans="1:8" x14ac:dyDescent="0.2">
      <c r="A12" s="1">
        <v>44530</v>
      </c>
      <c r="B12" t="s">
        <v>6</v>
      </c>
      <c r="C12" t="s">
        <v>7</v>
      </c>
      <c r="D12" t="s">
        <v>22</v>
      </c>
      <c r="E12" t="s">
        <v>23</v>
      </c>
      <c r="F12">
        <v>20</v>
      </c>
      <c r="G12" s="15">
        <v>3.4899999999999998</v>
      </c>
      <c r="H12" s="15">
        <f>Sales_Data[[#This Row],[Quantity]]*Sales_Data[[#This Row],[UnitPrice]]</f>
        <v>69.8</v>
      </c>
    </row>
    <row r="13" spans="1:8" x14ac:dyDescent="0.2">
      <c r="A13" s="1">
        <v>44527</v>
      </c>
      <c r="B13" t="s">
        <v>6</v>
      </c>
      <c r="C13" t="s">
        <v>7</v>
      </c>
      <c r="D13" t="s">
        <v>13</v>
      </c>
      <c r="E13" t="s">
        <v>14</v>
      </c>
      <c r="F13">
        <v>211</v>
      </c>
      <c r="G13" s="15">
        <v>1.8699999999999999</v>
      </c>
      <c r="H13" s="15">
        <f>Sales_Data[[#This Row],[Quantity]]*Sales_Data[[#This Row],[UnitPrice]]</f>
        <v>394.57</v>
      </c>
    </row>
    <row r="14" spans="1:8" x14ac:dyDescent="0.2">
      <c r="A14" s="1">
        <v>44524</v>
      </c>
      <c r="B14" t="s">
        <v>6</v>
      </c>
      <c r="C14" t="s">
        <v>7</v>
      </c>
      <c r="D14" t="s">
        <v>13</v>
      </c>
      <c r="E14" t="s">
        <v>8</v>
      </c>
      <c r="F14">
        <v>139</v>
      </c>
      <c r="G14" s="15">
        <v>2.1799999999999997</v>
      </c>
      <c r="H14" s="15">
        <f>Sales_Data[[#This Row],[Quantity]]*Sales_Data[[#This Row],[UnitPrice]]</f>
        <v>303.02</v>
      </c>
    </row>
    <row r="15" spans="1:8" x14ac:dyDescent="0.2">
      <c r="A15" s="1">
        <v>44521</v>
      </c>
      <c r="B15" t="s">
        <v>19</v>
      </c>
      <c r="C15" t="s">
        <v>21</v>
      </c>
      <c r="D15" t="s">
        <v>9</v>
      </c>
      <c r="E15" t="s">
        <v>12</v>
      </c>
      <c r="F15">
        <v>20</v>
      </c>
      <c r="G15" s="15">
        <v>1.77</v>
      </c>
      <c r="H15" s="15">
        <f>Sales_Data[[#This Row],[Quantity]]*Sales_Data[[#This Row],[UnitPrice]]</f>
        <v>35.4</v>
      </c>
    </row>
    <row r="16" spans="1:8" x14ac:dyDescent="0.2">
      <c r="A16" s="1">
        <v>44518</v>
      </c>
      <c r="B16" t="s">
        <v>6</v>
      </c>
      <c r="C16" t="s">
        <v>18</v>
      </c>
      <c r="D16" t="s">
        <v>13</v>
      </c>
      <c r="E16" t="s">
        <v>14</v>
      </c>
      <c r="F16">
        <v>34</v>
      </c>
      <c r="G16" s="15">
        <v>1.8699999999999999</v>
      </c>
      <c r="H16" s="15">
        <f>Sales_Data[[#This Row],[Quantity]]*Sales_Data[[#This Row],[UnitPrice]]</f>
        <v>63.58</v>
      </c>
    </row>
    <row r="17" spans="1:8" x14ac:dyDescent="0.2">
      <c r="A17" s="1">
        <v>44515</v>
      </c>
      <c r="B17" t="s">
        <v>6</v>
      </c>
      <c r="C17" t="s">
        <v>18</v>
      </c>
      <c r="D17" t="s">
        <v>13</v>
      </c>
      <c r="E17" t="s">
        <v>8</v>
      </c>
      <c r="F17">
        <v>146</v>
      </c>
      <c r="G17" s="15">
        <v>2.1799999999999997</v>
      </c>
      <c r="H17" s="15">
        <f>Sales_Data[[#This Row],[Quantity]]*Sales_Data[[#This Row],[UnitPrice]]</f>
        <v>318.27999999999997</v>
      </c>
    </row>
    <row r="18" spans="1:8" x14ac:dyDescent="0.2">
      <c r="A18" s="1">
        <v>44512</v>
      </c>
      <c r="B18" t="s">
        <v>19</v>
      </c>
      <c r="C18" t="s">
        <v>20</v>
      </c>
      <c r="D18" t="s">
        <v>9</v>
      </c>
      <c r="E18" t="s">
        <v>12</v>
      </c>
      <c r="F18">
        <v>137</v>
      </c>
      <c r="G18" s="15">
        <v>1.77</v>
      </c>
      <c r="H18" s="15">
        <f>Sales_Data[[#This Row],[Quantity]]*Sales_Data[[#This Row],[UnitPrice]]</f>
        <v>242.49</v>
      </c>
    </row>
    <row r="19" spans="1:8" x14ac:dyDescent="0.2">
      <c r="A19" s="1">
        <v>44509</v>
      </c>
      <c r="B19" t="s">
        <v>6</v>
      </c>
      <c r="C19" t="s">
        <v>7</v>
      </c>
      <c r="D19" t="s">
        <v>13</v>
      </c>
      <c r="E19" t="s">
        <v>15</v>
      </c>
      <c r="F19">
        <v>124</v>
      </c>
      <c r="G19" s="15">
        <v>2.8400000000000003</v>
      </c>
      <c r="H19" s="15">
        <f>Sales_Data[[#This Row],[Quantity]]*Sales_Data[[#This Row],[UnitPrice]]</f>
        <v>352.16</v>
      </c>
    </row>
    <row r="20" spans="1:8" x14ac:dyDescent="0.2">
      <c r="A20" s="1">
        <v>44506</v>
      </c>
      <c r="B20" t="s">
        <v>6</v>
      </c>
      <c r="C20" t="s">
        <v>7</v>
      </c>
      <c r="D20" t="s">
        <v>9</v>
      </c>
      <c r="E20" t="s">
        <v>11</v>
      </c>
      <c r="F20">
        <v>83</v>
      </c>
      <c r="G20" s="15">
        <v>1.87</v>
      </c>
      <c r="H20" s="15">
        <f>Sales_Data[[#This Row],[Quantity]]*Sales_Data[[#This Row],[UnitPrice]]</f>
        <v>155.21</v>
      </c>
    </row>
    <row r="21" spans="1:8" x14ac:dyDescent="0.2">
      <c r="A21" s="1">
        <v>44503</v>
      </c>
      <c r="B21" t="s">
        <v>19</v>
      </c>
      <c r="C21" t="s">
        <v>21</v>
      </c>
      <c r="D21" t="s">
        <v>13</v>
      </c>
      <c r="E21" t="s">
        <v>14</v>
      </c>
      <c r="F21">
        <v>24</v>
      </c>
      <c r="G21" s="15">
        <v>1.87</v>
      </c>
      <c r="H21" s="15">
        <f>Sales_Data[[#This Row],[Quantity]]*Sales_Data[[#This Row],[UnitPrice]]</f>
        <v>44.88</v>
      </c>
    </row>
    <row r="22" spans="1:8" x14ac:dyDescent="0.2">
      <c r="A22" s="1">
        <v>44500</v>
      </c>
      <c r="B22" t="s">
        <v>6</v>
      </c>
      <c r="C22" t="s">
        <v>18</v>
      </c>
      <c r="D22" t="s">
        <v>16</v>
      </c>
      <c r="E22" t="s">
        <v>17</v>
      </c>
      <c r="F22">
        <v>25</v>
      </c>
      <c r="G22" s="15">
        <v>1.68</v>
      </c>
      <c r="H22" s="15">
        <f>Sales_Data[[#This Row],[Quantity]]*Sales_Data[[#This Row],[UnitPrice]]</f>
        <v>42</v>
      </c>
    </row>
    <row r="23" spans="1:8" x14ac:dyDescent="0.2">
      <c r="A23" s="1">
        <v>44497</v>
      </c>
      <c r="B23" t="s">
        <v>6</v>
      </c>
      <c r="C23" t="s">
        <v>18</v>
      </c>
      <c r="D23" t="s">
        <v>9</v>
      </c>
      <c r="E23" t="s">
        <v>11</v>
      </c>
      <c r="F23">
        <v>57</v>
      </c>
      <c r="G23" s="15">
        <v>1.87</v>
      </c>
      <c r="H23" s="15">
        <f>Sales_Data[[#This Row],[Quantity]]*Sales_Data[[#This Row],[UnitPrice]]</f>
        <v>106.59</v>
      </c>
    </row>
    <row r="24" spans="1:8" x14ac:dyDescent="0.2">
      <c r="A24" s="1">
        <v>44494</v>
      </c>
      <c r="B24" t="s">
        <v>19</v>
      </c>
      <c r="C24" t="s">
        <v>20</v>
      </c>
      <c r="D24" t="s">
        <v>9</v>
      </c>
      <c r="E24" t="s">
        <v>12</v>
      </c>
      <c r="F24">
        <v>35</v>
      </c>
      <c r="G24" s="15">
        <v>1.77</v>
      </c>
      <c r="H24" s="15">
        <f>Sales_Data[[#This Row],[Quantity]]*Sales_Data[[#This Row],[UnitPrice]]</f>
        <v>61.95</v>
      </c>
    </row>
    <row r="25" spans="1:8" x14ac:dyDescent="0.2">
      <c r="A25" s="1">
        <v>44491</v>
      </c>
      <c r="B25" t="s">
        <v>6</v>
      </c>
      <c r="C25" t="s">
        <v>7</v>
      </c>
      <c r="D25" t="s">
        <v>22</v>
      </c>
      <c r="E25" t="s">
        <v>23</v>
      </c>
      <c r="F25">
        <v>30</v>
      </c>
      <c r="G25" s="15">
        <v>3.49</v>
      </c>
      <c r="H25" s="15">
        <f>Sales_Data[[#This Row],[Quantity]]*Sales_Data[[#This Row],[UnitPrice]]</f>
        <v>104.7</v>
      </c>
    </row>
    <row r="26" spans="1:8" x14ac:dyDescent="0.2">
      <c r="A26" s="1">
        <v>44488</v>
      </c>
      <c r="B26" t="s">
        <v>6</v>
      </c>
      <c r="C26" t="s">
        <v>7</v>
      </c>
      <c r="D26" t="s">
        <v>9</v>
      </c>
      <c r="E26" t="s">
        <v>12</v>
      </c>
      <c r="F26">
        <v>43</v>
      </c>
      <c r="G26" s="15">
        <v>1.77</v>
      </c>
      <c r="H26" s="15">
        <f>Sales_Data[[#This Row],[Quantity]]*Sales_Data[[#This Row],[UnitPrice]]</f>
        <v>76.11</v>
      </c>
    </row>
    <row r="27" spans="1:8" x14ac:dyDescent="0.2">
      <c r="A27" s="1">
        <v>44485</v>
      </c>
      <c r="B27" t="s">
        <v>6</v>
      </c>
      <c r="C27" t="s">
        <v>7</v>
      </c>
      <c r="D27" t="s">
        <v>13</v>
      </c>
      <c r="E27" t="s">
        <v>8</v>
      </c>
      <c r="F27">
        <v>87</v>
      </c>
      <c r="G27" s="15">
        <v>2.1800000000000002</v>
      </c>
      <c r="H27" s="15">
        <f>Sales_Data[[#This Row],[Quantity]]*Sales_Data[[#This Row],[UnitPrice]]</f>
        <v>189.66000000000003</v>
      </c>
    </row>
    <row r="28" spans="1:8" x14ac:dyDescent="0.2">
      <c r="A28" s="1">
        <v>44482</v>
      </c>
      <c r="B28" t="s">
        <v>19</v>
      </c>
      <c r="C28" t="s">
        <v>21</v>
      </c>
      <c r="D28" t="s">
        <v>9</v>
      </c>
      <c r="E28" t="s">
        <v>12</v>
      </c>
      <c r="F28">
        <v>40</v>
      </c>
      <c r="G28" s="15">
        <v>1.77</v>
      </c>
      <c r="H28" s="15">
        <f>Sales_Data[[#This Row],[Quantity]]*Sales_Data[[#This Row],[UnitPrice]]</f>
        <v>70.8</v>
      </c>
    </row>
    <row r="29" spans="1:8" x14ac:dyDescent="0.2">
      <c r="A29" s="1">
        <v>44479</v>
      </c>
      <c r="B29" t="s">
        <v>6</v>
      </c>
      <c r="C29" t="s">
        <v>18</v>
      </c>
      <c r="D29" t="s">
        <v>13</v>
      </c>
      <c r="E29" t="s">
        <v>14</v>
      </c>
      <c r="F29">
        <v>23</v>
      </c>
      <c r="G29" s="15">
        <v>1.8699999999999999</v>
      </c>
      <c r="H29" s="15">
        <f>Sales_Data[[#This Row],[Quantity]]*Sales_Data[[#This Row],[UnitPrice]]</f>
        <v>43.01</v>
      </c>
    </row>
    <row r="30" spans="1:8" x14ac:dyDescent="0.2">
      <c r="A30" s="1">
        <v>44476</v>
      </c>
      <c r="B30" t="s">
        <v>6</v>
      </c>
      <c r="C30" t="s">
        <v>18</v>
      </c>
      <c r="D30" t="s">
        <v>13</v>
      </c>
      <c r="E30" t="s">
        <v>8</v>
      </c>
      <c r="F30">
        <v>175</v>
      </c>
      <c r="G30" s="15">
        <v>2.1800000000000002</v>
      </c>
      <c r="H30" s="15">
        <f>Sales_Data[[#This Row],[Quantity]]*Sales_Data[[#This Row],[UnitPrice]]</f>
        <v>381.5</v>
      </c>
    </row>
    <row r="31" spans="1:8" x14ac:dyDescent="0.2">
      <c r="A31" s="1">
        <v>44473</v>
      </c>
      <c r="B31" t="s">
        <v>19</v>
      </c>
      <c r="C31" t="s">
        <v>20</v>
      </c>
      <c r="D31" t="s">
        <v>13</v>
      </c>
      <c r="E31" t="s">
        <v>15</v>
      </c>
      <c r="F31">
        <v>47</v>
      </c>
      <c r="G31" s="15">
        <v>2.84</v>
      </c>
      <c r="H31" s="15">
        <f>Sales_Data[[#This Row],[Quantity]]*Sales_Data[[#This Row],[UnitPrice]]</f>
        <v>133.47999999999999</v>
      </c>
    </row>
    <row r="32" spans="1:8" x14ac:dyDescent="0.2">
      <c r="A32" s="1">
        <v>44470</v>
      </c>
      <c r="B32" t="s">
        <v>19</v>
      </c>
      <c r="C32" t="s">
        <v>20</v>
      </c>
      <c r="D32" t="s">
        <v>9</v>
      </c>
      <c r="E32" t="s">
        <v>11</v>
      </c>
      <c r="F32">
        <v>43</v>
      </c>
      <c r="G32" s="15">
        <v>1.8699999999999999</v>
      </c>
      <c r="H32" s="15">
        <f>Sales_Data[[#This Row],[Quantity]]*Sales_Data[[#This Row],[UnitPrice]]</f>
        <v>80.41</v>
      </c>
    </row>
    <row r="33" spans="1:8" x14ac:dyDescent="0.2">
      <c r="A33" s="1">
        <v>44467</v>
      </c>
      <c r="B33" t="s">
        <v>6</v>
      </c>
      <c r="C33" t="s">
        <v>7</v>
      </c>
      <c r="D33" t="s">
        <v>16</v>
      </c>
      <c r="E33" t="s">
        <v>24</v>
      </c>
      <c r="F33">
        <v>21</v>
      </c>
      <c r="G33" s="15">
        <v>3.1500000000000004</v>
      </c>
      <c r="H33" s="15">
        <f>Sales_Data[[#This Row],[Quantity]]*Sales_Data[[#This Row],[UnitPrice]]</f>
        <v>66.150000000000006</v>
      </c>
    </row>
    <row r="34" spans="1:8" x14ac:dyDescent="0.2">
      <c r="A34" s="1">
        <v>44464</v>
      </c>
      <c r="B34" t="s">
        <v>6</v>
      </c>
      <c r="C34" t="s">
        <v>7</v>
      </c>
      <c r="D34" t="s">
        <v>9</v>
      </c>
      <c r="E34" t="s">
        <v>12</v>
      </c>
      <c r="F34">
        <v>31</v>
      </c>
      <c r="G34" s="15">
        <v>1.77</v>
      </c>
      <c r="H34" s="15">
        <f>Sales_Data[[#This Row],[Quantity]]*Sales_Data[[#This Row],[UnitPrice]]</f>
        <v>54.87</v>
      </c>
    </row>
    <row r="35" spans="1:8" x14ac:dyDescent="0.2">
      <c r="A35" s="1">
        <v>44461</v>
      </c>
      <c r="B35" t="s">
        <v>6</v>
      </c>
      <c r="C35" t="s">
        <v>7</v>
      </c>
      <c r="D35" t="s">
        <v>13</v>
      </c>
      <c r="E35" t="s">
        <v>8</v>
      </c>
      <c r="F35">
        <v>40</v>
      </c>
      <c r="G35" s="15">
        <v>2.1800000000000002</v>
      </c>
      <c r="H35" s="15">
        <f>Sales_Data[[#This Row],[Quantity]]*Sales_Data[[#This Row],[UnitPrice]]</f>
        <v>87.2</v>
      </c>
    </row>
    <row r="36" spans="1:8" x14ac:dyDescent="0.2">
      <c r="A36" s="1">
        <v>44458</v>
      </c>
      <c r="B36" t="s">
        <v>19</v>
      </c>
      <c r="C36" t="s">
        <v>21</v>
      </c>
      <c r="D36" t="s">
        <v>9</v>
      </c>
      <c r="E36" t="s">
        <v>12</v>
      </c>
      <c r="F36">
        <v>49</v>
      </c>
      <c r="G36" s="15">
        <v>1.77</v>
      </c>
      <c r="H36" s="15">
        <f>Sales_Data[[#This Row],[Quantity]]*Sales_Data[[#This Row],[UnitPrice]]</f>
        <v>86.73</v>
      </c>
    </row>
    <row r="37" spans="1:8" x14ac:dyDescent="0.2">
      <c r="A37" s="1">
        <v>44455</v>
      </c>
      <c r="B37" t="s">
        <v>6</v>
      </c>
      <c r="C37" t="s">
        <v>18</v>
      </c>
      <c r="D37" t="s">
        <v>16</v>
      </c>
      <c r="E37" t="s">
        <v>17</v>
      </c>
      <c r="F37">
        <v>20</v>
      </c>
      <c r="G37" s="15">
        <v>1.6800000000000002</v>
      </c>
      <c r="H37" s="15">
        <f>Sales_Data[[#This Row],[Quantity]]*Sales_Data[[#This Row],[UnitPrice]]</f>
        <v>33.6</v>
      </c>
    </row>
    <row r="38" spans="1:8" x14ac:dyDescent="0.2">
      <c r="A38" s="1">
        <v>44452</v>
      </c>
      <c r="B38" t="s">
        <v>6</v>
      </c>
      <c r="C38" t="s">
        <v>18</v>
      </c>
      <c r="D38" t="s">
        <v>9</v>
      </c>
      <c r="E38" t="s">
        <v>12</v>
      </c>
      <c r="F38">
        <v>30</v>
      </c>
      <c r="G38" s="15">
        <v>1.77</v>
      </c>
      <c r="H38" s="15">
        <f>Sales_Data[[#This Row],[Quantity]]*Sales_Data[[#This Row],[UnitPrice]]</f>
        <v>53.1</v>
      </c>
    </row>
    <row r="39" spans="1:8" x14ac:dyDescent="0.2">
      <c r="A39" s="1">
        <v>44449</v>
      </c>
      <c r="B39" t="s">
        <v>19</v>
      </c>
      <c r="C39" t="s">
        <v>20</v>
      </c>
      <c r="D39" t="s">
        <v>13</v>
      </c>
      <c r="E39" t="s">
        <v>15</v>
      </c>
      <c r="F39">
        <v>79</v>
      </c>
      <c r="G39" s="15">
        <v>2.8400000000000003</v>
      </c>
      <c r="H39" s="15">
        <f>Sales_Data[[#This Row],[Quantity]]*Sales_Data[[#This Row],[UnitPrice]]</f>
        <v>224.36</v>
      </c>
    </row>
    <row r="40" spans="1:8" x14ac:dyDescent="0.2">
      <c r="A40" s="1">
        <v>44446</v>
      </c>
      <c r="B40" t="s">
        <v>19</v>
      </c>
      <c r="C40" t="s">
        <v>20</v>
      </c>
      <c r="D40" t="s">
        <v>9</v>
      </c>
      <c r="E40" t="s">
        <v>11</v>
      </c>
      <c r="F40">
        <v>50</v>
      </c>
      <c r="G40" s="15">
        <v>1.87</v>
      </c>
      <c r="H40" s="15">
        <f>Sales_Data[[#This Row],[Quantity]]*Sales_Data[[#This Row],[UnitPrice]]</f>
        <v>93.5</v>
      </c>
    </row>
    <row r="41" spans="1:8" x14ac:dyDescent="0.2">
      <c r="A41" s="1">
        <v>44443</v>
      </c>
      <c r="B41" t="s">
        <v>6</v>
      </c>
      <c r="C41" t="s">
        <v>7</v>
      </c>
      <c r="D41" t="s">
        <v>16</v>
      </c>
      <c r="E41" t="s">
        <v>24</v>
      </c>
      <c r="F41">
        <v>26</v>
      </c>
      <c r="G41" s="15">
        <v>3.1500000000000004</v>
      </c>
      <c r="H41" s="15">
        <f>Sales_Data[[#This Row],[Quantity]]*Sales_Data[[#This Row],[UnitPrice]]</f>
        <v>81.900000000000006</v>
      </c>
    </row>
    <row r="42" spans="1:8" x14ac:dyDescent="0.2">
      <c r="A42" s="1">
        <v>44440</v>
      </c>
      <c r="B42" t="s">
        <v>6</v>
      </c>
      <c r="C42" t="s">
        <v>7</v>
      </c>
      <c r="D42" t="s">
        <v>9</v>
      </c>
      <c r="E42" t="s">
        <v>12</v>
      </c>
      <c r="F42">
        <v>25</v>
      </c>
      <c r="G42" s="15">
        <v>1.77</v>
      </c>
      <c r="H42" s="15">
        <f>Sales_Data[[#This Row],[Quantity]]*Sales_Data[[#This Row],[UnitPrice]]</f>
        <v>44.25</v>
      </c>
    </row>
    <row r="43" spans="1:8" x14ac:dyDescent="0.2">
      <c r="A43" s="1">
        <v>44437</v>
      </c>
      <c r="B43" t="s">
        <v>6</v>
      </c>
      <c r="C43" t="s">
        <v>7</v>
      </c>
      <c r="D43" t="s">
        <v>13</v>
      </c>
      <c r="E43" t="s">
        <v>8</v>
      </c>
      <c r="F43">
        <v>136</v>
      </c>
      <c r="G43" s="15">
        <v>2.1800000000000002</v>
      </c>
      <c r="H43" s="15">
        <f>Sales_Data[[#This Row],[Quantity]]*Sales_Data[[#This Row],[UnitPrice]]</f>
        <v>296.48</v>
      </c>
    </row>
    <row r="44" spans="1:8" x14ac:dyDescent="0.2">
      <c r="A44" s="1">
        <v>44434</v>
      </c>
      <c r="B44" t="s">
        <v>19</v>
      </c>
      <c r="C44" t="s">
        <v>21</v>
      </c>
      <c r="D44" t="s">
        <v>9</v>
      </c>
      <c r="E44" t="s">
        <v>12</v>
      </c>
      <c r="F44">
        <v>41</v>
      </c>
      <c r="G44" s="15">
        <v>1.7699999999999998</v>
      </c>
      <c r="H44" s="15">
        <f>Sales_Data[[#This Row],[Quantity]]*Sales_Data[[#This Row],[UnitPrice]]</f>
        <v>72.569999999999993</v>
      </c>
    </row>
    <row r="45" spans="1:8" x14ac:dyDescent="0.2">
      <c r="A45" s="1">
        <v>44431</v>
      </c>
      <c r="B45" t="s">
        <v>6</v>
      </c>
      <c r="C45" t="s">
        <v>18</v>
      </c>
      <c r="D45" t="s">
        <v>13</v>
      </c>
      <c r="E45" t="s">
        <v>15</v>
      </c>
      <c r="F45">
        <v>41</v>
      </c>
      <c r="G45" s="15">
        <v>2.84</v>
      </c>
      <c r="H45" s="15">
        <f>Sales_Data[[#This Row],[Quantity]]*Sales_Data[[#This Row],[UnitPrice]]</f>
        <v>116.44</v>
      </c>
    </row>
    <row r="46" spans="1:8" x14ac:dyDescent="0.2">
      <c r="A46" s="1">
        <v>44428</v>
      </c>
      <c r="B46" t="s">
        <v>6</v>
      </c>
      <c r="C46" t="s">
        <v>18</v>
      </c>
      <c r="D46" t="s">
        <v>9</v>
      </c>
      <c r="E46" t="s">
        <v>11</v>
      </c>
      <c r="F46">
        <v>39</v>
      </c>
      <c r="G46" s="15">
        <v>1.87</v>
      </c>
      <c r="H46" s="15">
        <f>Sales_Data[[#This Row],[Quantity]]*Sales_Data[[#This Row],[UnitPrice]]</f>
        <v>72.930000000000007</v>
      </c>
    </row>
    <row r="47" spans="1:8" x14ac:dyDescent="0.2">
      <c r="A47" s="1">
        <v>44425</v>
      </c>
      <c r="B47" t="s">
        <v>19</v>
      </c>
      <c r="C47" t="s">
        <v>20</v>
      </c>
      <c r="D47" t="s">
        <v>9</v>
      </c>
      <c r="E47" t="s">
        <v>12</v>
      </c>
      <c r="F47">
        <v>34</v>
      </c>
      <c r="G47" s="15">
        <v>1.77</v>
      </c>
      <c r="H47" s="15">
        <f>Sales_Data[[#This Row],[Quantity]]*Sales_Data[[#This Row],[UnitPrice]]</f>
        <v>60.18</v>
      </c>
    </row>
    <row r="48" spans="1:8" x14ac:dyDescent="0.2">
      <c r="A48" s="1">
        <v>44422</v>
      </c>
      <c r="B48" t="s">
        <v>6</v>
      </c>
      <c r="C48" t="s">
        <v>7</v>
      </c>
      <c r="D48" t="s">
        <v>16</v>
      </c>
      <c r="E48" t="s">
        <v>24</v>
      </c>
      <c r="F48">
        <v>22</v>
      </c>
      <c r="G48" s="15">
        <v>3.15</v>
      </c>
      <c r="H48" s="15">
        <f>Sales_Data[[#This Row],[Quantity]]*Sales_Data[[#This Row],[UnitPrice]]</f>
        <v>69.3</v>
      </c>
    </row>
    <row r="49" spans="1:8" x14ac:dyDescent="0.2">
      <c r="A49" s="1">
        <v>44419</v>
      </c>
      <c r="B49" t="s">
        <v>6</v>
      </c>
      <c r="C49" t="s">
        <v>7</v>
      </c>
      <c r="D49" t="s">
        <v>9</v>
      </c>
      <c r="E49" t="s">
        <v>12</v>
      </c>
      <c r="F49">
        <v>55</v>
      </c>
      <c r="G49" s="15">
        <v>1.7699999999999998</v>
      </c>
      <c r="H49" s="15">
        <f>Sales_Data[[#This Row],[Quantity]]*Sales_Data[[#This Row],[UnitPrice]]</f>
        <v>97.35</v>
      </c>
    </row>
    <row r="50" spans="1:8" x14ac:dyDescent="0.2">
      <c r="A50" s="1">
        <v>44416</v>
      </c>
      <c r="B50" t="s">
        <v>19</v>
      </c>
      <c r="C50" t="s">
        <v>21</v>
      </c>
      <c r="D50" t="s">
        <v>13</v>
      </c>
      <c r="E50" t="s">
        <v>15</v>
      </c>
      <c r="F50">
        <v>38</v>
      </c>
      <c r="G50" s="15">
        <v>2.84</v>
      </c>
      <c r="H50" s="15">
        <f>Sales_Data[[#This Row],[Quantity]]*Sales_Data[[#This Row],[UnitPrice]]</f>
        <v>107.91999999999999</v>
      </c>
    </row>
    <row r="51" spans="1:8" x14ac:dyDescent="0.2">
      <c r="A51" s="1">
        <v>44413</v>
      </c>
      <c r="B51" t="s">
        <v>19</v>
      </c>
      <c r="C51" t="s">
        <v>21</v>
      </c>
      <c r="D51" t="s">
        <v>13</v>
      </c>
      <c r="E51" t="s">
        <v>8</v>
      </c>
      <c r="F51">
        <v>90</v>
      </c>
      <c r="G51" s="15">
        <v>2.1799999999999997</v>
      </c>
      <c r="H51" s="15">
        <f>Sales_Data[[#This Row],[Quantity]]*Sales_Data[[#This Row],[UnitPrice]]</f>
        <v>196.2</v>
      </c>
    </row>
    <row r="52" spans="1:8" x14ac:dyDescent="0.2">
      <c r="A52" s="1">
        <v>44410</v>
      </c>
      <c r="B52" t="s">
        <v>6</v>
      </c>
      <c r="C52" t="s">
        <v>18</v>
      </c>
      <c r="D52" t="s">
        <v>9</v>
      </c>
      <c r="E52" t="s">
        <v>12</v>
      </c>
      <c r="F52">
        <v>71</v>
      </c>
      <c r="G52" s="15">
        <v>1.77</v>
      </c>
      <c r="H52" s="15">
        <f>Sales_Data[[#This Row],[Quantity]]*Sales_Data[[#This Row],[UnitPrice]]</f>
        <v>125.67</v>
      </c>
    </row>
    <row r="53" spans="1:8" x14ac:dyDescent="0.2">
      <c r="A53" s="1">
        <v>44407</v>
      </c>
      <c r="B53" t="s">
        <v>19</v>
      </c>
      <c r="C53" t="s">
        <v>20</v>
      </c>
      <c r="D53" t="s">
        <v>13</v>
      </c>
      <c r="E53" t="s">
        <v>14</v>
      </c>
      <c r="F53">
        <v>64</v>
      </c>
      <c r="G53" s="15">
        <v>1.87</v>
      </c>
      <c r="H53" s="15">
        <f>Sales_Data[[#This Row],[Quantity]]*Sales_Data[[#This Row],[UnitPrice]]</f>
        <v>119.68</v>
      </c>
    </row>
    <row r="54" spans="1:8" x14ac:dyDescent="0.2">
      <c r="A54" s="1">
        <v>44404</v>
      </c>
      <c r="B54" t="s">
        <v>19</v>
      </c>
      <c r="C54" t="s">
        <v>20</v>
      </c>
      <c r="D54" t="s">
        <v>13</v>
      </c>
      <c r="E54" t="s">
        <v>8</v>
      </c>
      <c r="F54">
        <v>20</v>
      </c>
      <c r="G54" s="15">
        <v>2.1800000000000002</v>
      </c>
      <c r="H54" s="15">
        <f>Sales_Data[[#This Row],[Quantity]]*Sales_Data[[#This Row],[UnitPrice]]</f>
        <v>43.6</v>
      </c>
    </row>
    <row r="55" spans="1:8" x14ac:dyDescent="0.2">
      <c r="A55" s="1">
        <v>44401</v>
      </c>
      <c r="B55" t="s">
        <v>6</v>
      </c>
      <c r="C55" t="s">
        <v>7</v>
      </c>
      <c r="D55" t="s">
        <v>22</v>
      </c>
      <c r="E55" t="s">
        <v>23</v>
      </c>
      <c r="F55">
        <v>23</v>
      </c>
      <c r="G55" s="15">
        <v>3.4899999999999998</v>
      </c>
      <c r="H55" s="15">
        <f>Sales_Data[[#This Row],[Quantity]]*Sales_Data[[#This Row],[UnitPrice]]</f>
        <v>80.27</v>
      </c>
    </row>
    <row r="56" spans="1:8" x14ac:dyDescent="0.2">
      <c r="A56" s="1">
        <v>44398</v>
      </c>
      <c r="B56" t="s">
        <v>6</v>
      </c>
      <c r="C56" t="s">
        <v>7</v>
      </c>
      <c r="D56" t="s">
        <v>13</v>
      </c>
      <c r="E56" t="s">
        <v>14</v>
      </c>
      <c r="F56">
        <v>32</v>
      </c>
      <c r="G56" s="15">
        <v>1.87</v>
      </c>
      <c r="H56" s="15">
        <f>Sales_Data[[#This Row],[Quantity]]*Sales_Data[[#This Row],[UnitPrice]]</f>
        <v>59.84</v>
      </c>
    </row>
    <row r="57" spans="1:8" x14ac:dyDescent="0.2">
      <c r="A57" s="1">
        <v>44395</v>
      </c>
      <c r="B57" t="s">
        <v>6</v>
      </c>
      <c r="C57" t="s">
        <v>7</v>
      </c>
      <c r="D57" t="s">
        <v>9</v>
      </c>
      <c r="E57" t="s">
        <v>10</v>
      </c>
      <c r="F57">
        <v>22</v>
      </c>
      <c r="G57" s="15">
        <v>2.27</v>
      </c>
      <c r="H57" s="15">
        <f>Sales_Data[[#This Row],[Quantity]]*Sales_Data[[#This Row],[UnitPrice]]</f>
        <v>49.94</v>
      </c>
    </row>
    <row r="58" spans="1:8" x14ac:dyDescent="0.2">
      <c r="A58" s="1">
        <v>44392</v>
      </c>
      <c r="B58" t="s">
        <v>19</v>
      </c>
      <c r="C58" t="s">
        <v>21</v>
      </c>
      <c r="D58" t="s">
        <v>9</v>
      </c>
      <c r="E58" t="s">
        <v>11</v>
      </c>
      <c r="F58">
        <v>26</v>
      </c>
      <c r="G58" s="15">
        <v>1.8699999999999999</v>
      </c>
      <c r="H58" s="15">
        <f>Sales_Data[[#This Row],[Quantity]]*Sales_Data[[#This Row],[UnitPrice]]</f>
        <v>48.62</v>
      </c>
    </row>
    <row r="59" spans="1:8" x14ac:dyDescent="0.2">
      <c r="A59" s="1">
        <v>44389</v>
      </c>
      <c r="B59" t="s">
        <v>6</v>
      </c>
      <c r="C59" t="s">
        <v>18</v>
      </c>
      <c r="D59" t="s">
        <v>13</v>
      </c>
      <c r="E59" t="s">
        <v>14</v>
      </c>
      <c r="F59">
        <v>40</v>
      </c>
      <c r="G59" s="15">
        <v>1.8699999999999999</v>
      </c>
      <c r="H59" s="15">
        <f>Sales_Data[[#This Row],[Quantity]]*Sales_Data[[#This Row],[UnitPrice]]</f>
        <v>74.8</v>
      </c>
    </row>
    <row r="60" spans="1:8" x14ac:dyDescent="0.2">
      <c r="A60" s="1">
        <v>44386</v>
      </c>
      <c r="B60" t="s">
        <v>6</v>
      </c>
      <c r="C60" t="s">
        <v>18</v>
      </c>
      <c r="D60" t="s">
        <v>13</v>
      </c>
      <c r="E60" t="s">
        <v>8</v>
      </c>
      <c r="F60">
        <v>37</v>
      </c>
      <c r="G60" s="15">
        <v>2.1799999999999997</v>
      </c>
      <c r="H60" s="15">
        <f>Sales_Data[[#This Row],[Quantity]]*Sales_Data[[#This Row],[UnitPrice]]</f>
        <v>80.66</v>
      </c>
    </row>
    <row r="61" spans="1:8" x14ac:dyDescent="0.2">
      <c r="A61" s="1">
        <v>44383</v>
      </c>
      <c r="B61" t="s">
        <v>19</v>
      </c>
      <c r="C61" t="s">
        <v>20</v>
      </c>
      <c r="D61" t="s">
        <v>13</v>
      </c>
      <c r="E61" t="s">
        <v>15</v>
      </c>
      <c r="F61">
        <v>60</v>
      </c>
      <c r="G61" s="15">
        <v>2.8400000000000003</v>
      </c>
      <c r="H61" s="15">
        <f>Sales_Data[[#This Row],[Quantity]]*Sales_Data[[#This Row],[UnitPrice]]</f>
        <v>170.4</v>
      </c>
    </row>
    <row r="62" spans="1:8" x14ac:dyDescent="0.2">
      <c r="A62" s="1">
        <v>44380</v>
      </c>
      <c r="B62" t="s">
        <v>19</v>
      </c>
      <c r="C62" t="s">
        <v>20</v>
      </c>
      <c r="D62" t="s">
        <v>9</v>
      </c>
      <c r="E62" t="s">
        <v>11</v>
      </c>
      <c r="F62">
        <v>65</v>
      </c>
      <c r="G62" s="15">
        <v>1.8699999999999999</v>
      </c>
      <c r="H62" s="15">
        <f>Sales_Data[[#This Row],[Quantity]]*Sales_Data[[#This Row],[UnitPrice]]</f>
        <v>121.55</v>
      </c>
    </row>
    <row r="63" spans="1:8" x14ac:dyDescent="0.2">
      <c r="A63" s="1">
        <v>44377</v>
      </c>
      <c r="B63" t="s">
        <v>6</v>
      </c>
      <c r="C63" t="s">
        <v>7</v>
      </c>
      <c r="D63" t="s">
        <v>22</v>
      </c>
      <c r="E63" t="s">
        <v>23</v>
      </c>
      <c r="F63">
        <v>34</v>
      </c>
      <c r="G63" s="15">
        <v>3.4899999999999998</v>
      </c>
      <c r="H63" s="15">
        <f>Sales_Data[[#This Row],[Quantity]]*Sales_Data[[#This Row],[UnitPrice]]</f>
        <v>118.66</v>
      </c>
    </row>
    <row r="64" spans="1:8" x14ac:dyDescent="0.2">
      <c r="A64" s="1">
        <v>44374</v>
      </c>
      <c r="B64" t="s">
        <v>6</v>
      </c>
      <c r="C64" t="s">
        <v>7</v>
      </c>
      <c r="D64" t="s">
        <v>13</v>
      </c>
      <c r="E64" t="s">
        <v>14</v>
      </c>
      <c r="F64">
        <v>38</v>
      </c>
      <c r="G64" s="15">
        <v>1.87</v>
      </c>
      <c r="H64" s="15">
        <f>Sales_Data[[#This Row],[Quantity]]*Sales_Data[[#This Row],[UnitPrice]]</f>
        <v>71.06</v>
      </c>
    </row>
    <row r="65" spans="1:8" x14ac:dyDescent="0.2">
      <c r="A65" s="1">
        <v>44371</v>
      </c>
      <c r="B65" t="s">
        <v>6</v>
      </c>
      <c r="C65" t="s">
        <v>7</v>
      </c>
      <c r="D65" t="s">
        <v>9</v>
      </c>
      <c r="E65" t="s">
        <v>10</v>
      </c>
      <c r="F65">
        <v>27</v>
      </c>
      <c r="G65" s="15">
        <v>2.27</v>
      </c>
      <c r="H65" s="15">
        <f>Sales_Data[[#This Row],[Quantity]]*Sales_Data[[#This Row],[UnitPrice]]</f>
        <v>61.29</v>
      </c>
    </row>
    <row r="66" spans="1:8" x14ac:dyDescent="0.2">
      <c r="A66" s="1">
        <v>44368</v>
      </c>
      <c r="B66" t="s">
        <v>19</v>
      </c>
      <c r="C66" t="s">
        <v>21</v>
      </c>
      <c r="D66" t="s">
        <v>9</v>
      </c>
      <c r="E66" t="s">
        <v>12</v>
      </c>
      <c r="F66">
        <v>41</v>
      </c>
      <c r="G66" s="15">
        <v>1.7699999999999998</v>
      </c>
      <c r="H66" s="15">
        <f>Sales_Data[[#This Row],[Quantity]]*Sales_Data[[#This Row],[UnitPrice]]</f>
        <v>72.569999999999993</v>
      </c>
    </row>
    <row r="67" spans="1:8" x14ac:dyDescent="0.2">
      <c r="A67" s="1">
        <v>44365</v>
      </c>
      <c r="B67" t="s">
        <v>6</v>
      </c>
      <c r="C67" t="s">
        <v>18</v>
      </c>
      <c r="D67" t="s">
        <v>13</v>
      </c>
      <c r="E67" t="s">
        <v>15</v>
      </c>
      <c r="F67">
        <v>40</v>
      </c>
      <c r="G67" s="15">
        <v>2.84</v>
      </c>
      <c r="H67" s="15">
        <f>Sales_Data[[#This Row],[Quantity]]*Sales_Data[[#This Row],[UnitPrice]]</f>
        <v>113.6</v>
      </c>
    </row>
    <row r="68" spans="1:8" x14ac:dyDescent="0.2">
      <c r="A68" s="1">
        <v>44362</v>
      </c>
      <c r="B68" t="s">
        <v>6</v>
      </c>
      <c r="C68" t="s">
        <v>18</v>
      </c>
      <c r="D68" t="s">
        <v>9</v>
      </c>
      <c r="E68" t="s">
        <v>11</v>
      </c>
      <c r="F68">
        <v>38</v>
      </c>
      <c r="G68" s="15">
        <v>1.87</v>
      </c>
      <c r="H68" s="15">
        <f>Sales_Data[[#This Row],[Quantity]]*Sales_Data[[#This Row],[UnitPrice]]</f>
        <v>71.06</v>
      </c>
    </row>
    <row r="69" spans="1:8" x14ac:dyDescent="0.2">
      <c r="A69" s="1">
        <v>44359</v>
      </c>
      <c r="B69" t="s">
        <v>19</v>
      </c>
      <c r="C69" t="s">
        <v>20</v>
      </c>
      <c r="D69" t="s">
        <v>9</v>
      </c>
      <c r="E69" t="s">
        <v>12</v>
      </c>
      <c r="F69">
        <v>73</v>
      </c>
      <c r="G69" s="15">
        <v>1.77</v>
      </c>
      <c r="H69" s="15">
        <f>Sales_Data[[#This Row],[Quantity]]*Sales_Data[[#This Row],[UnitPrice]]</f>
        <v>129.21</v>
      </c>
    </row>
    <row r="70" spans="1:8" x14ac:dyDescent="0.2">
      <c r="A70" s="1">
        <v>44356</v>
      </c>
      <c r="B70" t="s">
        <v>6</v>
      </c>
      <c r="C70" t="s">
        <v>7</v>
      </c>
      <c r="D70" t="s">
        <v>22</v>
      </c>
      <c r="E70" t="s">
        <v>23</v>
      </c>
      <c r="F70">
        <v>26</v>
      </c>
      <c r="G70" s="15">
        <v>3.4899999999999998</v>
      </c>
      <c r="H70" s="15">
        <f>Sales_Data[[#This Row],[Quantity]]*Sales_Data[[#This Row],[UnitPrice]]</f>
        <v>90.74</v>
      </c>
    </row>
    <row r="71" spans="1:8" x14ac:dyDescent="0.2">
      <c r="A71" s="1">
        <v>44353</v>
      </c>
      <c r="B71" t="s">
        <v>6</v>
      </c>
      <c r="C71" t="s">
        <v>7</v>
      </c>
      <c r="D71" t="s">
        <v>13</v>
      </c>
      <c r="E71" t="s">
        <v>15</v>
      </c>
      <c r="F71">
        <v>120</v>
      </c>
      <c r="G71" s="15">
        <v>2.8400000000000003</v>
      </c>
      <c r="H71" s="15">
        <f>Sales_Data[[#This Row],[Quantity]]*Sales_Data[[#This Row],[UnitPrice]]</f>
        <v>340.8</v>
      </c>
    </row>
    <row r="72" spans="1:8" x14ac:dyDescent="0.2">
      <c r="A72" s="1">
        <v>44350</v>
      </c>
      <c r="B72" t="s">
        <v>6</v>
      </c>
      <c r="C72" t="s">
        <v>7</v>
      </c>
      <c r="D72" t="s">
        <v>9</v>
      </c>
      <c r="E72" t="s">
        <v>11</v>
      </c>
      <c r="F72">
        <v>27</v>
      </c>
      <c r="G72" s="15">
        <v>1.87</v>
      </c>
      <c r="H72" s="15">
        <f>Sales_Data[[#This Row],[Quantity]]*Sales_Data[[#This Row],[UnitPrice]]</f>
        <v>50.49</v>
      </c>
    </row>
    <row r="73" spans="1:8" x14ac:dyDescent="0.2">
      <c r="A73" s="1">
        <v>44347</v>
      </c>
      <c r="B73" t="s">
        <v>19</v>
      </c>
      <c r="C73" t="s">
        <v>21</v>
      </c>
      <c r="D73" t="s">
        <v>13</v>
      </c>
      <c r="E73" t="s">
        <v>15</v>
      </c>
      <c r="F73">
        <v>44</v>
      </c>
      <c r="G73" s="15">
        <v>2.84</v>
      </c>
      <c r="H73" s="15">
        <f>Sales_Data[[#This Row],[Quantity]]*Sales_Data[[#This Row],[UnitPrice]]</f>
        <v>124.96</v>
      </c>
    </row>
    <row r="74" spans="1:8" x14ac:dyDescent="0.2">
      <c r="A74" s="1">
        <v>44344</v>
      </c>
      <c r="B74" t="s">
        <v>19</v>
      </c>
      <c r="C74" t="s">
        <v>21</v>
      </c>
      <c r="D74" t="s">
        <v>13</v>
      </c>
      <c r="E74" t="s">
        <v>8</v>
      </c>
      <c r="F74">
        <v>36</v>
      </c>
      <c r="G74" s="15">
        <v>2.1800000000000002</v>
      </c>
      <c r="H74" s="15">
        <f>Sales_Data[[#This Row],[Quantity]]*Sales_Data[[#This Row],[UnitPrice]]</f>
        <v>78.48</v>
      </c>
    </row>
    <row r="75" spans="1:8" x14ac:dyDescent="0.2">
      <c r="A75" s="1">
        <v>44341</v>
      </c>
      <c r="B75" t="s">
        <v>6</v>
      </c>
      <c r="C75" t="s">
        <v>18</v>
      </c>
      <c r="D75" t="s">
        <v>9</v>
      </c>
      <c r="E75" t="s">
        <v>12</v>
      </c>
      <c r="F75">
        <v>84</v>
      </c>
      <c r="G75" s="15">
        <v>1.77</v>
      </c>
      <c r="H75" s="15">
        <f>Sales_Data[[#This Row],[Quantity]]*Sales_Data[[#This Row],[UnitPrice]]</f>
        <v>148.68</v>
      </c>
    </row>
    <row r="76" spans="1:8" x14ac:dyDescent="0.2">
      <c r="A76" s="1">
        <v>44338</v>
      </c>
      <c r="B76" t="s">
        <v>19</v>
      </c>
      <c r="C76" t="s">
        <v>20</v>
      </c>
      <c r="D76" t="s">
        <v>13</v>
      </c>
      <c r="E76" t="s">
        <v>14</v>
      </c>
      <c r="F76">
        <v>43</v>
      </c>
      <c r="G76" s="15">
        <v>1.8699999999999999</v>
      </c>
      <c r="H76" s="15">
        <f>Sales_Data[[#This Row],[Quantity]]*Sales_Data[[#This Row],[UnitPrice]]</f>
        <v>80.41</v>
      </c>
    </row>
    <row r="77" spans="1:8" x14ac:dyDescent="0.2">
      <c r="A77" s="1">
        <v>44335</v>
      </c>
      <c r="B77" t="s">
        <v>6</v>
      </c>
      <c r="C77" t="s">
        <v>7</v>
      </c>
      <c r="D77" t="s">
        <v>16</v>
      </c>
      <c r="E77" t="s">
        <v>24</v>
      </c>
      <c r="F77">
        <v>30</v>
      </c>
      <c r="G77" s="15">
        <v>3.15</v>
      </c>
      <c r="H77" s="15">
        <f>Sales_Data[[#This Row],[Quantity]]*Sales_Data[[#This Row],[UnitPrice]]</f>
        <v>94.5</v>
      </c>
    </row>
    <row r="78" spans="1:8" x14ac:dyDescent="0.2">
      <c r="A78" s="1">
        <v>44332</v>
      </c>
      <c r="B78" t="s">
        <v>6</v>
      </c>
      <c r="C78" t="s">
        <v>7</v>
      </c>
      <c r="D78" t="s">
        <v>9</v>
      </c>
      <c r="E78" t="s">
        <v>12</v>
      </c>
      <c r="F78">
        <v>58</v>
      </c>
      <c r="G78" s="15">
        <v>1.77</v>
      </c>
      <c r="H78" s="15">
        <f>Sales_Data[[#This Row],[Quantity]]*Sales_Data[[#This Row],[UnitPrice]]</f>
        <v>102.66</v>
      </c>
    </row>
    <row r="79" spans="1:8" x14ac:dyDescent="0.2">
      <c r="A79" s="1">
        <v>44329</v>
      </c>
      <c r="B79" t="s">
        <v>19</v>
      </c>
      <c r="C79" t="s">
        <v>21</v>
      </c>
      <c r="D79" t="s">
        <v>13</v>
      </c>
      <c r="E79" t="s">
        <v>14</v>
      </c>
      <c r="F79">
        <v>82</v>
      </c>
      <c r="G79" s="15">
        <v>1.87</v>
      </c>
      <c r="H79" s="15">
        <f>Sales_Data[[#This Row],[Quantity]]*Sales_Data[[#This Row],[UnitPrice]]</f>
        <v>153.34</v>
      </c>
    </row>
    <row r="80" spans="1:8" x14ac:dyDescent="0.2">
      <c r="A80" s="1">
        <v>44326</v>
      </c>
      <c r="B80" t="s">
        <v>6</v>
      </c>
      <c r="C80" t="s">
        <v>18</v>
      </c>
      <c r="D80" t="s">
        <v>13</v>
      </c>
      <c r="E80" t="s">
        <v>15</v>
      </c>
      <c r="F80">
        <v>33</v>
      </c>
      <c r="G80" s="15">
        <v>2.84</v>
      </c>
      <c r="H80" s="15">
        <f>Sales_Data[[#This Row],[Quantity]]*Sales_Data[[#This Row],[UnitPrice]]</f>
        <v>93.72</v>
      </c>
    </row>
    <row r="81" spans="1:8" x14ac:dyDescent="0.2">
      <c r="A81" s="1">
        <v>44323</v>
      </c>
      <c r="B81" t="s">
        <v>6</v>
      </c>
      <c r="C81" t="s">
        <v>18</v>
      </c>
      <c r="D81" t="s">
        <v>9</v>
      </c>
      <c r="E81" t="s">
        <v>11</v>
      </c>
      <c r="F81">
        <v>47</v>
      </c>
      <c r="G81" s="15">
        <v>1.87</v>
      </c>
      <c r="H81" s="15">
        <f>Sales_Data[[#This Row],[Quantity]]*Sales_Data[[#This Row],[UnitPrice]]</f>
        <v>87.89</v>
      </c>
    </row>
    <row r="82" spans="1:8" x14ac:dyDescent="0.2">
      <c r="A82" s="1">
        <v>44320</v>
      </c>
      <c r="B82" t="s">
        <v>19</v>
      </c>
      <c r="C82" t="s">
        <v>20</v>
      </c>
      <c r="D82" t="s">
        <v>13</v>
      </c>
      <c r="E82" t="s">
        <v>14</v>
      </c>
      <c r="F82">
        <v>58</v>
      </c>
      <c r="G82" s="15">
        <v>1.8699999999999999</v>
      </c>
      <c r="H82" s="15">
        <f>Sales_Data[[#This Row],[Quantity]]*Sales_Data[[#This Row],[UnitPrice]]</f>
        <v>108.46</v>
      </c>
    </row>
    <row r="83" spans="1:8" x14ac:dyDescent="0.2">
      <c r="A83" s="1">
        <v>44317</v>
      </c>
      <c r="B83" t="s">
        <v>19</v>
      </c>
      <c r="C83" t="s">
        <v>20</v>
      </c>
      <c r="D83" t="s">
        <v>13</v>
      </c>
      <c r="E83" t="s">
        <v>8</v>
      </c>
      <c r="F83">
        <v>77</v>
      </c>
      <c r="G83" s="15">
        <v>2.1800000000000002</v>
      </c>
      <c r="H83" s="15">
        <f>Sales_Data[[#This Row],[Quantity]]*Sales_Data[[#This Row],[UnitPrice]]</f>
        <v>167.86</v>
      </c>
    </row>
    <row r="84" spans="1:8" x14ac:dyDescent="0.2">
      <c r="A84" s="1">
        <v>44314</v>
      </c>
      <c r="B84" t="s">
        <v>6</v>
      </c>
      <c r="C84" t="s">
        <v>7</v>
      </c>
      <c r="D84" t="s">
        <v>13</v>
      </c>
      <c r="E84" t="s">
        <v>15</v>
      </c>
      <c r="F84">
        <v>129</v>
      </c>
      <c r="G84" s="15">
        <v>2.8400000000000003</v>
      </c>
      <c r="H84" s="15">
        <f>Sales_Data[[#This Row],[Quantity]]*Sales_Data[[#This Row],[UnitPrice]]</f>
        <v>366.36</v>
      </c>
    </row>
    <row r="85" spans="1:8" x14ac:dyDescent="0.2">
      <c r="A85" s="1">
        <v>44311</v>
      </c>
      <c r="B85" t="s">
        <v>6</v>
      </c>
      <c r="C85" t="s">
        <v>7</v>
      </c>
      <c r="D85" t="s">
        <v>9</v>
      </c>
      <c r="E85" t="s">
        <v>11</v>
      </c>
      <c r="F85">
        <v>27</v>
      </c>
      <c r="G85" s="15">
        <v>1.87</v>
      </c>
      <c r="H85" s="15">
        <f>Sales_Data[[#This Row],[Quantity]]*Sales_Data[[#This Row],[UnitPrice]]</f>
        <v>50.49</v>
      </c>
    </row>
    <row r="86" spans="1:8" x14ac:dyDescent="0.2">
      <c r="A86" s="1">
        <v>44308</v>
      </c>
      <c r="B86" t="s">
        <v>19</v>
      </c>
      <c r="C86" t="s">
        <v>21</v>
      </c>
      <c r="D86" t="s">
        <v>13</v>
      </c>
      <c r="E86" t="s">
        <v>14</v>
      </c>
      <c r="F86">
        <v>67</v>
      </c>
      <c r="G86" s="15">
        <v>1.87</v>
      </c>
      <c r="H86" s="15">
        <f>Sales_Data[[#This Row],[Quantity]]*Sales_Data[[#This Row],[UnitPrice]]</f>
        <v>125.29</v>
      </c>
    </row>
    <row r="87" spans="1:8" x14ac:dyDescent="0.2">
      <c r="A87" s="1">
        <v>44305</v>
      </c>
      <c r="B87" t="s">
        <v>6</v>
      </c>
      <c r="C87" t="s">
        <v>18</v>
      </c>
      <c r="D87" t="s">
        <v>16</v>
      </c>
      <c r="E87" t="s">
        <v>17</v>
      </c>
      <c r="F87">
        <v>24</v>
      </c>
      <c r="G87" s="15">
        <v>1.68</v>
      </c>
      <c r="H87" s="15">
        <f>Sales_Data[[#This Row],[Quantity]]*Sales_Data[[#This Row],[UnitPrice]]</f>
        <v>40.32</v>
      </c>
    </row>
    <row r="88" spans="1:8" x14ac:dyDescent="0.2">
      <c r="A88" s="1">
        <v>44302</v>
      </c>
      <c r="B88" t="s">
        <v>6</v>
      </c>
      <c r="C88" t="s">
        <v>18</v>
      </c>
      <c r="D88" t="s">
        <v>9</v>
      </c>
      <c r="E88" t="s">
        <v>12</v>
      </c>
      <c r="F88">
        <v>48</v>
      </c>
      <c r="G88" s="15">
        <v>1.7699999999999998</v>
      </c>
      <c r="H88" s="15">
        <f>Sales_Data[[#This Row],[Quantity]]*Sales_Data[[#This Row],[UnitPrice]]</f>
        <v>84.96</v>
      </c>
    </row>
    <row r="89" spans="1:8" x14ac:dyDescent="0.2">
      <c r="A89" s="1">
        <v>44299</v>
      </c>
      <c r="B89" t="s">
        <v>19</v>
      </c>
      <c r="C89" t="s">
        <v>20</v>
      </c>
      <c r="D89" t="s">
        <v>22</v>
      </c>
      <c r="E89" t="s">
        <v>23</v>
      </c>
      <c r="F89">
        <v>21</v>
      </c>
      <c r="G89" s="15">
        <v>3.49</v>
      </c>
      <c r="H89" s="15">
        <f>Sales_Data[[#This Row],[Quantity]]*Sales_Data[[#This Row],[UnitPrice]]</f>
        <v>73.290000000000006</v>
      </c>
    </row>
    <row r="90" spans="1:8" x14ac:dyDescent="0.2">
      <c r="A90" s="1">
        <v>44296</v>
      </c>
      <c r="B90" t="s">
        <v>19</v>
      </c>
      <c r="C90" t="s">
        <v>20</v>
      </c>
      <c r="D90" t="s">
        <v>9</v>
      </c>
      <c r="E90" t="s">
        <v>12</v>
      </c>
      <c r="F90">
        <v>90</v>
      </c>
      <c r="G90" s="15">
        <v>1.77</v>
      </c>
      <c r="H90" s="15">
        <f>Sales_Data[[#This Row],[Quantity]]*Sales_Data[[#This Row],[UnitPrice]]</f>
        <v>159.30000000000001</v>
      </c>
    </row>
    <row r="91" spans="1:8" x14ac:dyDescent="0.2">
      <c r="A91" s="1">
        <v>44293</v>
      </c>
      <c r="B91" t="s">
        <v>6</v>
      </c>
      <c r="C91" t="s">
        <v>7</v>
      </c>
      <c r="D91" t="s">
        <v>13</v>
      </c>
      <c r="E91" t="s">
        <v>15</v>
      </c>
      <c r="F91">
        <v>123</v>
      </c>
      <c r="G91" s="15">
        <v>2.84</v>
      </c>
      <c r="H91" s="15">
        <f>Sales_Data[[#This Row],[Quantity]]*Sales_Data[[#This Row],[UnitPrice]]</f>
        <v>349.32</v>
      </c>
    </row>
    <row r="92" spans="1:8" x14ac:dyDescent="0.2">
      <c r="A92" s="1">
        <v>44290</v>
      </c>
      <c r="B92" t="s">
        <v>6</v>
      </c>
      <c r="C92" t="s">
        <v>7</v>
      </c>
      <c r="D92" t="s">
        <v>13</v>
      </c>
      <c r="E92" t="s">
        <v>8</v>
      </c>
      <c r="F92">
        <v>36</v>
      </c>
      <c r="G92" s="15">
        <v>2.1800000000000002</v>
      </c>
      <c r="H92" s="15">
        <f>Sales_Data[[#This Row],[Quantity]]*Sales_Data[[#This Row],[UnitPrice]]</f>
        <v>78.48</v>
      </c>
    </row>
    <row r="93" spans="1:8" x14ac:dyDescent="0.2">
      <c r="A93" s="1">
        <v>44287</v>
      </c>
      <c r="B93" t="s">
        <v>19</v>
      </c>
      <c r="C93" t="s">
        <v>21</v>
      </c>
      <c r="D93" t="s">
        <v>9</v>
      </c>
      <c r="E93" t="s">
        <v>12</v>
      </c>
      <c r="F93">
        <v>118</v>
      </c>
      <c r="G93" s="15">
        <v>1.77</v>
      </c>
      <c r="H93" s="15">
        <f>Sales_Data[[#This Row],[Quantity]]*Sales_Data[[#This Row],[UnitPrice]]</f>
        <v>208.86</v>
      </c>
    </row>
    <row r="94" spans="1:8" x14ac:dyDescent="0.2">
      <c r="A94" s="1">
        <v>44284</v>
      </c>
      <c r="B94" t="s">
        <v>6</v>
      </c>
      <c r="C94" t="s">
        <v>18</v>
      </c>
      <c r="D94" t="s">
        <v>13</v>
      </c>
      <c r="E94" t="s">
        <v>15</v>
      </c>
      <c r="F94">
        <v>65</v>
      </c>
      <c r="G94" s="15">
        <v>2.84</v>
      </c>
      <c r="H94" s="15">
        <f>Sales_Data[[#This Row],[Quantity]]*Sales_Data[[#This Row],[UnitPrice]]</f>
        <v>184.6</v>
      </c>
    </row>
    <row r="95" spans="1:8" x14ac:dyDescent="0.2">
      <c r="A95" s="1">
        <v>44281</v>
      </c>
      <c r="B95" t="s">
        <v>6</v>
      </c>
      <c r="C95" t="s">
        <v>18</v>
      </c>
      <c r="D95" t="s">
        <v>9</v>
      </c>
      <c r="E95" t="s">
        <v>11</v>
      </c>
      <c r="F95">
        <v>57</v>
      </c>
      <c r="G95" s="15">
        <v>1.87</v>
      </c>
      <c r="H95" s="15">
        <f>Sales_Data[[#This Row],[Quantity]]*Sales_Data[[#This Row],[UnitPrice]]</f>
        <v>106.59</v>
      </c>
    </row>
    <row r="96" spans="1:8" x14ac:dyDescent="0.2">
      <c r="A96" s="1">
        <v>44278</v>
      </c>
      <c r="B96" t="s">
        <v>19</v>
      </c>
      <c r="C96" t="s">
        <v>20</v>
      </c>
      <c r="D96" t="s">
        <v>16</v>
      </c>
      <c r="E96" t="s">
        <v>17</v>
      </c>
      <c r="F96">
        <v>33</v>
      </c>
      <c r="G96" s="15">
        <v>1.68</v>
      </c>
      <c r="H96" s="15">
        <f>Sales_Data[[#This Row],[Quantity]]*Sales_Data[[#This Row],[UnitPrice]]</f>
        <v>55.44</v>
      </c>
    </row>
    <row r="97" spans="1:8" x14ac:dyDescent="0.2">
      <c r="A97" s="1">
        <v>44275</v>
      </c>
      <c r="B97" t="s">
        <v>19</v>
      </c>
      <c r="C97" t="s">
        <v>20</v>
      </c>
      <c r="D97" t="s">
        <v>9</v>
      </c>
      <c r="E97" t="s">
        <v>12</v>
      </c>
      <c r="F97">
        <v>103</v>
      </c>
      <c r="G97" s="15">
        <v>1.77</v>
      </c>
      <c r="H97" s="15">
        <f>Sales_Data[[#This Row],[Quantity]]*Sales_Data[[#This Row],[UnitPrice]]</f>
        <v>182.31</v>
      </c>
    </row>
    <row r="98" spans="1:8" x14ac:dyDescent="0.2">
      <c r="A98" s="1">
        <v>44272</v>
      </c>
      <c r="B98" t="s">
        <v>6</v>
      </c>
      <c r="C98" t="s">
        <v>7</v>
      </c>
      <c r="D98" t="s">
        <v>16</v>
      </c>
      <c r="E98" t="s">
        <v>17</v>
      </c>
      <c r="F98">
        <v>47</v>
      </c>
      <c r="G98" s="15">
        <v>1.68</v>
      </c>
      <c r="H98" s="15">
        <f>Sales_Data[[#This Row],[Quantity]]*Sales_Data[[#This Row],[UnitPrice]]</f>
        <v>78.959999999999994</v>
      </c>
    </row>
    <row r="99" spans="1:8" x14ac:dyDescent="0.2">
      <c r="A99" s="1">
        <v>44269</v>
      </c>
      <c r="B99" t="s">
        <v>6</v>
      </c>
      <c r="C99" t="s">
        <v>7</v>
      </c>
      <c r="D99" t="s">
        <v>9</v>
      </c>
      <c r="E99" t="s">
        <v>12</v>
      </c>
      <c r="F99">
        <v>93</v>
      </c>
      <c r="G99" s="15">
        <v>1.7700000000000002</v>
      </c>
      <c r="H99" s="15">
        <f>Sales_Data[[#This Row],[Quantity]]*Sales_Data[[#This Row],[UnitPrice]]</f>
        <v>164.61</v>
      </c>
    </row>
    <row r="100" spans="1:8" x14ac:dyDescent="0.2">
      <c r="A100" s="1">
        <v>44266</v>
      </c>
      <c r="B100" t="s">
        <v>19</v>
      </c>
      <c r="C100" t="s">
        <v>21</v>
      </c>
      <c r="D100" t="s">
        <v>16</v>
      </c>
      <c r="E100" t="s">
        <v>17</v>
      </c>
      <c r="F100">
        <v>41</v>
      </c>
      <c r="G100" s="15">
        <v>1.68</v>
      </c>
      <c r="H100" s="15">
        <f>Sales_Data[[#This Row],[Quantity]]*Sales_Data[[#This Row],[UnitPrice]]</f>
        <v>68.88</v>
      </c>
    </row>
    <row r="101" spans="1:8" x14ac:dyDescent="0.2">
      <c r="A101" s="1">
        <v>44263</v>
      </c>
      <c r="B101" t="s">
        <v>19</v>
      </c>
      <c r="C101" t="s">
        <v>21</v>
      </c>
      <c r="D101" t="s">
        <v>9</v>
      </c>
      <c r="E101" t="s">
        <v>11</v>
      </c>
      <c r="F101">
        <v>86</v>
      </c>
      <c r="G101" s="15">
        <v>1.8699999999999999</v>
      </c>
      <c r="H101" s="15">
        <f>Sales_Data[[#This Row],[Quantity]]*Sales_Data[[#This Row],[UnitPrice]]</f>
        <v>160.82</v>
      </c>
    </row>
    <row r="102" spans="1:8" x14ac:dyDescent="0.2">
      <c r="A102" s="1">
        <v>44260</v>
      </c>
      <c r="B102" t="s">
        <v>6</v>
      </c>
      <c r="C102" t="s">
        <v>18</v>
      </c>
      <c r="D102" t="s">
        <v>13</v>
      </c>
      <c r="E102" t="s">
        <v>15</v>
      </c>
      <c r="F102">
        <v>97</v>
      </c>
      <c r="G102" s="15">
        <v>2.8400000000000003</v>
      </c>
      <c r="H102" s="15">
        <f>Sales_Data[[#This Row],[Quantity]]*Sales_Data[[#This Row],[UnitPrice]]</f>
        <v>275.48</v>
      </c>
    </row>
    <row r="103" spans="1:8" x14ac:dyDescent="0.2">
      <c r="A103" s="1">
        <v>44257</v>
      </c>
      <c r="B103" t="s">
        <v>6</v>
      </c>
      <c r="C103" t="s">
        <v>18</v>
      </c>
      <c r="D103" t="s">
        <v>9</v>
      </c>
      <c r="E103" t="s">
        <v>11</v>
      </c>
      <c r="F103">
        <v>68</v>
      </c>
      <c r="G103" s="15">
        <v>1.8699999999999999</v>
      </c>
      <c r="H103" s="15">
        <f>Sales_Data[[#This Row],[Quantity]]*Sales_Data[[#This Row],[UnitPrice]]</f>
        <v>127.16</v>
      </c>
    </row>
    <row r="104" spans="1:8" x14ac:dyDescent="0.2">
      <c r="A104" s="1">
        <v>44255</v>
      </c>
      <c r="B104" t="s">
        <v>19</v>
      </c>
      <c r="C104" t="s">
        <v>20</v>
      </c>
      <c r="D104" t="s">
        <v>13</v>
      </c>
      <c r="E104" t="s">
        <v>14</v>
      </c>
      <c r="F104">
        <v>232</v>
      </c>
      <c r="G104" s="15">
        <v>1.8699999999999999</v>
      </c>
      <c r="H104" s="15">
        <f>Sales_Data[[#This Row],[Quantity]]*Sales_Data[[#This Row],[UnitPrice]]</f>
        <v>433.84</v>
      </c>
    </row>
    <row r="105" spans="1:8" x14ac:dyDescent="0.2">
      <c r="A105" s="1">
        <v>44252</v>
      </c>
      <c r="B105" t="s">
        <v>19</v>
      </c>
      <c r="C105" t="s">
        <v>20</v>
      </c>
      <c r="D105" t="s">
        <v>13</v>
      </c>
      <c r="E105" t="s">
        <v>8</v>
      </c>
      <c r="F105">
        <v>30</v>
      </c>
      <c r="G105" s="15">
        <v>2.1800000000000002</v>
      </c>
      <c r="H105" s="15">
        <f>Sales_Data[[#This Row],[Quantity]]*Sales_Data[[#This Row],[UnitPrice]]</f>
        <v>65.400000000000006</v>
      </c>
    </row>
    <row r="106" spans="1:8" x14ac:dyDescent="0.2">
      <c r="A106" s="1">
        <v>44249</v>
      </c>
      <c r="B106" t="s">
        <v>6</v>
      </c>
      <c r="C106" t="s">
        <v>7</v>
      </c>
      <c r="D106" t="s">
        <v>16</v>
      </c>
      <c r="E106" t="s">
        <v>24</v>
      </c>
      <c r="F106">
        <v>31</v>
      </c>
      <c r="G106" s="15">
        <v>3.1500000000000004</v>
      </c>
      <c r="H106" s="15">
        <f>Sales_Data[[#This Row],[Quantity]]*Sales_Data[[#This Row],[UnitPrice]]</f>
        <v>97.65</v>
      </c>
    </row>
    <row r="107" spans="1:8" x14ac:dyDescent="0.2">
      <c r="A107" s="1">
        <v>44246</v>
      </c>
      <c r="B107" t="s">
        <v>6</v>
      </c>
      <c r="C107" t="s">
        <v>7</v>
      </c>
      <c r="D107" t="s">
        <v>9</v>
      </c>
      <c r="E107" t="s">
        <v>12</v>
      </c>
      <c r="F107">
        <v>68</v>
      </c>
      <c r="G107" s="15">
        <v>1.77</v>
      </c>
      <c r="H107" s="15">
        <f>Sales_Data[[#This Row],[Quantity]]*Sales_Data[[#This Row],[UnitPrice]]</f>
        <v>120.36</v>
      </c>
    </row>
    <row r="108" spans="1:8" x14ac:dyDescent="0.2">
      <c r="A108" s="1">
        <v>44243</v>
      </c>
      <c r="B108" t="s">
        <v>19</v>
      </c>
      <c r="C108" t="s">
        <v>21</v>
      </c>
      <c r="D108" t="s">
        <v>13</v>
      </c>
      <c r="E108" t="s">
        <v>15</v>
      </c>
      <c r="F108">
        <v>29</v>
      </c>
      <c r="G108" s="15">
        <v>2.84</v>
      </c>
      <c r="H108" s="15">
        <f>Sales_Data[[#This Row],[Quantity]]*Sales_Data[[#This Row],[UnitPrice]]</f>
        <v>82.36</v>
      </c>
    </row>
    <row r="109" spans="1:8" x14ac:dyDescent="0.2">
      <c r="A109" s="1">
        <v>44240</v>
      </c>
      <c r="B109" t="s">
        <v>6</v>
      </c>
      <c r="C109" t="s">
        <v>18</v>
      </c>
      <c r="D109" t="s">
        <v>16</v>
      </c>
      <c r="E109" t="s">
        <v>17</v>
      </c>
      <c r="F109">
        <v>21</v>
      </c>
      <c r="G109" s="15">
        <v>1.6800000000000002</v>
      </c>
      <c r="H109" s="15">
        <f>Sales_Data[[#This Row],[Quantity]]*Sales_Data[[#This Row],[UnitPrice]]</f>
        <v>35.28</v>
      </c>
    </row>
    <row r="110" spans="1:8" x14ac:dyDescent="0.2">
      <c r="A110" s="1">
        <v>44237</v>
      </c>
      <c r="B110" t="s">
        <v>6</v>
      </c>
      <c r="C110" t="s">
        <v>18</v>
      </c>
      <c r="D110" t="s">
        <v>9</v>
      </c>
      <c r="E110" t="s">
        <v>12</v>
      </c>
      <c r="F110">
        <v>34</v>
      </c>
      <c r="G110" s="15">
        <v>1.77</v>
      </c>
      <c r="H110" s="15">
        <f>Sales_Data[[#This Row],[Quantity]]*Sales_Data[[#This Row],[UnitPrice]]</f>
        <v>60.18</v>
      </c>
    </row>
    <row r="111" spans="1:8" x14ac:dyDescent="0.2">
      <c r="A111" s="1">
        <v>44234</v>
      </c>
      <c r="B111" t="s">
        <v>19</v>
      </c>
      <c r="C111" t="s">
        <v>20</v>
      </c>
      <c r="D111" t="s">
        <v>13</v>
      </c>
      <c r="E111" t="s">
        <v>14</v>
      </c>
      <c r="F111">
        <v>34</v>
      </c>
      <c r="G111" s="15">
        <v>1.8699999999999999</v>
      </c>
      <c r="H111" s="15">
        <f>Sales_Data[[#This Row],[Quantity]]*Sales_Data[[#This Row],[UnitPrice]]</f>
        <v>63.58</v>
      </c>
    </row>
    <row r="112" spans="1:8" x14ac:dyDescent="0.2">
      <c r="A112" s="1">
        <v>44231</v>
      </c>
      <c r="B112" t="s">
        <v>19</v>
      </c>
      <c r="C112" t="s">
        <v>20</v>
      </c>
      <c r="D112" t="s">
        <v>13</v>
      </c>
      <c r="E112" t="s">
        <v>8</v>
      </c>
      <c r="F112">
        <v>58</v>
      </c>
      <c r="G112" s="15">
        <v>2.1800000000000002</v>
      </c>
      <c r="H112" s="15">
        <f>Sales_Data[[#This Row],[Quantity]]*Sales_Data[[#This Row],[UnitPrice]]</f>
        <v>126.44000000000001</v>
      </c>
    </row>
    <row r="113" spans="1:8" x14ac:dyDescent="0.2">
      <c r="A113" s="1">
        <v>44228</v>
      </c>
      <c r="B113" t="s">
        <v>6</v>
      </c>
      <c r="C113" t="s">
        <v>7</v>
      </c>
      <c r="D113" t="s">
        <v>16</v>
      </c>
      <c r="E113" t="s">
        <v>17</v>
      </c>
      <c r="F113">
        <v>24</v>
      </c>
      <c r="G113" s="15">
        <v>1.68</v>
      </c>
      <c r="H113" s="15">
        <f>Sales_Data[[#This Row],[Quantity]]*Sales_Data[[#This Row],[UnitPrice]]</f>
        <v>40.32</v>
      </c>
    </row>
    <row r="114" spans="1:8" x14ac:dyDescent="0.2">
      <c r="A114" s="1">
        <v>44225</v>
      </c>
      <c r="B114" t="s">
        <v>6</v>
      </c>
      <c r="C114" t="s">
        <v>7</v>
      </c>
      <c r="D114" t="s">
        <v>9</v>
      </c>
      <c r="E114" t="s">
        <v>12</v>
      </c>
      <c r="F114">
        <v>51</v>
      </c>
      <c r="G114" s="15">
        <v>1.77</v>
      </c>
      <c r="H114" s="15">
        <f>Sales_Data[[#This Row],[Quantity]]*Sales_Data[[#This Row],[UnitPrice]]</f>
        <v>90.27</v>
      </c>
    </row>
    <row r="115" spans="1:8" x14ac:dyDescent="0.2">
      <c r="A115" s="1">
        <v>44222</v>
      </c>
      <c r="B115" t="s">
        <v>6</v>
      </c>
      <c r="C115" t="s">
        <v>7</v>
      </c>
      <c r="D115" t="s">
        <v>13</v>
      </c>
      <c r="E115" t="s">
        <v>8</v>
      </c>
      <c r="F115">
        <v>52</v>
      </c>
      <c r="G115" s="15">
        <v>2.1800000000000002</v>
      </c>
      <c r="H115" s="15">
        <f>Sales_Data[[#This Row],[Quantity]]*Sales_Data[[#This Row],[UnitPrice]]</f>
        <v>113.36000000000001</v>
      </c>
    </row>
    <row r="116" spans="1:8" x14ac:dyDescent="0.2">
      <c r="A116" s="1">
        <v>44219</v>
      </c>
      <c r="B116" t="s">
        <v>19</v>
      </c>
      <c r="C116" t="s">
        <v>21</v>
      </c>
      <c r="D116" t="s">
        <v>9</v>
      </c>
      <c r="E116" t="s">
        <v>12</v>
      </c>
      <c r="F116">
        <v>56</v>
      </c>
      <c r="G116" s="15">
        <v>1.77</v>
      </c>
      <c r="H116" s="15">
        <f>Sales_Data[[#This Row],[Quantity]]*Sales_Data[[#This Row],[UnitPrice]]</f>
        <v>99.12</v>
      </c>
    </row>
    <row r="117" spans="1:8" x14ac:dyDescent="0.2">
      <c r="A117" s="1">
        <v>44216</v>
      </c>
      <c r="B117" t="s">
        <v>6</v>
      </c>
      <c r="C117" t="s">
        <v>18</v>
      </c>
      <c r="D117" t="s">
        <v>22</v>
      </c>
      <c r="E117" t="s">
        <v>23</v>
      </c>
      <c r="F117">
        <v>31</v>
      </c>
      <c r="G117" s="15">
        <v>3.4899999999999998</v>
      </c>
      <c r="H117" s="15">
        <f>Sales_Data[[#This Row],[Quantity]]*Sales_Data[[#This Row],[UnitPrice]]</f>
        <v>108.19</v>
      </c>
    </row>
    <row r="118" spans="1:8" x14ac:dyDescent="0.2">
      <c r="A118" s="1">
        <v>44213</v>
      </c>
      <c r="B118" t="s">
        <v>6</v>
      </c>
      <c r="C118" t="s">
        <v>18</v>
      </c>
      <c r="D118" t="s">
        <v>9</v>
      </c>
      <c r="E118" t="s">
        <v>12</v>
      </c>
      <c r="F118">
        <v>102</v>
      </c>
      <c r="G118" s="15">
        <v>1.77</v>
      </c>
      <c r="H118" s="15">
        <f>Sales_Data[[#This Row],[Quantity]]*Sales_Data[[#This Row],[UnitPrice]]</f>
        <v>180.54</v>
      </c>
    </row>
    <row r="119" spans="1:8" x14ac:dyDescent="0.2">
      <c r="A119" s="1">
        <v>44210</v>
      </c>
      <c r="B119" t="s">
        <v>19</v>
      </c>
      <c r="C119" t="s">
        <v>20</v>
      </c>
      <c r="D119" t="s">
        <v>13</v>
      </c>
      <c r="E119" t="s">
        <v>15</v>
      </c>
      <c r="F119">
        <v>80</v>
      </c>
      <c r="G119" s="15">
        <v>2.84</v>
      </c>
      <c r="H119" s="15">
        <f>Sales_Data[[#This Row],[Quantity]]*Sales_Data[[#This Row],[UnitPrice]]</f>
        <v>227.2</v>
      </c>
    </row>
    <row r="120" spans="1:8" x14ac:dyDescent="0.2">
      <c r="A120" s="1">
        <v>44207</v>
      </c>
      <c r="B120" t="s">
        <v>19</v>
      </c>
      <c r="C120" t="s">
        <v>20</v>
      </c>
      <c r="D120" t="s">
        <v>9</v>
      </c>
      <c r="E120" t="s">
        <v>11</v>
      </c>
      <c r="F120">
        <v>77</v>
      </c>
      <c r="G120" s="15">
        <v>1.87</v>
      </c>
      <c r="H120" s="15">
        <f>Sales_Data[[#This Row],[Quantity]]*Sales_Data[[#This Row],[UnitPrice]]</f>
        <v>143.99</v>
      </c>
    </row>
    <row r="121" spans="1:8" x14ac:dyDescent="0.2">
      <c r="A121" s="1">
        <v>44204</v>
      </c>
      <c r="B121" t="s">
        <v>6</v>
      </c>
      <c r="C121" t="s">
        <v>7</v>
      </c>
      <c r="D121" t="s">
        <v>16</v>
      </c>
      <c r="E121" t="s">
        <v>24</v>
      </c>
      <c r="F121">
        <v>29</v>
      </c>
      <c r="G121" s="15">
        <v>3.15</v>
      </c>
      <c r="H121" s="15">
        <f>Sales_Data[[#This Row],[Quantity]]*Sales_Data[[#This Row],[UnitPrice]]</f>
        <v>91.35</v>
      </c>
    </row>
    <row r="122" spans="1:8" x14ac:dyDescent="0.2">
      <c r="A122" s="1">
        <v>44201</v>
      </c>
      <c r="B122" t="s">
        <v>6</v>
      </c>
      <c r="C122" t="s">
        <v>7</v>
      </c>
      <c r="D122" t="s">
        <v>9</v>
      </c>
      <c r="E122" t="s">
        <v>12</v>
      </c>
      <c r="F122">
        <v>63</v>
      </c>
      <c r="G122" s="15">
        <v>1.77</v>
      </c>
      <c r="H122" s="15">
        <f>Sales_Data[[#This Row],[Quantity]]*Sales_Data[[#This Row],[UnitPrice]]</f>
        <v>111.51</v>
      </c>
    </row>
    <row r="123" spans="1:8" x14ac:dyDescent="0.2">
      <c r="A123" s="1">
        <v>44198</v>
      </c>
      <c r="B123" t="s">
        <v>6</v>
      </c>
      <c r="C123" t="s">
        <v>7</v>
      </c>
      <c r="D123" t="s">
        <v>13</v>
      </c>
      <c r="E123" t="s">
        <v>8</v>
      </c>
      <c r="F123">
        <v>32</v>
      </c>
      <c r="G123" s="15">
        <v>2.1800000000000002</v>
      </c>
      <c r="H123" s="15">
        <f>Sales_Data[[#This Row],[Quantity]]*Sales_Data[[#This Row],[UnitPrice]]</f>
        <v>69.760000000000005</v>
      </c>
    </row>
    <row r="124" spans="1:8" x14ac:dyDescent="0.2">
      <c r="A124" s="1">
        <v>44195</v>
      </c>
      <c r="B124" t="s">
        <v>19</v>
      </c>
      <c r="C124" t="s">
        <v>21</v>
      </c>
      <c r="D124" t="s">
        <v>13</v>
      </c>
      <c r="E124" t="s">
        <v>8</v>
      </c>
      <c r="F124">
        <v>83</v>
      </c>
      <c r="G124" s="15">
        <v>2.1800000000000002</v>
      </c>
      <c r="H124" s="15">
        <f>Sales_Data[[#This Row],[Quantity]]*Sales_Data[[#This Row],[UnitPrice]]</f>
        <v>180.94000000000003</v>
      </c>
    </row>
    <row r="125" spans="1:8" x14ac:dyDescent="0.2">
      <c r="A125" s="1">
        <v>44192</v>
      </c>
      <c r="B125" t="s">
        <v>6</v>
      </c>
      <c r="C125" t="s">
        <v>18</v>
      </c>
      <c r="D125" t="s">
        <v>13</v>
      </c>
      <c r="E125" t="s">
        <v>14</v>
      </c>
      <c r="F125">
        <v>65</v>
      </c>
      <c r="G125" s="15">
        <v>1.8699999999999999</v>
      </c>
      <c r="H125" s="15">
        <f>Sales_Data[[#This Row],[Quantity]]*Sales_Data[[#This Row],[UnitPrice]]</f>
        <v>121.55</v>
      </c>
    </row>
    <row r="126" spans="1:8" x14ac:dyDescent="0.2">
      <c r="A126" s="1">
        <v>44189</v>
      </c>
      <c r="B126" t="s">
        <v>6</v>
      </c>
      <c r="C126" t="s">
        <v>18</v>
      </c>
      <c r="D126" t="s">
        <v>13</v>
      </c>
      <c r="E126" t="s">
        <v>8</v>
      </c>
      <c r="F126">
        <v>237</v>
      </c>
      <c r="G126" s="15">
        <v>2.1799999999999997</v>
      </c>
      <c r="H126" s="15">
        <f>Sales_Data[[#This Row],[Quantity]]*Sales_Data[[#This Row],[UnitPrice]]</f>
        <v>516.66</v>
      </c>
    </row>
    <row r="127" spans="1:8" x14ac:dyDescent="0.2">
      <c r="A127" s="1">
        <v>44186</v>
      </c>
      <c r="B127" t="s">
        <v>19</v>
      </c>
      <c r="C127" t="s">
        <v>20</v>
      </c>
      <c r="D127" t="s">
        <v>16</v>
      </c>
      <c r="E127" t="s">
        <v>17</v>
      </c>
      <c r="F127">
        <v>29</v>
      </c>
      <c r="G127" s="15">
        <v>1.68</v>
      </c>
      <c r="H127" s="15">
        <f>Sales_Data[[#This Row],[Quantity]]*Sales_Data[[#This Row],[UnitPrice]]</f>
        <v>48.72</v>
      </c>
    </row>
    <row r="128" spans="1:8" x14ac:dyDescent="0.2">
      <c r="A128" s="1">
        <v>44183</v>
      </c>
      <c r="B128" t="s">
        <v>19</v>
      </c>
      <c r="C128" t="s">
        <v>20</v>
      </c>
      <c r="D128" t="s">
        <v>9</v>
      </c>
      <c r="E128" t="s">
        <v>12</v>
      </c>
      <c r="F128">
        <v>44</v>
      </c>
      <c r="G128" s="15">
        <v>1.7699999999999998</v>
      </c>
      <c r="H128" s="15">
        <f>Sales_Data[[#This Row],[Quantity]]*Sales_Data[[#This Row],[UnitPrice]]</f>
        <v>77.88</v>
      </c>
    </row>
    <row r="129" spans="1:8" x14ac:dyDescent="0.2">
      <c r="A129" s="1">
        <v>44180</v>
      </c>
      <c r="B129" t="s">
        <v>6</v>
      </c>
      <c r="C129" t="s">
        <v>7</v>
      </c>
      <c r="D129" t="s">
        <v>22</v>
      </c>
      <c r="E129" t="s">
        <v>23</v>
      </c>
      <c r="F129">
        <v>41</v>
      </c>
      <c r="G129" s="15">
        <v>3.49</v>
      </c>
      <c r="H129" s="15">
        <f>Sales_Data[[#This Row],[Quantity]]*Sales_Data[[#This Row],[UnitPrice]]</f>
        <v>143.09</v>
      </c>
    </row>
    <row r="130" spans="1:8" x14ac:dyDescent="0.2">
      <c r="A130" s="1">
        <v>44177</v>
      </c>
      <c r="B130" t="s">
        <v>6</v>
      </c>
      <c r="C130" t="s">
        <v>7</v>
      </c>
      <c r="D130" t="s">
        <v>13</v>
      </c>
      <c r="E130" t="s">
        <v>14</v>
      </c>
      <c r="F130">
        <v>36</v>
      </c>
      <c r="G130" s="15">
        <v>1.8699999999999999</v>
      </c>
      <c r="H130" s="15">
        <f>Sales_Data[[#This Row],[Quantity]]*Sales_Data[[#This Row],[UnitPrice]]</f>
        <v>67.319999999999993</v>
      </c>
    </row>
    <row r="131" spans="1:8" x14ac:dyDescent="0.2">
      <c r="A131" s="1">
        <v>44174</v>
      </c>
      <c r="B131" t="s">
        <v>6</v>
      </c>
      <c r="C131" t="s">
        <v>7</v>
      </c>
      <c r="D131" t="s">
        <v>9</v>
      </c>
      <c r="E131" t="s">
        <v>10</v>
      </c>
      <c r="F131">
        <v>30</v>
      </c>
      <c r="G131" s="15">
        <v>2.27</v>
      </c>
      <c r="H131" s="15">
        <f>Sales_Data[[#This Row],[Quantity]]*Sales_Data[[#This Row],[UnitPrice]]</f>
        <v>68.099999999999994</v>
      </c>
    </row>
    <row r="132" spans="1:8" x14ac:dyDescent="0.2">
      <c r="A132" s="1">
        <v>44171</v>
      </c>
      <c r="B132" t="s">
        <v>19</v>
      </c>
      <c r="C132" t="s">
        <v>21</v>
      </c>
      <c r="D132" t="s">
        <v>13</v>
      </c>
      <c r="E132" t="s">
        <v>15</v>
      </c>
      <c r="F132">
        <v>29</v>
      </c>
      <c r="G132" s="15">
        <v>2.84</v>
      </c>
      <c r="H132" s="15">
        <f>Sales_Data[[#This Row],[Quantity]]*Sales_Data[[#This Row],[UnitPrice]]</f>
        <v>82.36</v>
      </c>
    </row>
    <row r="133" spans="1:8" x14ac:dyDescent="0.2">
      <c r="A133" s="1">
        <v>44168</v>
      </c>
      <c r="B133" t="s">
        <v>19</v>
      </c>
      <c r="C133" t="s">
        <v>21</v>
      </c>
      <c r="D133" t="s">
        <v>13</v>
      </c>
      <c r="E133" t="s">
        <v>8</v>
      </c>
      <c r="F133">
        <v>139</v>
      </c>
      <c r="G133" s="15">
        <v>2.1799999999999997</v>
      </c>
      <c r="H133" s="15">
        <f>Sales_Data[[#This Row],[Quantity]]*Sales_Data[[#This Row],[UnitPrice]]</f>
        <v>303.02</v>
      </c>
    </row>
    <row r="134" spans="1:8" x14ac:dyDescent="0.2">
      <c r="A134" s="1">
        <v>44165</v>
      </c>
      <c r="B134" t="s">
        <v>6</v>
      </c>
      <c r="C134" t="s">
        <v>18</v>
      </c>
      <c r="D134" t="s">
        <v>9</v>
      </c>
      <c r="E134" t="s">
        <v>12</v>
      </c>
      <c r="F134">
        <v>92</v>
      </c>
      <c r="G134" s="15">
        <v>1.77</v>
      </c>
      <c r="H134" s="15">
        <f>Sales_Data[[#This Row],[Quantity]]*Sales_Data[[#This Row],[UnitPrice]]</f>
        <v>162.84</v>
      </c>
    </row>
    <row r="135" spans="1:8" x14ac:dyDescent="0.2">
      <c r="A135" s="1">
        <v>44162</v>
      </c>
      <c r="B135" t="s">
        <v>19</v>
      </c>
      <c r="C135" t="s">
        <v>20</v>
      </c>
      <c r="D135" t="s">
        <v>16</v>
      </c>
      <c r="E135" t="s">
        <v>17</v>
      </c>
      <c r="F135">
        <v>29</v>
      </c>
      <c r="G135" s="15">
        <v>1.68</v>
      </c>
      <c r="H135" s="15">
        <f>Sales_Data[[#This Row],[Quantity]]*Sales_Data[[#This Row],[UnitPrice]]</f>
        <v>48.72</v>
      </c>
    </row>
    <row r="136" spans="1:8" x14ac:dyDescent="0.2">
      <c r="A136" s="1">
        <v>44159</v>
      </c>
      <c r="B136" t="s">
        <v>19</v>
      </c>
      <c r="C136" t="s">
        <v>20</v>
      </c>
      <c r="D136" t="s">
        <v>9</v>
      </c>
      <c r="E136" t="s">
        <v>12</v>
      </c>
      <c r="F136">
        <v>30</v>
      </c>
      <c r="G136" s="15">
        <v>1.77</v>
      </c>
      <c r="H136" s="15">
        <f>Sales_Data[[#This Row],[Quantity]]*Sales_Data[[#This Row],[UnitPrice]]</f>
        <v>53.1</v>
      </c>
    </row>
    <row r="137" spans="1:8" x14ac:dyDescent="0.2">
      <c r="A137" s="1">
        <v>44156</v>
      </c>
      <c r="B137" t="s">
        <v>6</v>
      </c>
      <c r="C137" t="s">
        <v>7</v>
      </c>
      <c r="D137" t="s">
        <v>13</v>
      </c>
      <c r="E137" t="s">
        <v>15</v>
      </c>
      <c r="F137">
        <v>97</v>
      </c>
      <c r="G137" s="15">
        <v>2.8400000000000003</v>
      </c>
      <c r="H137" s="15">
        <f>Sales_Data[[#This Row],[Quantity]]*Sales_Data[[#This Row],[UnitPrice]]</f>
        <v>275.48</v>
      </c>
    </row>
    <row r="138" spans="1:8" x14ac:dyDescent="0.2">
      <c r="A138" s="1">
        <v>44153</v>
      </c>
      <c r="B138" t="s">
        <v>6</v>
      </c>
      <c r="C138" t="s">
        <v>7</v>
      </c>
      <c r="D138" t="s">
        <v>9</v>
      </c>
      <c r="E138" t="s">
        <v>11</v>
      </c>
      <c r="F138">
        <v>66</v>
      </c>
      <c r="G138" s="15">
        <v>1.87</v>
      </c>
      <c r="H138" s="15">
        <f>Sales_Data[[#This Row],[Quantity]]*Sales_Data[[#This Row],[UnitPrice]]</f>
        <v>123.42</v>
      </c>
    </row>
    <row r="139" spans="1:8" x14ac:dyDescent="0.2">
      <c r="A139" s="1">
        <v>44150</v>
      </c>
      <c r="B139" t="s">
        <v>19</v>
      </c>
      <c r="C139" t="s">
        <v>21</v>
      </c>
      <c r="D139" t="s">
        <v>13</v>
      </c>
      <c r="E139" t="s">
        <v>15</v>
      </c>
      <c r="F139">
        <v>32</v>
      </c>
      <c r="G139" s="15">
        <v>2.84</v>
      </c>
      <c r="H139" s="15">
        <f>Sales_Data[[#This Row],[Quantity]]*Sales_Data[[#This Row],[UnitPrice]]</f>
        <v>90.88</v>
      </c>
    </row>
    <row r="140" spans="1:8" x14ac:dyDescent="0.2">
      <c r="A140" s="1">
        <v>44147</v>
      </c>
      <c r="B140" t="s">
        <v>19</v>
      </c>
      <c r="C140" t="s">
        <v>21</v>
      </c>
      <c r="D140" t="s">
        <v>13</v>
      </c>
      <c r="E140" t="s">
        <v>8</v>
      </c>
      <c r="F140">
        <v>103</v>
      </c>
      <c r="G140" s="15">
        <v>2.1799999999999997</v>
      </c>
      <c r="H140" s="15">
        <f>Sales_Data[[#This Row],[Quantity]]*Sales_Data[[#This Row],[UnitPrice]]</f>
        <v>224.53999999999996</v>
      </c>
    </row>
    <row r="141" spans="1:8" x14ac:dyDescent="0.2">
      <c r="A141" s="1">
        <v>44144</v>
      </c>
      <c r="B141" t="s">
        <v>6</v>
      </c>
      <c r="C141" t="s">
        <v>18</v>
      </c>
      <c r="D141" t="s">
        <v>9</v>
      </c>
      <c r="E141" t="s">
        <v>12</v>
      </c>
      <c r="F141">
        <v>90</v>
      </c>
      <c r="G141" s="15">
        <v>1.77</v>
      </c>
      <c r="H141" s="15">
        <f>Sales_Data[[#This Row],[Quantity]]*Sales_Data[[#This Row],[UnitPrice]]</f>
        <v>159.30000000000001</v>
      </c>
    </row>
    <row r="142" spans="1:8" x14ac:dyDescent="0.2">
      <c r="A142" s="1">
        <v>44141</v>
      </c>
      <c r="B142" t="s">
        <v>19</v>
      </c>
      <c r="C142" t="s">
        <v>20</v>
      </c>
      <c r="D142" t="s">
        <v>16</v>
      </c>
      <c r="E142" t="s">
        <v>17</v>
      </c>
      <c r="F142">
        <v>62</v>
      </c>
      <c r="G142" s="15">
        <v>1.68</v>
      </c>
      <c r="H142" s="15">
        <f>Sales_Data[[#This Row],[Quantity]]*Sales_Data[[#This Row],[UnitPrice]]</f>
        <v>104.16</v>
      </c>
    </row>
    <row r="143" spans="1:8" x14ac:dyDescent="0.2">
      <c r="A143" s="1">
        <v>44138</v>
      </c>
      <c r="B143" t="s">
        <v>19</v>
      </c>
      <c r="C143" t="s">
        <v>20</v>
      </c>
      <c r="D143" t="s">
        <v>9</v>
      </c>
      <c r="E143" t="s">
        <v>12</v>
      </c>
      <c r="F143">
        <v>39</v>
      </c>
      <c r="G143" s="15">
        <v>1.77</v>
      </c>
      <c r="H143" s="15">
        <f>Sales_Data[[#This Row],[Quantity]]*Sales_Data[[#This Row],[UnitPrice]]</f>
        <v>69.03</v>
      </c>
    </row>
    <row r="144" spans="1:8" x14ac:dyDescent="0.2">
      <c r="A144" s="1">
        <v>44135</v>
      </c>
      <c r="B144" t="s">
        <v>6</v>
      </c>
      <c r="C144" t="s">
        <v>7</v>
      </c>
      <c r="D144" t="s">
        <v>22</v>
      </c>
      <c r="E144" t="s">
        <v>23</v>
      </c>
      <c r="F144">
        <v>46</v>
      </c>
      <c r="G144" s="15">
        <v>3.4899999999999998</v>
      </c>
      <c r="H144" s="15">
        <f>Sales_Data[[#This Row],[Quantity]]*Sales_Data[[#This Row],[UnitPrice]]</f>
        <v>160.54</v>
      </c>
    </row>
    <row r="145" spans="1:8" x14ac:dyDescent="0.2">
      <c r="A145" s="1">
        <v>44132</v>
      </c>
      <c r="B145" t="s">
        <v>6</v>
      </c>
      <c r="C145" t="s">
        <v>7</v>
      </c>
      <c r="D145" t="s">
        <v>13</v>
      </c>
      <c r="E145" t="s">
        <v>14</v>
      </c>
      <c r="F145">
        <v>49</v>
      </c>
      <c r="G145" s="15">
        <v>1.8699999999999999</v>
      </c>
      <c r="H145" s="15">
        <f>Sales_Data[[#This Row],[Quantity]]*Sales_Data[[#This Row],[UnitPrice]]</f>
        <v>91.63</v>
      </c>
    </row>
    <row r="146" spans="1:8" x14ac:dyDescent="0.2">
      <c r="A146" s="1">
        <v>44129</v>
      </c>
      <c r="B146" t="s">
        <v>6</v>
      </c>
      <c r="C146" t="s">
        <v>7</v>
      </c>
      <c r="D146" t="s">
        <v>13</v>
      </c>
      <c r="E146" t="s">
        <v>8</v>
      </c>
      <c r="F146">
        <v>40</v>
      </c>
      <c r="G146" s="15">
        <v>2.1800000000000002</v>
      </c>
      <c r="H146" s="15">
        <f>Sales_Data[[#This Row],[Quantity]]*Sales_Data[[#This Row],[UnitPrice]]</f>
        <v>87.2</v>
      </c>
    </row>
    <row r="147" spans="1:8" x14ac:dyDescent="0.2">
      <c r="A147" s="1">
        <v>44126</v>
      </c>
      <c r="B147" t="s">
        <v>19</v>
      </c>
      <c r="C147" t="s">
        <v>21</v>
      </c>
      <c r="D147" t="s">
        <v>9</v>
      </c>
      <c r="E147" t="s">
        <v>12</v>
      </c>
      <c r="F147">
        <v>20</v>
      </c>
      <c r="G147" s="15">
        <v>1.77</v>
      </c>
      <c r="H147" s="15">
        <f>Sales_Data[[#This Row],[Quantity]]*Sales_Data[[#This Row],[UnitPrice]]</f>
        <v>35.4</v>
      </c>
    </row>
    <row r="148" spans="1:8" x14ac:dyDescent="0.2">
      <c r="A148" s="1">
        <v>44123</v>
      </c>
      <c r="B148" t="s">
        <v>6</v>
      </c>
      <c r="C148" t="s">
        <v>18</v>
      </c>
      <c r="D148" t="s">
        <v>22</v>
      </c>
      <c r="E148" t="s">
        <v>23</v>
      </c>
      <c r="F148">
        <v>32</v>
      </c>
      <c r="G148" s="15">
        <v>3.49</v>
      </c>
      <c r="H148" s="15">
        <f>Sales_Data[[#This Row],[Quantity]]*Sales_Data[[#This Row],[UnitPrice]]</f>
        <v>111.68</v>
      </c>
    </row>
    <row r="149" spans="1:8" x14ac:dyDescent="0.2">
      <c r="A149" s="1">
        <v>44120</v>
      </c>
      <c r="B149" t="s">
        <v>6</v>
      </c>
      <c r="C149" t="s">
        <v>18</v>
      </c>
      <c r="D149" t="s">
        <v>9</v>
      </c>
      <c r="E149" t="s">
        <v>12</v>
      </c>
      <c r="F149">
        <v>141</v>
      </c>
      <c r="G149" s="15">
        <v>1.77</v>
      </c>
      <c r="H149" s="15">
        <f>Sales_Data[[#This Row],[Quantity]]*Sales_Data[[#This Row],[UnitPrice]]</f>
        <v>249.57</v>
      </c>
    </row>
    <row r="150" spans="1:8" x14ac:dyDescent="0.2">
      <c r="A150" s="1">
        <v>44117</v>
      </c>
      <c r="B150" t="s">
        <v>6</v>
      </c>
      <c r="C150" t="s">
        <v>18</v>
      </c>
      <c r="D150" t="s">
        <v>13</v>
      </c>
      <c r="E150" t="s">
        <v>8</v>
      </c>
      <c r="F150">
        <v>224</v>
      </c>
      <c r="G150" s="15">
        <v>2.1800000000000002</v>
      </c>
      <c r="H150" s="15">
        <f>Sales_Data[[#This Row],[Quantity]]*Sales_Data[[#This Row],[UnitPrice]]</f>
        <v>488.32000000000005</v>
      </c>
    </row>
    <row r="151" spans="1:8" x14ac:dyDescent="0.2">
      <c r="A151" s="1">
        <v>44114</v>
      </c>
      <c r="B151" t="s">
        <v>19</v>
      </c>
      <c r="C151" t="s">
        <v>20</v>
      </c>
      <c r="D151" t="s">
        <v>16</v>
      </c>
      <c r="E151" t="s">
        <v>17</v>
      </c>
      <c r="F151">
        <v>114</v>
      </c>
      <c r="G151" s="15">
        <v>1.6800000000000002</v>
      </c>
      <c r="H151" s="15">
        <f>Sales_Data[[#This Row],[Quantity]]*Sales_Data[[#This Row],[UnitPrice]]</f>
        <v>191.52</v>
      </c>
    </row>
    <row r="152" spans="1:8" x14ac:dyDescent="0.2">
      <c r="A152" s="1">
        <v>44111</v>
      </c>
      <c r="B152" t="s">
        <v>19</v>
      </c>
      <c r="C152" t="s">
        <v>20</v>
      </c>
      <c r="D152" t="s">
        <v>9</v>
      </c>
      <c r="E152" t="s">
        <v>12</v>
      </c>
      <c r="F152">
        <v>40</v>
      </c>
      <c r="G152" s="15">
        <v>1.77</v>
      </c>
      <c r="H152" s="15">
        <f>Sales_Data[[#This Row],[Quantity]]*Sales_Data[[#This Row],[UnitPrice]]</f>
        <v>70.8</v>
      </c>
    </row>
    <row r="153" spans="1:8" x14ac:dyDescent="0.2">
      <c r="A153" s="1">
        <v>44108</v>
      </c>
      <c r="B153" t="s">
        <v>6</v>
      </c>
      <c r="C153" t="s">
        <v>7</v>
      </c>
      <c r="D153" t="s">
        <v>22</v>
      </c>
      <c r="E153" t="s">
        <v>23</v>
      </c>
      <c r="F153">
        <v>38</v>
      </c>
      <c r="G153" s="15">
        <v>3.49</v>
      </c>
      <c r="H153" s="15">
        <f>Sales_Data[[#This Row],[Quantity]]*Sales_Data[[#This Row],[UnitPrice]]</f>
        <v>132.62</v>
      </c>
    </row>
    <row r="154" spans="1:8" x14ac:dyDescent="0.2">
      <c r="A154" s="1">
        <v>44105</v>
      </c>
      <c r="B154" t="s">
        <v>6</v>
      </c>
      <c r="C154" t="s">
        <v>7</v>
      </c>
      <c r="D154" t="s">
        <v>9</v>
      </c>
      <c r="E154" t="s">
        <v>12</v>
      </c>
      <c r="F154">
        <v>77</v>
      </c>
      <c r="G154" s="15">
        <v>1.7699999999999998</v>
      </c>
      <c r="H154" s="15">
        <f>Sales_Data[[#This Row],[Quantity]]*Sales_Data[[#This Row],[UnitPrice]]</f>
        <v>136.29</v>
      </c>
    </row>
    <row r="155" spans="1:8" x14ac:dyDescent="0.2">
      <c r="A155" s="1">
        <v>44102</v>
      </c>
      <c r="B155" t="s">
        <v>6</v>
      </c>
      <c r="C155" t="s">
        <v>7</v>
      </c>
      <c r="D155" t="s">
        <v>13</v>
      </c>
      <c r="E155" t="s">
        <v>8</v>
      </c>
      <c r="F155">
        <v>81</v>
      </c>
      <c r="G155" s="15">
        <v>2.1800000000000002</v>
      </c>
      <c r="H155" s="15">
        <f>Sales_Data[[#This Row],[Quantity]]*Sales_Data[[#This Row],[UnitPrice]]</f>
        <v>176.58</v>
      </c>
    </row>
    <row r="156" spans="1:8" x14ac:dyDescent="0.2">
      <c r="A156" s="1">
        <v>44099</v>
      </c>
      <c r="B156" t="s">
        <v>19</v>
      </c>
      <c r="C156" t="s">
        <v>21</v>
      </c>
      <c r="D156" t="s">
        <v>9</v>
      </c>
      <c r="E156" t="s">
        <v>11</v>
      </c>
      <c r="F156">
        <v>33</v>
      </c>
      <c r="G156" s="15">
        <v>1.87</v>
      </c>
      <c r="H156" s="15">
        <f>Sales_Data[[#This Row],[Quantity]]*Sales_Data[[#This Row],[UnitPrice]]</f>
        <v>61.71</v>
      </c>
    </row>
    <row r="157" spans="1:8" x14ac:dyDescent="0.2">
      <c r="A157" s="1">
        <v>44096</v>
      </c>
      <c r="B157" t="s">
        <v>6</v>
      </c>
      <c r="C157" t="s">
        <v>18</v>
      </c>
      <c r="D157" t="s">
        <v>13</v>
      </c>
      <c r="E157" t="s">
        <v>14</v>
      </c>
      <c r="F157">
        <v>65</v>
      </c>
      <c r="G157" s="15">
        <v>1.8699999999999999</v>
      </c>
      <c r="H157" s="15">
        <f>Sales_Data[[#This Row],[Quantity]]*Sales_Data[[#This Row],[UnitPrice]]</f>
        <v>121.55</v>
      </c>
    </row>
    <row r="158" spans="1:8" x14ac:dyDescent="0.2">
      <c r="A158" s="1">
        <v>44093</v>
      </c>
      <c r="B158" t="s">
        <v>6</v>
      </c>
      <c r="C158" t="s">
        <v>18</v>
      </c>
      <c r="D158" t="s">
        <v>13</v>
      </c>
      <c r="E158" t="s">
        <v>8</v>
      </c>
      <c r="F158">
        <v>110</v>
      </c>
      <c r="G158" s="15">
        <v>2.1800000000000002</v>
      </c>
      <c r="H158" s="15">
        <f>Sales_Data[[#This Row],[Quantity]]*Sales_Data[[#This Row],[UnitPrice]]</f>
        <v>239.8</v>
      </c>
    </row>
    <row r="159" spans="1:8" x14ac:dyDescent="0.2">
      <c r="A159" s="1">
        <v>44090</v>
      </c>
      <c r="B159" t="s">
        <v>19</v>
      </c>
      <c r="C159" t="s">
        <v>20</v>
      </c>
      <c r="D159" t="s">
        <v>9</v>
      </c>
      <c r="E159" t="s">
        <v>12</v>
      </c>
      <c r="F159">
        <v>133</v>
      </c>
      <c r="G159" s="15">
        <v>1.77</v>
      </c>
      <c r="H159" s="15">
        <f>Sales_Data[[#This Row],[Quantity]]*Sales_Data[[#This Row],[UnitPrice]]</f>
        <v>235.41</v>
      </c>
    </row>
    <row r="160" spans="1:8" x14ac:dyDescent="0.2">
      <c r="A160" s="1">
        <v>44087</v>
      </c>
      <c r="B160" t="s">
        <v>6</v>
      </c>
      <c r="C160" t="s">
        <v>7</v>
      </c>
      <c r="D160" t="s">
        <v>16</v>
      </c>
      <c r="E160" t="s">
        <v>24</v>
      </c>
      <c r="F160">
        <v>27</v>
      </c>
      <c r="G160" s="15">
        <v>3.15</v>
      </c>
      <c r="H160" s="15">
        <f>Sales_Data[[#This Row],[Quantity]]*Sales_Data[[#This Row],[UnitPrice]]</f>
        <v>85.05</v>
      </c>
    </row>
    <row r="161" spans="1:8" x14ac:dyDescent="0.2">
      <c r="A161" s="1">
        <v>44084</v>
      </c>
      <c r="B161" t="s">
        <v>6</v>
      </c>
      <c r="C161" t="s">
        <v>7</v>
      </c>
      <c r="D161" t="s">
        <v>9</v>
      </c>
      <c r="E161" t="s">
        <v>12</v>
      </c>
      <c r="F161">
        <v>143</v>
      </c>
      <c r="G161" s="15">
        <v>1.77</v>
      </c>
      <c r="H161" s="15">
        <f>Sales_Data[[#This Row],[Quantity]]*Sales_Data[[#This Row],[UnitPrice]]</f>
        <v>253.11</v>
      </c>
    </row>
    <row r="162" spans="1:8" x14ac:dyDescent="0.2">
      <c r="A162" s="1">
        <v>44081</v>
      </c>
      <c r="B162" t="s">
        <v>6</v>
      </c>
      <c r="C162" t="s">
        <v>7</v>
      </c>
      <c r="D162" t="s">
        <v>13</v>
      </c>
      <c r="E162" t="s">
        <v>8</v>
      </c>
      <c r="F162">
        <v>28</v>
      </c>
      <c r="G162" s="15">
        <v>2.1800000000000002</v>
      </c>
      <c r="H162" s="15">
        <f>Sales_Data[[#This Row],[Quantity]]*Sales_Data[[#This Row],[UnitPrice]]</f>
        <v>61.040000000000006</v>
      </c>
    </row>
    <row r="163" spans="1:8" x14ac:dyDescent="0.2">
      <c r="A163" s="1">
        <v>44078</v>
      </c>
      <c r="B163" t="s">
        <v>19</v>
      </c>
      <c r="C163" t="s">
        <v>21</v>
      </c>
      <c r="D163" t="s">
        <v>9</v>
      </c>
      <c r="E163" t="s">
        <v>12</v>
      </c>
      <c r="F163">
        <v>45</v>
      </c>
      <c r="G163" s="15">
        <v>1.77</v>
      </c>
      <c r="H163" s="15">
        <f>Sales_Data[[#This Row],[Quantity]]*Sales_Data[[#This Row],[UnitPrice]]</f>
        <v>79.650000000000006</v>
      </c>
    </row>
    <row r="164" spans="1:8" x14ac:dyDescent="0.2">
      <c r="A164" s="1">
        <v>44075</v>
      </c>
      <c r="B164" t="s">
        <v>6</v>
      </c>
      <c r="C164" t="s">
        <v>18</v>
      </c>
      <c r="D164" t="s">
        <v>13</v>
      </c>
      <c r="E164" t="s">
        <v>15</v>
      </c>
      <c r="F164">
        <v>74</v>
      </c>
      <c r="G164" s="15">
        <v>2.84</v>
      </c>
      <c r="H164" s="15">
        <f>Sales_Data[[#This Row],[Quantity]]*Sales_Data[[#This Row],[UnitPrice]]</f>
        <v>210.16</v>
      </c>
    </row>
    <row r="165" spans="1:8" x14ac:dyDescent="0.2">
      <c r="A165" s="1">
        <v>44072</v>
      </c>
      <c r="B165" t="s">
        <v>6</v>
      </c>
      <c r="C165" t="s">
        <v>18</v>
      </c>
      <c r="D165" t="s">
        <v>9</v>
      </c>
      <c r="E165" t="s">
        <v>11</v>
      </c>
      <c r="F165">
        <v>75</v>
      </c>
      <c r="G165" s="15">
        <v>1.87</v>
      </c>
      <c r="H165" s="15">
        <f>Sales_Data[[#This Row],[Quantity]]*Sales_Data[[#This Row],[UnitPrice]]</f>
        <v>140.25</v>
      </c>
    </row>
    <row r="166" spans="1:8" x14ac:dyDescent="0.2">
      <c r="A166" s="1">
        <v>44069</v>
      </c>
      <c r="B166" t="s">
        <v>19</v>
      </c>
      <c r="C166" t="s">
        <v>20</v>
      </c>
      <c r="D166" t="s">
        <v>13</v>
      </c>
      <c r="E166" t="s">
        <v>14</v>
      </c>
      <c r="F166">
        <v>80</v>
      </c>
      <c r="G166" s="15">
        <v>1.8699999999999999</v>
      </c>
      <c r="H166" s="15">
        <f>Sales_Data[[#This Row],[Quantity]]*Sales_Data[[#This Row],[UnitPrice]]</f>
        <v>149.6</v>
      </c>
    </row>
    <row r="167" spans="1:8" x14ac:dyDescent="0.2">
      <c r="A167" s="1">
        <v>44066</v>
      </c>
      <c r="B167" t="s">
        <v>6</v>
      </c>
      <c r="C167" t="s">
        <v>7</v>
      </c>
      <c r="D167" t="s">
        <v>22</v>
      </c>
      <c r="E167" t="s">
        <v>23</v>
      </c>
      <c r="F167">
        <v>21</v>
      </c>
      <c r="G167" s="15">
        <v>3.49</v>
      </c>
      <c r="H167" s="15">
        <f>Sales_Data[[#This Row],[Quantity]]*Sales_Data[[#This Row],[UnitPrice]]</f>
        <v>73.290000000000006</v>
      </c>
    </row>
    <row r="168" spans="1:8" x14ac:dyDescent="0.2">
      <c r="A168" s="1">
        <v>44063</v>
      </c>
      <c r="B168" t="s">
        <v>6</v>
      </c>
      <c r="C168" t="s">
        <v>7</v>
      </c>
      <c r="D168" t="s">
        <v>9</v>
      </c>
      <c r="E168" t="s">
        <v>12</v>
      </c>
      <c r="F168">
        <v>109</v>
      </c>
      <c r="G168" s="15">
        <v>1.77</v>
      </c>
      <c r="H168" s="15">
        <f>Sales_Data[[#This Row],[Quantity]]*Sales_Data[[#This Row],[UnitPrice]]</f>
        <v>192.93</v>
      </c>
    </row>
    <row r="169" spans="1:8" x14ac:dyDescent="0.2">
      <c r="A169" s="1">
        <v>44060</v>
      </c>
      <c r="B169" t="s">
        <v>6</v>
      </c>
      <c r="C169" t="s">
        <v>7</v>
      </c>
      <c r="D169" t="s">
        <v>13</v>
      </c>
      <c r="E169" t="s">
        <v>8</v>
      </c>
      <c r="F169">
        <v>31</v>
      </c>
      <c r="G169" s="15">
        <v>2.1800000000000002</v>
      </c>
      <c r="H169" s="15">
        <f>Sales_Data[[#This Row],[Quantity]]*Sales_Data[[#This Row],[UnitPrice]]</f>
        <v>67.58</v>
      </c>
    </row>
    <row r="170" spans="1:8" x14ac:dyDescent="0.2">
      <c r="A170" s="1">
        <v>44057</v>
      </c>
      <c r="B170" t="s">
        <v>19</v>
      </c>
      <c r="C170" t="s">
        <v>21</v>
      </c>
      <c r="D170" t="s">
        <v>13</v>
      </c>
      <c r="E170" t="s">
        <v>14</v>
      </c>
      <c r="F170">
        <v>70</v>
      </c>
      <c r="G170" s="15">
        <v>1.87</v>
      </c>
      <c r="H170" s="15">
        <f>Sales_Data[[#This Row],[Quantity]]*Sales_Data[[#This Row],[UnitPrice]]</f>
        <v>130.9</v>
      </c>
    </row>
    <row r="171" spans="1:8" x14ac:dyDescent="0.2">
      <c r="A171" s="1">
        <v>44054</v>
      </c>
      <c r="B171" t="s">
        <v>6</v>
      </c>
      <c r="C171" t="s">
        <v>18</v>
      </c>
      <c r="D171" t="s">
        <v>22</v>
      </c>
      <c r="E171" t="s">
        <v>23</v>
      </c>
      <c r="F171">
        <v>30</v>
      </c>
      <c r="G171" s="15">
        <v>3.49</v>
      </c>
      <c r="H171" s="15">
        <f>Sales_Data[[#This Row],[Quantity]]*Sales_Data[[#This Row],[UnitPrice]]</f>
        <v>104.7</v>
      </c>
    </row>
    <row r="172" spans="1:8" x14ac:dyDescent="0.2">
      <c r="A172" s="1">
        <v>44051</v>
      </c>
      <c r="B172" t="s">
        <v>6</v>
      </c>
      <c r="C172" t="s">
        <v>18</v>
      </c>
      <c r="D172" t="s">
        <v>9</v>
      </c>
      <c r="E172" t="s">
        <v>12</v>
      </c>
      <c r="F172">
        <v>24</v>
      </c>
      <c r="G172" s="15">
        <v>1.7699999999999998</v>
      </c>
      <c r="H172" s="15">
        <f>Sales_Data[[#This Row],[Quantity]]*Sales_Data[[#This Row],[UnitPrice]]</f>
        <v>42.48</v>
      </c>
    </row>
    <row r="173" spans="1:8" x14ac:dyDescent="0.2">
      <c r="A173" s="1">
        <v>44048</v>
      </c>
      <c r="B173" t="s">
        <v>19</v>
      </c>
      <c r="C173" t="s">
        <v>20</v>
      </c>
      <c r="D173" t="s">
        <v>13</v>
      </c>
      <c r="E173" t="s">
        <v>14</v>
      </c>
      <c r="F173">
        <v>107</v>
      </c>
      <c r="G173" s="15">
        <v>1.87</v>
      </c>
      <c r="H173" s="15">
        <f>Sales_Data[[#This Row],[Quantity]]*Sales_Data[[#This Row],[UnitPrice]]</f>
        <v>200.09</v>
      </c>
    </row>
    <row r="174" spans="1:8" x14ac:dyDescent="0.2">
      <c r="A174" s="1">
        <v>44045</v>
      </c>
      <c r="B174" t="s">
        <v>6</v>
      </c>
      <c r="C174" t="s">
        <v>7</v>
      </c>
      <c r="D174" t="s">
        <v>13</v>
      </c>
      <c r="E174" t="s">
        <v>15</v>
      </c>
      <c r="F174">
        <v>137</v>
      </c>
      <c r="G174" s="15">
        <v>2.84</v>
      </c>
      <c r="H174" s="15">
        <f>Sales_Data[[#This Row],[Quantity]]*Sales_Data[[#This Row],[UnitPrice]]</f>
        <v>389.08</v>
      </c>
    </row>
    <row r="175" spans="1:8" x14ac:dyDescent="0.2">
      <c r="A175" s="1">
        <v>44042</v>
      </c>
      <c r="B175" t="s">
        <v>6</v>
      </c>
      <c r="C175" t="s">
        <v>7</v>
      </c>
      <c r="D175" t="s">
        <v>9</v>
      </c>
      <c r="E175" t="s">
        <v>11</v>
      </c>
      <c r="F175">
        <v>56</v>
      </c>
      <c r="G175" s="15">
        <v>1.8699999999999999</v>
      </c>
      <c r="H175" s="15">
        <f>Sales_Data[[#This Row],[Quantity]]*Sales_Data[[#This Row],[UnitPrice]]</f>
        <v>104.72</v>
      </c>
    </row>
    <row r="176" spans="1:8" x14ac:dyDescent="0.2">
      <c r="A176" s="1">
        <v>44039</v>
      </c>
      <c r="B176" t="s">
        <v>19</v>
      </c>
      <c r="C176" t="s">
        <v>21</v>
      </c>
      <c r="D176" t="s">
        <v>16</v>
      </c>
      <c r="E176" t="s">
        <v>17</v>
      </c>
      <c r="F176">
        <v>31</v>
      </c>
      <c r="G176" s="15">
        <v>1.68</v>
      </c>
      <c r="H176" s="15">
        <f>Sales_Data[[#This Row],[Quantity]]*Sales_Data[[#This Row],[UnitPrice]]</f>
        <v>52.08</v>
      </c>
    </row>
    <row r="177" spans="1:8" x14ac:dyDescent="0.2">
      <c r="A177" s="1">
        <v>44036</v>
      </c>
      <c r="B177" t="s">
        <v>19</v>
      </c>
      <c r="C177" t="s">
        <v>21</v>
      </c>
      <c r="D177" t="s">
        <v>9</v>
      </c>
      <c r="E177" t="s">
        <v>11</v>
      </c>
      <c r="F177">
        <v>51</v>
      </c>
      <c r="G177" s="15">
        <v>1.87</v>
      </c>
      <c r="H177" s="15">
        <f>Sales_Data[[#This Row],[Quantity]]*Sales_Data[[#This Row],[UnitPrice]]</f>
        <v>95.37</v>
      </c>
    </row>
    <row r="178" spans="1:8" x14ac:dyDescent="0.2">
      <c r="A178" s="1">
        <v>44033</v>
      </c>
      <c r="B178" t="s">
        <v>6</v>
      </c>
      <c r="C178" t="s">
        <v>18</v>
      </c>
      <c r="D178" t="s">
        <v>13</v>
      </c>
      <c r="E178" t="s">
        <v>15</v>
      </c>
      <c r="F178">
        <v>56</v>
      </c>
      <c r="G178" s="15">
        <v>2.84</v>
      </c>
      <c r="H178" s="15">
        <f>Sales_Data[[#This Row],[Quantity]]*Sales_Data[[#This Row],[UnitPrice]]</f>
        <v>159.04</v>
      </c>
    </row>
    <row r="179" spans="1:8" x14ac:dyDescent="0.2">
      <c r="A179" s="1">
        <v>44030</v>
      </c>
      <c r="B179" t="s">
        <v>6</v>
      </c>
      <c r="C179" t="s">
        <v>18</v>
      </c>
      <c r="D179" t="s">
        <v>9</v>
      </c>
      <c r="E179" t="s">
        <v>11</v>
      </c>
      <c r="F179">
        <v>72</v>
      </c>
      <c r="G179" s="15">
        <v>1.8699999999999999</v>
      </c>
      <c r="H179" s="15">
        <f>Sales_Data[[#This Row],[Quantity]]*Sales_Data[[#This Row],[UnitPrice]]</f>
        <v>134.63999999999999</v>
      </c>
    </row>
    <row r="180" spans="1:8" x14ac:dyDescent="0.2">
      <c r="A180" s="1">
        <v>44027</v>
      </c>
      <c r="B180" t="s">
        <v>19</v>
      </c>
      <c r="C180" t="s">
        <v>20</v>
      </c>
      <c r="D180" t="s">
        <v>13</v>
      </c>
      <c r="E180" t="s">
        <v>14</v>
      </c>
      <c r="F180">
        <v>75</v>
      </c>
      <c r="G180" s="15">
        <v>1.87</v>
      </c>
      <c r="H180" s="15">
        <f>Sales_Data[[#This Row],[Quantity]]*Sales_Data[[#This Row],[UnitPrice]]</f>
        <v>140.25</v>
      </c>
    </row>
    <row r="181" spans="1:8" x14ac:dyDescent="0.2">
      <c r="A181" s="1">
        <v>44024</v>
      </c>
      <c r="B181" t="s">
        <v>6</v>
      </c>
      <c r="C181" t="s">
        <v>7</v>
      </c>
      <c r="D181" t="s">
        <v>22</v>
      </c>
      <c r="E181" t="s">
        <v>23</v>
      </c>
      <c r="F181">
        <v>42</v>
      </c>
      <c r="G181" s="15">
        <v>3.49</v>
      </c>
      <c r="H181" s="15">
        <f>Sales_Data[[#This Row],[Quantity]]*Sales_Data[[#This Row],[UnitPrice]]</f>
        <v>146.58000000000001</v>
      </c>
    </row>
    <row r="182" spans="1:8" x14ac:dyDescent="0.2">
      <c r="A182" s="1">
        <v>44021</v>
      </c>
      <c r="B182" t="s">
        <v>6</v>
      </c>
      <c r="C182" t="s">
        <v>7</v>
      </c>
      <c r="D182" t="s">
        <v>9</v>
      </c>
      <c r="E182" t="s">
        <v>12</v>
      </c>
      <c r="F182">
        <v>136</v>
      </c>
      <c r="G182" s="15">
        <v>1.77</v>
      </c>
      <c r="H182" s="15">
        <f>Sales_Data[[#This Row],[Quantity]]*Sales_Data[[#This Row],[UnitPrice]]</f>
        <v>240.72</v>
      </c>
    </row>
    <row r="183" spans="1:8" x14ac:dyDescent="0.2">
      <c r="A183" s="1">
        <v>44018</v>
      </c>
      <c r="B183" t="s">
        <v>19</v>
      </c>
      <c r="C183" t="s">
        <v>21</v>
      </c>
      <c r="D183" t="s">
        <v>22</v>
      </c>
      <c r="E183" t="s">
        <v>23</v>
      </c>
      <c r="F183">
        <v>28</v>
      </c>
      <c r="G183" s="15">
        <v>3.4899999999999998</v>
      </c>
      <c r="H183" s="15">
        <f>Sales_Data[[#This Row],[Quantity]]*Sales_Data[[#This Row],[UnitPrice]]</f>
        <v>97.72</v>
      </c>
    </row>
    <row r="184" spans="1:8" x14ac:dyDescent="0.2">
      <c r="A184" s="1">
        <v>44015</v>
      </c>
      <c r="B184" t="s">
        <v>19</v>
      </c>
      <c r="C184" t="s">
        <v>21</v>
      </c>
      <c r="D184" t="s">
        <v>9</v>
      </c>
      <c r="E184" t="s">
        <v>12</v>
      </c>
      <c r="F184">
        <v>52</v>
      </c>
      <c r="G184" s="15">
        <v>1.77</v>
      </c>
      <c r="H184" s="15">
        <f>Sales_Data[[#This Row],[Quantity]]*Sales_Data[[#This Row],[UnitPrice]]</f>
        <v>92.04</v>
      </c>
    </row>
    <row r="185" spans="1:8" x14ac:dyDescent="0.2">
      <c r="A185" s="1">
        <v>44012</v>
      </c>
      <c r="B185" t="s">
        <v>6</v>
      </c>
      <c r="C185" t="s">
        <v>18</v>
      </c>
      <c r="D185" t="s">
        <v>13</v>
      </c>
      <c r="E185" t="s">
        <v>15</v>
      </c>
      <c r="F185">
        <v>51</v>
      </c>
      <c r="G185" s="15">
        <v>2.84</v>
      </c>
      <c r="H185" s="15">
        <f>Sales_Data[[#This Row],[Quantity]]*Sales_Data[[#This Row],[UnitPrice]]</f>
        <v>144.84</v>
      </c>
    </row>
    <row r="186" spans="1:8" x14ac:dyDescent="0.2">
      <c r="A186" s="1">
        <v>44009</v>
      </c>
      <c r="B186" t="s">
        <v>6</v>
      </c>
      <c r="C186" t="s">
        <v>18</v>
      </c>
      <c r="D186" t="s">
        <v>9</v>
      </c>
      <c r="E186" t="s">
        <v>11</v>
      </c>
      <c r="F186">
        <v>110</v>
      </c>
      <c r="G186" s="15">
        <v>1.8699999999999999</v>
      </c>
      <c r="H186" s="15">
        <f>Sales_Data[[#This Row],[Quantity]]*Sales_Data[[#This Row],[UnitPrice]]</f>
        <v>205.7</v>
      </c>
    </row>
    <row r="187" spans="1:8" x14ac:dyDescent="0.2">
      <c r="A187" s="1">
        <v>44006</v>
      </c>
      <c r="B187" t="s">
        <v>19</v>
      </c>
      <c r="C187" t="s">
        <v>20</v>
      </c>
      <c r="D187" t="s">
        <v>16</v>
      </c>
      <c r="E187" t="s">
        <v>17</v>
      </c>
      <c r="F187">
        <v>28</v>
      </c>
      <c r="G187" s="15">
        <v>1.68</v>
      </c>
      <c r="H187" s="15">
        <f>Sales_Data[[#This Row],[Quantity]]*Sales_Data[[#This Row],[UnitPrice]]</f>
        <v>47.04</v>
      </c>
    </row>
    <row r="188" spans="1:8" x14ac:dyDescent="0.2">
      <c r="A188" s="1">
        <v>44003</v>
      </c>
      <c r="B188" t="s">
        <v>19</v>
      </c>
      <c r="C188" t="s">
        <v>20</v>
      </c>
      <c r="D188" t="s">
        <v>9</v>
      </c>
      <c r="E188" t="s">
        <v>12</v>
      </c>
      <c r="F188">
        <v>306</v>
      </c>
      <c r="G188" s="15">
        <v>1.77</v>
      </c>
      <c r="H188" s="15">
        <f>Sales_Data[[#This Row],[Quantity]]*Sales_Data[[#This Row],[UnitPrice]]</f>
        <v>541.62</v>
      </c>
    </row>
    <row r="189" spans="1:8" x14ac:dyDescent="0.2">
      <c r="A189" s="1">
        <v>44000</v>
      </c>
      <c r="B189" t="s">
        <v>6</v>
      </c>
      <c r="C189" t="s">
        <v>7</v>
      </c>
      <c r="D189" t="s">
        <v>22</v>
      </c>
      <c r="E189" t="s">
        <v>23</v>
      </c>
      <c r="F189">
        <v>38</v>
      </c>
      <c r="G189" s="15">
        <v>3.49</v>
      </c>
      <c r="H189" s="15">
        <f>Sales_Data[[#This Row],[Quantity]]*Sales_Data[[#This Row],[UnitPrice]]</f>
        <v>132.62</v>
      </c>
    </row>
    <row r="190" spans="1:8" x14ac:dyDescent="0.2">
      <c r="A190" s="1">
        <v>43997</v>
      </c>
      <c r="B190" t="s">
        <v>6</v>
      </c>
      <c r="C190" t="s">
        <v>7</v>
      </c>
      <c r="D190" t="s">
        <v>9</v>
      </c>
      <c r="E190" t="s">
        <v>12</v>
      </c>
      <c r="F190">
        <v>75</v>
      </c>
      <c r="G190" s="15">
        <v>1.77</v>
      </c>
      <c r="H190" s="15">
        <f>Sales_Data[[#This Row],[Quantity]]*Sales_Data[[#This Row],[UnitPrice]]</f>
        <v>132.75</v>
      </c>
    </row>
    <row r="191" spans="1:8" x14ac:dyDescent="0.2">
      <c r="A191" s="1">
        <v>43994</v>
      </c>
      <c r="B191" t="s">
        <v>19</v>
      </c>
      <c r="C191" t="s">
        <v>21</v>
      </c>
      <c r="D191" t="s">
        <v>22</v>
      </c>
      <c r="E191" t="s">
        <v>23</v>
      </c>
      <c r="F191">
        <v>20</v>
      </c>
      <c r="G191" s="15">
        <v>3.4899999999999998</v>
      </c>
      <c r="H191" s="15">
        <f>Sales_Data[[#This Row],[Quantity]]*Sales_Data[[#This Row],[UnitPrice]]</f>
        <v>69.8</v>
      </c>
    </row>
    <row r="192" spans="1:8" x14ac:dyDescent="0.2">
      <c r="A192" s="1">
        <v>43991</v>
      </c>
      <c r="B192" t="s">
        <v>19</v>
      </c>
      <c r="C192" t="s">
        <v>21</v>
      </c>
      <c r="D192" t="s">
        <v>9</v>
      </c>
      <c r="E192" t="s">
        <v>12</v>
      </c>
      <c r="F192">
        <v>42</v>
      </c>
      <c r="G192" s="15">
        <v>1.77</v>
      </c>
      <c r="H192" s="15">
        <f>Sales_Data[[#This Row],[Quantity]]*Sales_Data[[#This Row],[UnitPrice]]</f>
        <v>74.34</v>
      </c>
    </row>
    <row r="193" spans="1:8" x14ac:dyDescent="0.2">
      <c r="A193" s="1">
        <v>43988</v>
      </c>
      <c r="B193" t="s">
        <v>6</v>
      </c>
      <c r="C193" t="s">
        <v>18</v>
      </c>
      <c r="D193" t="s">
        <v>13</v>
      </c>
      <c r="E193" t="s">
        <v>14</v>
      </c>
      <c r="F193">
        <v>76</v>
      </c>
      <c r="G193" s="15">
        <v>1.87</v>
      </c>
      <c r="H193" s="15">
        <f>Sales_Data[[#This Row],[Quantity]]*Sales_Data[[#This Row],[UnitPrice]]</f>
        <v>142.12</v>
      </c>
    </row>
    <row r="194" spans="1:8" x14ac:dyDescent="0.2">
      <c r="A194" s="1">
        <v>43985</v>
      </c>
      <c r="B194" t="s">
        <v>19</v>
      </c>
      <c r="C194" t="s">
        <v>20</v>
      </c>
      <c r="D194" t="s">
        <v>13</v>
      </c>
      <c r="E194" t="s">
        <v>15</v>
      </c>
      <c r="F194">
        <v>288</v>
      </c>
      <c r="G194" s="15">
        <v>2.84</v>
      </c>
      <c r="H194" s="15">
        <f>Sales_Data[[#This Row],[Quantity]]*Sales_Data[[#This Row],[UnitPrice]]</f>
        <v>817.92</v>
      </c>
    </row>
    <row r="195" spans="1:8" x14ac:dyDescent="0.2">
      <c r="A195" s="1">
        <v>43982</v>
      </c>
      <c r="B195" t="s">
        <v>6</v>
      </c>
      <c r="C195" t="s">
        <v>7</v>
      </c>
      <c r="D195" t="s">
        <v>22</v>
      </c>
      <c r="E195" t="s">
        <v>23</v>
      </c>
      <c r="F195">
        <v>33</v>
      </c>
      <c r="G195" s="15">
        <v>3.49</v>
      </c>
      <c r="H195" s="15">
        <f>Sales_Data[[#This Row],[Quantity]]*Sales_Data[[#This Row],[UnitPrice]]</f>
        <v>115.17</v>
      </c>
    </row>
    <row r="196" spans="1:8" x14ac:dyDescent="0.2">
      <c r="A196" s="1">
        <v>43979</v>
      </c>
      <c r="B196" t="s">
        <v>6</v>
      </c>
      <c r="C196" t="s">
        <v>7</v>
      </c>
      <c r="D196" t="s">
        <v>9</v>
      </c>
      <c r="E196" t="s">
        <v>12</v>
      </c>
      <c r="F196">
        <v>58</v>
      </c>
      <c r="G196" s="15">
        <v>1.77</v>
      </c>
      <c r="H196" s="15">
        <f>Sales_Data[[#This Row],[Quantity]]*Sales_Data[[#This Row],[UnitPrice]]</f>
        <v>102.66</v>
      </c>
    </row>
    <row r="197" spans="1:8" x14ac:dyDescent="0.2">
      <c r="A197" s="1">
        <v>43976</v>
      </c>
      <c r="B197" t="s">
        <v>6</v>
      </c>
      <c r="C197" t="s">
        <v>7</v>
      </c>
      <c r="D197" t="s">
        <v>13</v>
      </c>
      <c r="E197" t="s">
        <v>8</v>
      </c>
      <c r="F197">
        <v>27</v>
      </c>
      <c r="G197" s="15">
        <v>2.1800000000000002</v>
      </c>
      <c r="H197" s="15">
        <f>Sales_Data[[#This Row],[Quantity]]*Sales_Data[[#This Row],[UnitPrice]]</f>
        <v>58.860000000000007</v>
      </c>
    </row>
    <row r="198" spans="1:8" x14ac:dyDescent="0.2">
      <c r="A198" s="1">
        <v>43973</v>
      </c>
      <c r="B198" t="s">
        <v>19</v>
      </c>
      <c r="C198" t="s">
        <v>21</v>
      </c>
      <c r="D198" t="s">
        <v>13</v>
      </c>
      <c r="E198" t="s">
        <v>14</v>
      </c>
      <c r="F198">
        <v>55</v>
      </c>
      <c r="G198" s="15">
        <v>1.8699999999999999</v>
      </c>
      <c r="H198" s="15">
        <f>Sales_Data[[#This Row],[Quantity]]*Sales_Data[[#This Row],[UnitPrice]]</f>
        <v>102.85</v>
      </c>
    </row>
    <row r="199" spans="1:8" x14ac:dyDescent="0.2">
      <c r="A199" s="1">
        <v>43970</v>
      </c>
      <c r="B199" t="s">
        <v>6</v>
      </c>
      <c r="C199" t="s">
        <v>18</v>
      </c>
      <c r="D199" t="s">
        <v>16</v>
      </c>
      <c r="E199" t="s">
        <v>17</v>
      </c>
      <c r="F199">
        <v>49</v>
      </c>
      <c r="G199" s="15">
        <v>1.68</v>
      </c>
      <c r="H199" s="15">
        <f>Sales_Data[[#This Row],[Quantity]]*Sales_Data[[#This Row],[UnitPrice]]</f>
        <v>82.32</v>
      </c>
    </row>
    <row r="200" spans="1:8" x14ac:dyDescent="0.2">
      <c r="A200" s="1">
        <v>43967</v>
      </c>
      <c r="B200" t="s">
        <v>6</v>
      </c>
      <c r="C200" t="s">
        <v>18</v>
      </c>
      <c r="D200" t="s">
        <v>9</v>
      </c>
      <c r="E200" t="s">
        <v>12</v>
      </c>
      <c r="F200">
        <v>61</v>
      </c>
      <c r="G200" s="15">
        <v>1.77</v>
      </c>
      <c r="H200" s="15">
        <f>Sales_Data[[#This Row],[Quantity]]*Sales_Data[[#This Row],[UnitPrice]]</f>
        <v>107.97</v>
      </c>
    </row>
    <row r="201" spans="1:8" x14ac:dyDescent="0.2">
      <c r="A201" s="1">
        <v>43964</v>
      </c>
      <c r="B201" t="s">
        <v>19</v>
      </c>
      <c r="C201" t="s">
        <v>20</v>
      </c>
      <c r="D201" t="s">
        <v>22</v>
      </c>
      <c r="E201" t="s">
        <v>23</v>
      </c>
      <c r="F201">
        <v>21</v>
      </c>
      <c r="G201" s="15">
        <v>3.49</v>
      </c>
      <c r="H201" s="15">
        <f>Sales_Data[[#This Row],[Quantity]]*Sales_Data[[#This Row],[UnitPrice]]</f>
        <v>73.290000000000006</v>
      </c>
    </row>
    <row r="202" spans="1:8" x14ac:dyDescent="0.2">
      <c r="A202" s="1">
        <v>43961</v>
      </c>
      <c r="B202" t="s">
        <v>19</v>
      </c>
      <c r="C202" t="s">
        <v>20</v>
      </c>
      <c r="D202" t="s">
        <v>9</v>
      </c>
      <c r="E202" t="s">
        <v>12</v>
      </c>
      <c r="F202">
        <v>25</v>
      </c>
      <c r="G202" s="15">
        <v>1.77</v>
      </c>
      <c r="H202" s="15">
        <f>Sales_Data[[#This Row],[Quantity]]*Sales_Data[[#This Row],[UnitPrice]]</f>
        <v>44.25</v>
      </c>
    </row>
    <row r="203" spans="1:8" x14ac:dyDescent="0.2">
      <c r="A203" s="1">
        <v>43958</v>
      </c>
      <c r="B203" t="s">
        <v>6</v>
      </c>
      <c r="C203" t="s">
        <v>7</v>
      </c>
      <c r="D203" t="s">
        <v>13</v>
      </c>
      <c r="E203" t="s">
        <v>15</v>
      </c>
      <c r="F203">
        <v>138</v>
      </c>
      <c r="G203" s="15">
        <v>2.8400000000000003</v>
      </c>
      <c r="H203" s="15">
        <f>Sales_Data[[#This Row],[Quantity]]*Sales_Data[[#This Row],[UnitPrice]]</f>
        <v>391.92</v>
      </c>
    </row>
    <row r="204" spans="1:8" x14ac:dyDescent="0.2">
      <c r="A204" s="1">
        <v>43955</v>
      </c>
      <c r="B204" t="s">
        <v>6</v>
      </c>
      <c r="C204" t="s">
        <v>7</v>
      </c>
      <c r="D204" t="s">
        <v>9</v>
      </c>
      <c r="E204" t="s">
        <v>11</v>
      </c>
      <c r="F204">
        <v>105</v>
      </c>
      <c r="G204" s="15">
        <v>1.8699999999999999</v>
      </c>
      <c r="H204" s="15">
        <f>Sales_Data[[#This Row],[Quantity]]*Sales_Data[[#This Row],[UnitPrice]]</f>
        <v>196.35</v>
      </c>
    </row>
    <row r="205" spans="1:8" x14ac:dyDescent="0.2">
      <c r="A205" s="1">
        <v>43952</v>
      </c>
      <c r="B205" t="s">
        <v>19</v>
      </c>
      <c r="C205" t="s">
        <v>21</v>
      </c>
      <c r="D205" t="s">
        <v>13</v>
      </c>
      <c r="E205" t="s">
        <v>14</v>
      </c>
      <c r="F205">
        <v>63</v>
      </c>
      <c r="G205" s="15">
        <v>1.87</v>
      </c>
      <c r="H205" s="15">
        <f>Sales_Data[[#This Row],[Quantity]]*Sales_Data[[#This Row],[UnitPrice]]</f>
        <v>117.81</v>
      </c>
    </row>
    <row r="206" spans="1:8" x14ac:dyDescent="0.2">
      <c r="A206" s="1">
        <v>43949</v>
      </c>
      <c r="B206" t="s">
        <v>6</v>
      </c>
      <c r="C206" t="s">
        <v>18</v>
      </c>
      <c r="D206" t="s">
        <v>16</v>
      </c>
      <c r="E206" t="s">
        <v>17</v>
      </c>
      <c r="F206">
        <v>64</v>
      </c>
      <c r="G206" s="15">
        <v>1.68</v>
      </c>
      <c r="H206" s="15">
        <f>Sales_Data[[#This Row],[Quantity]]*Sales_Data[[#This Row],[UnitPrice]]</f>
        <v>107.52</v>
      </c>
    </row>
    <row r="207" spans="1:8" x14ac:dyDescent="0.2">
      <c r="A207" s="1">
        <v>43946</v>
      </c>
      <c r="B207" t="s">
        <v>6</v>
      </c>
      <c r="C207" t="s">
        <v>18</v>
      </c>
      <c r="D207" t="s">
        <v>9</v>
      </c>
      <c r="E207" t="s">
        <v>12</v>
      </c>
      <c r="F207">
        <v>53</v>
      </c>
      <c r="G207" s="15">
        <v>1.77</v>
      </c>
      <c r="H207" s="15">
        <f>Sales_Data[[#This Row],[Quantity]]*Sales_Data[[#This Row],[UnitPrice]]</f>
        <v>93.81</v>
      </c>
    </row>
    <row r="208" spans="1:8" x14ac:dyDescent="0.2">
      <c r="A208" s="1">
        <v>43943</v>
      </c>
      <c r="B208" t="s">
        <v>19</v>
      </c>
      <c r="C208" t="s">
        <v>20</v>
      </c>
      <c r="D208" t="s">
        <v>9</v>
      </c>
      <c r="E208" t="s">
        <v>12</v>
      </c>
      <c r="F208">
        <v>20</v>
      </c>
      <c r="G208" s="15">
        <v>1.77</v>
      </c>
      <c r="H208" s="15">
        <f>Sales_Data[[#This Row],[Quantity]]*Sales_Data[[#This Row],[UnitPrice]]</f>
        <v>35.4</v>
      </c>
    </row>
    <row r="209" spans="1:8" x14ac:dyDescent="0.2">
      <c r="A209" s="1">
        <v>43940</v>
      </c>
      <c r="B209" t="s">
        <v>6</v>
      </c>
      <c r="C209" t="s">
        <v>7</v>
      </c>
      <c r="D209" t="s">
        <v>16</v>
      </c>
      <c r="E209" t="s">
        <v>17</v>
      </c>
      <c r="F209">
        <v>134</v>
      </c>
      <c r="G209" s="15">
        <v>1.68</v>
      </c>
      <c r="H209" s="15">
        <f>Sales_Data[[#This Row],[Quantity]]*Sales_Data[[#This Row],[UnitPrice]]</f>
        <v>225.12</v>
      </c>
    </row>
    <row r="210" spans="1:8" x14ac:dyDescent="0.2">
      <c r="A210" s="1">
        <v>43937</v>
      </c>
      <c r="B210" t="s">
        <v>6</v>
      </c>
      <c r="C210" t="s">
        <v>7</v>
      </c>
      <c r="D210" t="s">
        <v>9</v>
      </c>
      <c r="E210" t="s">
        <v>12</v>
      </c>
      <c r="F210">
        <v>48</v>
      </c>
      <c r="G210" s="15">
        <v>1.7699999999999998</v>
      </c>
      <c r="H210" s="15">
        <f>Sales_Data[[#This Row],[Quantity]]*Sales_Data[[#This Row],[UnitPrice]]</f>
        <v>84.96</v>
      </c>
    </row>
    <row r="211" spans="1:8" x14ac:dyDescent="0.2">
      <c r="A211" s="1">
        <v>43934</v>
      </c>
      <c r="B211" t="s">
        <v>19</v>
      </c>
      <c r="C211" t="s">
        <v>21</v>
      </c>
      <c r="D211" t="s">
        <v>16</v>
      </c>
      <c r="E211" t="s">
        <v>17</v>
      </c>
      <c r="F211">
        <v>28</v>
      </c>
      <c r="G211" s="15">
        <v>1.68</v>
      </c>
      <c r="H211" s="15">
        <f>Sales_Data[[#This Row],[Quantity]]*Sales_Data[[#This Row],[UnitPrice]]</f>
        <v>47.04</v>
      </c>
    </row>
    <row r="212" spans="1:8" x14ac:dyDescent="0.2">
      <c r="A212" s="1">
        <v>43931</v>
      </c>
      <c r="B212" t="s">
        <v>6</v>
      </c>
      <c r="C212" t="s">
        <v>18</v>
      </c>
      <c r="D212" t="s">
        <v>22</v>
      </c>
      <c r="E212" t="s">
        <v>23</v>
      </c>
      <c r="F212">
        <v>23</v>
      </c>
      <c r="G212" s="15">
        <v>3.4899999999999998</v>
      </c>
      <c r="H212" s="15">
        <f>Sales_Data[[#This Row],[Quantity]]*Sales_Data[[#This Row],[UnitPrice]]</f>
        <v>80.27</v>
      </c>
    </row>
    <row r="213" spans="1:8" x14ac:dyDescent="0.2">
      <c r="A213" s="1">
        <v>43928</v>
      </c>
      <c r="B213" t="s">
        <v>6</v>
      </c>
      <c r="C213" t="s">
        <v>18</v>
      </c>
      <c r="D213" t="s">
        <v>9</v>
      </c>
      <c r="E213" t="s">
        <v>12</v>
      </c>
      <c r="F213">
        <v>91</v>
      </c>
      <c r="G213" s="15">
        <v>1.77</v>
      </c>
      <c r="H213" s="15">
        <f>Sales_Data[[#This Row],[Quantity]]*Sales_Data[[#This Row],[UnitPrice]]</f>
        <v>161.07</v>
      </c>
    </row>
    <row r="214" spans="1:8" x14ac:dyDescent="0.2">
      <c r="A214" s="1">
        <v>43925</v>
      </c>
      <c r="B214" t="s">
        <v>19</v>
      </c>
      <c r="C214" t="s">
        <v>20</v>
      </c>
      <c r="D214" t="s">
        <v>16</v>
      </c>
      <c r="E214" t="s">
        <v>17</v>
      </c>
      <c r="F214">
        <v>68</v>
      </c>
      <c r="G214" s="15">
        <v>1.68</v>
      </c>
      <c r="H214" s="15">
        <f>Sales_Data[[#This Row],[Quantity]]*Sales_Data[[#This Row],[UnitPrice]]</f>
        <v>114.24</v>
      </c>
    </row>
    <row r="215" spans="1:8" x14ac:dyDescent="0.2">
      <c r="A215" s="1">
        <v>43922</v>
      </c>
      <c r="B215" t="s">
        <v>19</v>
      </c>
      <c r="C215" t="s">
        <v>20</v>
      </c>
      <c r="D215" t="s">
        <v>9</v>
      </c>
      <c r="E215" t="s">
        <v>12</v>
      </c>
      <c r="F215">
        <v>58</v>
      </c>
      <c r="G215" s="15">
        <v>1.77</v>
      </c>
      <c r="H215" s="15">
        <f>Sales_Data[[#This Row],[Quantity]]*Sales_Data[[#This Row],[UnitPrice]]</f>
        <v>102.66</v>
      </c>
    </row>
    <row r="216" spans="1:8" x14ac:dyDescent="0.2">
      <c r="A216" s="1">
        <v>43919</v>
      </c>
      <c r="B216" t="s">
        <v>6</v>
      </c>
      <c r="C216" t="s">
        <v>7</v>
      </c>
      <c r="D216" t="s">
        <v>13</v>
      </c>
      <c r="E216" t="s">
        <v>15</v>
      </c>
      <c r="F216">
        <v>193</v>
      </c>
      <c r="G216" s="15">
        <v>2.84</v>
      </c>
      <c r="H216" s="15">
        <f>Sales_Data[[#This Row],[Quantity]]*Sales_Data[[#This Row],[UnitPrice]]</f>
        <v>548.12</v>
      </c>
    </row>
    <row r="217" spans="1:8" x14ac:dyDescent="0.2">
      <c r="A217" s="1">
        <v>43916</v>
      </c>
      <c r="B217" t="s">
        <v>6</v>
      </c>
      <c r="C217" t="s">
        <v>7</v>
      </c>
      <c r="D217" t="s">
        <v>9</v>
      </c>
      <c r="E217" t="s">
        <v>11</v>
      </c>
      <c r="F217">
        <v>103</v>
      </c>
      <c r="G217" s="15">
        <v>1.87</v>
      </c>
      <c r="H217" s="15">
        <f>Sales_Data[[#This Row],[Quantity]]*Sales_Data[[#This Row],[UnitPrice]]</f>
        <v>192.61</v>
      </c>
    </row>
    <row r="218" spans="1:8" x14ac:dyDescent="0.2">
      <c r="A218" s="1">
        <v>43913</v>
      </c>
      <c r="B218" t="s">
        <v>19</v>
      </c>
      <c r="C218" t="s">
        <v>21</v>
      </c>
      <c r="D218" t="s">
        <v>13</v>
      </c>
      <c r="E218" t="s">
        <v>14</v>
      </c>
      <c r="F218">
        <v>39</v>
      </c>
      <c r="G218" s="15">
        <v>1.87</v>
      </c>
      <c r="H218" s="15">
        <f>Sales_Data[[#This Row],[Quantity]]*Sales_Data[[#This Row],[UnitPrice]]</f>
        <v>72.930000000000007</v>
      </c>
    </row>
    <row r="219" spans="1:8" x14ac:dyDescent="0.2">
      <c r="A219" s="1">
        <v>43910</v>
      </c>
      <c r="B219" t="s">
        <v>6</v>
      </c>
      <c r="C219" t="s">
        <v>18</v>
      </c>
      <c r="D219" t="s">
        <v>16</v>
      </c>
      <c r="E219" t="s">
        <v>17</v>
      </c>
      <c r="F219">
        <v>68</v>
      </c>
      <c r="G219" s="15">
        <v>1.68</v>
      </c>
      <c r="H219" s="15">
        <f>Sales_Data[[#This Row],[Quantity]]*Sales_Data[[#This Row],[UnitPrice]]</f>
        <v>114.24</v>
      </c>
    </row>
    <row r="220" spans="1:8" x14ac:dyDescent="0.2">
      <c r="A220" s="1">
        <v>43907</v>
      </c>
      <c r="B220" t="s">
        <v>6</v>
      </c>
      <c r="C220" t="s">
        <v>18</v>
      </c>
      <c r="D220" t="s">
        <v>9</v>
      </c>
      <c r="E220" t="s">
        <v>12</v>
      </c>
      <c r="F220">
        <v>38</v>
      </c>
      <c r="G220" s="15">
        <v>1.7700000000000002</v>
      </c>
      <c r="H220" s="15">
        <f>Sales_Data[[#This Row],[Quantity]]*Sales_Data[[#This Row],[UnitPrice]]</f>
        <v>67.260000000000005</v>
      </c>
    </row>
    <row r="221" spans="1:8" x14ac:dyDescent="0.2">
      <c r="A221" s="1">
        <v>43904</v>
      </c>
      <c r="B221" t="s">
        <v>19</v>
      </c>
      <c r="C221" t="s">
        <v>20</v>
      </c>
      <c r="D221" t="s">
        <v>13</v>
      </c>
      <c r="E221" t="s">
        <v>14</v>
      </c>
      <c r="F221">
        <v>86</v>
      </c>
      <c r="G221" s="15">
        <v>1.8699999999999999</v>
      </c>
      <c r="H221" s="15">
        <f>Sales_Data[[#This Row],[Quantity]]*Sales_Data[[#This Row],[UnitPrice]]</f>
        <v>160.82</v>
      </c>
    </row>
    <row r="222" spans="1:8" x14ac:dyDescent="0.2">
      <c r="A222" s="1">
        <v>43901</v>
      </c>
      <c r="B222" t="s">
        <v>6</v>
      </c>
      <c r="C222" t="s">
        <v>7</v>
      </c>
      <c r="D222" t="s">
        <v>22</v>
      </c>
      <c r="E222" t="s">
        <v>23</v>
      </c>
      <c r="F222">
        <v>40</v>
      </c>
      <c r="G222" s="15">
        <v>3.4899999999999998</v>
      </c>
      <c r="H222" s="15">
        <f>Sales_Data[[#This Row],[Quantity]]*Sales_Data[[#This Row],[UnitPrice]]</f>
        <v>139.6</v>
      </c>
    </row>
    <row r="223" spans="1:8" x14ac:dyDescent="0.2">
      <c r="A223" s="1">
        <v>43898</v>
      </c>
      <c r="B223" t="s">
        <v>6</v>
      </c>
      <c r="C223" t="s">
        <v>7</v>
      </c>
      <c r="D223" t="s">
        <v>9</v>
      </c>
      <c r="E223" t="s">
        <v>12</v>
      </c>
      <c r="F223">
        <v>61</v>
      </c>
      <c r="G223" s="15">
        <v>1.77</v>
      </c>
      <c r="H223" s="15">
        <f>Sales_Data[[#This Row],[Quantity]]*Sales_Data[[#This Row],[UnitPrice]]</f>
        <v>107.97</v>
      </c>
    </row>
    <row r="224" spans="1:8" x14ac:dyDescent="0.2">
      <c r="A224" s="1">
        <v>43895</v>
      </c>
      <c r="B224" t="s">
        <v>19</v>
      </c>
      <c r="C224" t="s">
        <v>21</v>
      </c>
      <c r="D224" t="s">
        <v>13</v>
      </c>
      <c r="E224" t="s">
        <v>15</v>
      </c>
      <c r="F224">
        <v>30</v>
      </c>
      <c r="G224" s="15">
        <v>2.8400000000000003</v>
      </c>
      <c r="H224" s="15">
        <f>Sales_Data[[#This Row],[Quantity]]*Sales_Data[[#This Row],[UnitPrice]]</f>
        <v>85.2</v>
      </c>
    </row>
    <row r="225" spans="1:8" x14ac:dyDescent="0.2">
      <c r="A225" s="1">
        <v>43892</v>
      </c>
      <c r="B225" t="s">
        <v>6</v>
      </c>
      <c r="C225" t="s">
        <v>18</v>
      </c>
      <c r="D225" t="s">
        <v>13</v>
      </c>
      <c r="E225" t="s">
        <v>14</v>
      </c>
      <c r="F225">
        <v>85</v>
      </c>
      <c r="G225" s="15">
        <v>1.8699999999999999</v>
      </c>
      <c r="H225" s="15">
        <f>Sales_Data[[#This Row],[Quantity]]*Sales_Data[[#This Row],[UnitPrice]]</f>
        <v>158.94999999999999</v>
      </c>
    </row>
    <row r="226" spans="1:8" x14ac:dyDescent="0.2">
      <c r="A226" s="1">
        <v>43888</v>
      </c>
      <c r="B226" t="s">
        <v>19</v>
      </c>
      <c r="C226" t="s">
        <v>20</v>
      </c>
      <c r="D226" t="s">
        <v>13</v>
      </c>
      <c r="E226" t="s">
        <v>15</v>
      </c>
      <c r="F226">
        <v>33</v>
      </c>
      <c r="G226" s="15">
        <v>2.84</v>
      </c>
      <c r="H226" s="15">
        <f>Sales_Data[[#This Row],[Quantity]]*Sales_Data[[#This Row],[UnitPrice]]</f>
        <v>93.72</v>
      </c>
    </row>
    <row r="227" spans="1:8" x14ac:dyDescent="0.2">
      <c r="A227" s="1">
        <v>43885</v>
      </c>
      <c r="B227" t="s">
        <v>19</v>
      </c>
      <c r="C227" t="s">
        <v>20</v>
      </c>
      <c r="D227" t="s">
        <v>9</v>
      </c>
      <c r="E227" t="s">
        <v>11</v>
      </c>
      <c r="F227">
        <v>42</v>
      </c>
      <c r="G227" s="15">
        <v>1.87</v>
      </c>
      <c r="H227" s="15">
        <f>Sales_Data[[#This Row],[Quantity]]*Sales_Data[[#This Row],[UnitPrice]]</f>
        <v>78.540000000000006</v>
      </c>
    </row>
    <row r="228" spans="1:8" x14ac:dyDescent="0.2">
      <c r="A228" s="1">
        <v>43882</v>
      </c>
      <c r="B228" t="s">
        <v>6</v>
      </c>
      <c r="C228" t="s">
        <v>7</v>
      </c>
      <c r="D228" t="s">
        <v>13</v>
      </c>
      <c r="E228" t="s">
        <v>15</v>
      </c>
      <c r="F228">
        <v>123</v>
      </c>
      <c r="G228" s="15">
        <v>2.84</v>
      </c>
      <c r="H228" s="15">
        <f>Sales_Data[[#This Row],[Quantity]]*Sales_Data[[#This Row],[UnitPrice]]</f>
        <v>349.32</v>
      </c>
    </row>
    <row r="229" spans="1:8" x14ac:dyDescent="0.2">
      <c r="A229" s="1">
        <v>43879</v>
      </c>
      <c r="B229" t="s">
        <v>6</v>
      </c>
      <c r="C229" t="s">
        <v>7</v>
      </c>
      <c r="D229" t="s">
        <v>13</v>
      </c>
      <c r="E229" t="s">
        <v>8</v>
      </c>
      <c r="F229">
        <v>43</v>
      </c>
      <c r="G229" s="15">
        <v>2.1799999999999997</v>
      </c>
      <c r="H229" s="15">
        <f>Sales_Data[[#This Row],[Quantity]]*Sales_Data[[#This Row],[UnitPrice]]</f>
        <v>93.739999999999981</v>
      </c>
    </row>
    <row r="230" spans="1:8" x14ac:dyDescent="0.2">
      <c r="A230" s="1">
        <v>43876</v>
      </c>
      <c r="B230" t="s">
        <v>6</v>
      </c>
      <c r="C230" t="s">
        <v>18</v>
      </c>
      <c r="D230" t="s">
        <v>16</v>
      </c>
      <c r="E230" t="s">
        <v>17</v>
      </c>
      <c r="F230">
        <v>27</v>
      </c>
      <c r="G230" s="15">
        <v>1.35</v>
      </c>
      <c r="H230" s="15">
        <f>Sales_Data[[#This Row],[Quantity]]*Sales_Data[[#This Row],[UnitPrice]]</f>
        <v>36.450000000000003</v>
      </c>
    </row>
    <row r="231" spans="1:8" x14ac:dyDescent="0.2">
      <c r="A231" s="1">
        <v>43873</v>
      </c>
      <c r="B231" t="s">
        <v>6</v>
      </c>
      <c r="C231" t="s">
        <v>18</v>
      </c>
      <c r="D231" t="s">
        <v>9</v>
      </c>
      <c r="E231" t="s">
        <v>12</v>
      </c>
      <c r="F231">
        <v>23</v>
      </c>
      <c r="G231" s="15">
        <v>1.77</v>
      </c>
      <c r="H231" s="15">
        <f>Sales_Data[[#This Row],[Quantity]]*Sales_Data[[#This Row],[UnitPrice]]</f>
        <v>40.71</v>
      </c>
    </row>
    <row r="232" spans="1:8" x14ac:dyDescent="0.2">
      <c r="A232" s="1">
        <v>43870</v>
      </c>
      <c r="B232" t="s">
        <v>19</v>
      </c>
      <c r="C232" t="s">
        <v>20</v>
      </c>
      <c r="D232" t="s">
        <v>9</v>
      </c>
      <c r="E232" t="s">
        <v>12</v>
      </c>
      <c r="F232">
        <v>44</v>
      </c>
      <c r="G232" s="15">
        <v>1.7699999999999998</v>
      </c>
      <c r="H232" s="15">
        <f>Sales_Data[[#This Row],[Quantity]]*Sales_Data[[#This Row],[UnitPrice]]</f>
        <v>77.88</v>
      </c>
    </row>
    <row r="233" spans="1:8" x14ac:dyDescent="0.2">
      <c r="A233" s="1">
        <v>43867</v>
      </c>
      <c r="B233" t="s">
        <v>6</v>
      </c>
      <c r="C233" t="s">
        <v>7</v>
      </c>
      <c r="D233" t="s">
        <v>22</v>
      </c>
      <c r="E233" t="s">
        <v>23</v>
      </c>
      <c r="F233">
        <v>28</v>
      </c>
      <c r="G233" s="15">
        <v>3.4899999999999998</v>
      </c>
      <c r="H233" s="15">
        <f>Sales_Data[[#This Row],[Quantity]]*Sales_Data[[#This Row],[UnitPrice]]</f>
        <v>97.72</v>
      </c>
    </row>
    <row r="234" spans="1:8" x14ac:dyDescent="0.2">
      <c r="A234" s="1">
        <v>43864</v>
      </c>
      <c r="B234" t="s">
        <v>6</v>
      </c>
      <c r="C234" t="s">
        <v>7</v>
      </c>
      <c r="D234" t="s">
        <v>13</v>
      </c>
      <c r="E234" t="s">
        <v>14</v>
      </c>
      <c r="F234">
        <v>31</v>
      </c>
      <c r="G234" s="15">
        <v>1.8699999999999999</v>
      </c>
      <c r="H234" s="15">
        <f>Sales_Data[[#This Row],[Quantity]]*Sales_Data[[#This Row],[UnitPrice]]</f>
        <v>57.97</v>
      </c>
    </row>
    <row r="235" spans="1:8" x14ac:dyDescent="0.2">
      <c r="A235" s="1">
        <v>43861</v>
      </c>
      <c r="B235" t="s">
        <v>6</v>
      </c>
      <c r="C235" t="s">
        <v>7</v>
      </c>
      <c r="D235" t="s">
        <v>13</v>
      </c>
      <c r="E235" t="s">
        <v>8</v>
      </c>
      <c r="F235">
        <v>36</v>
      </c>
      <c r="G235" s="15">
        <v>2.1800000000000002</v>
      </c>
      <c r="H235" s="15">
        <f>Sales_Data[[#This Row],[Quantity]]*Sales_Data[[#This Row],[UnitPrice]]</f>
        <v>78.48</v>
      </c>
    </row>
    <row r="236" spans="1:8" x14ac:dyDescent="0.2">
      <c r="A236" s="1">
        <v>43858</v>
      </c>
      <c r="B236" t="s">
        <v>6</v>
      </c>
      <c r="C236" t="s">
        <v>18</v>
      </c>
      <c r="D236" t="s">
        <v>16</v>
      </c>
      <c r="E236" t="s">
        <v>17</v>
      </c>
      <c r="F236">
        <v>28</v>
      </c>
      <c r="G236" s="15">
        <v>1.35</v>
      </c>
      <c r="H236" s="15">
        <f>Sales_Data[[#This Row],[Quantity]]*Sales_Data[[#This Row],[UnitPrice]]</f>
        <v>37.800000000000004</v>
      </c>
    </row>
    <row r="237" spans="1:8" x14ac:dyDescent="0.2">
      <c r="A237" s="1">
        <v>43855</v>
      </c>
      <c r="B237" t="s">
        <v>6</v>
      </c>
      <c r="C237" t="s">
        <v>18</v>
      </c>
      <c r="D237" t="s">
        <v>9</v>
      </c>
      <c r="E237" t="s">
        <v>12</v>
      </c>
      <c r="F237">
        <v>100</v>
      </c>
      <c r="G237" s="15">
        <v>1.77</v>
      </c>
      <c r="H237" s="15">
        <f>Sales_Data[[#This Row],[Quantity]]*Sales_Data[[#This Row],[UnitPrice]]</f>
        <v>177</v>
      </c>
    </row>
    <row r="238" spans="1:8" x14ac:dyDescent="0.2">
      <c r="A238" s="1">
        <v>43852</v>
      </c>
      <c r="B238" t="s">
        <v>19</v>
      </c>
      <c r="C238" t="s">
        <v>20</v>
      </c>
      <c r="D238" t="s">
        <v>9</v>
      </c>
      <c r="E238" t="s">
        <v>12</v>
      </c>
      <c r="F238">
        <v>51</v>
      </c>
      <c r="G238" s="15">
        <v>1.77</v>
      </c>
      <c r="H238" s="15">
        <f>Sales_Data[[#This Row],[Quantity]]*Sales_Data[[#This Row],[UnitPrice]]</f>
        <v>90.27</v>
      </c>
    </row>
    <row r="239" spans="1:8" x14ac:dyDescent="0.2">
      <c r="A239" s="1">
        <v>43849</v>
      </c>
      <c r="B239" t="s">
        <v>6</v>
      </c>
      <c r="C239" t="s">
        <v>7</v>
      </c>
      <c r="D239" t="s">
        <v>22</v>
      </c>
      <c r="E239" t="s">
        <v>23</v>
      </c>
      <c r="F239">
        <v>149</v>
      </c>
      <c r="G239" s="15">
        <v>3.4899999999999998</v>
      </c>
      <c r="H239" s="15">
        <f>Sales_Data[[#This Row],[Quantity]]*Sales_Data[[#This Row],[UnitPrice]]</f>
        <v>520.01</v>
      </c>
    </row>
    <row r="240" spans="1:8" x14ac:dyDescent="0.2">
      <c r="A240" s="1">
        <v>43846</v>
      </c>
      <c r="B240" t="s">
        <v>6</v>
      </c>
      <c r="C240" t="s">
        <v>7</v>
      </c>
      <c r="D240" t="s">
        <v>9</v>
      </c>
      <c r="E240" t="s">
        <v>12</v>
      </c>
      <c r="F240">
        <v>54</v>
      </c>
      <c r="G240" s="15">
        <v>1.77</v>
      </c>
      <c r="H240" s="15">
        <f>Sales_Data[[#This Row],[Quantity]]*Sales_Data[[#This Row],[UnitPrice]]</f>
        <v>95.58</v>
      </c>
    </row>
    <row r="241" spans="1:8" x14ac:dyDescent="0.2">
      <c r="A241" s="1">
        <v>43843</v>
      </c>
      <c r="B241" t="s">
        <v>6</v>
      </c>
      <c r="C241" t="s">
        <v>7</v>
      </c>
      <c r="D241" t="s">
        <v>13</v>
      </c>
      <c r="E241" t="s">
        <v>8</v>
      </c>
      <c r="F241">
        <v>38</v>
      </c>
      <c r="G241" s="15">
        <v>2.1800000000000002</v>
      </c>
      <c r="H241" s="15">
        <f>Sales_Data[[#This Row],[Quantity]]*Sales_Data[[#This Row],[UnitPrice]]</f>
        <v>82.84</v>
      </c>
    </row>
    <row r="242" spans="1:8" x14ac:dyDescent="0.2">
      <c r="A242" s="1">
        <v>43840</v>
      </c>
      <c r="B242" t="s">
        <v>6</v>
      </c>
      <c r="C242" t="s">
        <v>18</v>
      </c>
      <c r="D242" t="s">
        <v>13</v>
      </c>
      <c r="E242" t="s">
        <v>14</v>
      </c>
      <c r="F242">
        <v>82</v>
      </c>
      <c r="G242" s="15">
        <v>1.87</v>
      </c>
      <c r="H242" s="15">
        <f>Sales_Data[[#This Row],[Quantity]]*Sales_Data[[#This Row],[UnitPrice]]</f>
        <v>153.34</v>
      </c>
    </row>
    <row r="243" spans="1:8" x14ac:dyDescent="0.2">
      <c r="A243" s="1">
        <v>43837</v>
      </c>
      <c r="B243" t="s">
        <v>19</v>
      </c>
      <c r="C243" t="s">
        <v>20</v>
      </c>
      <c r="D243" t="s">
        <v>13</v>
      </c>
      <c r="E243" t="s">
        <v>14</v>
      </c>
      <c r="F243">
        <v>58</v>
      </c>
      <c r="G243" s="15">
        <v>1.8699999999999999</v>
      </c>
      <c r="H243" s="15">
        <f>Sales_Data[[#This Row],[Quantity]]*Sales_Data[[#This Row],[UnitPrice]]</f>
        <v>108.46</v>
      </c>
    </row>
    <row r="244" spans="1:8" x14ac:dyDescent="0.2">
      <c r="A244" s="1">
        <v>43834</v>
      </c>
      <c r="B244" t="s">
        <v>6</v>
      </c>
      <c r="C244" t="s">
        <v>7</v>
      </c>
      <c r="D244" t="s">
        <v>22</v>
      </c>
      <c r="E244" t="s">
        <v>23</v>
      </c>
      <c r="F244">
        <v>87</v>
      </c>
      <c r="G244" s="15">
        <v>3.4899999999999998</v>
      </c>
      <c r="H244" s="15">
        <f>Sales_Data[[#This Row],[Quantity]]*Sales_Data[[#This Row],[UnitPrice]]</f>
        <v>303.63</v>
      </c>
    </row>
    <row r="245" spans="1:8" x14ac:dyDescent="0.2">
      <c r="A245" s="1">
        <v>43831</v>
      </c>
      <c r="B245" t="s">
        <v>6</v>
      </c>
      <c r="C245" t="s">
        <v>7</v>
      </c>
      <c r="D245" t="s">
        <v>9</v>
      </c>
      <c r="E245" t="s">
        <v>12</v>
      </c>
      <c r="F245">
        <v>33</v>
      </c>
      <c r="G245" s="15">
        <v>1.7699999999999998</v>
      </c>
      <c r="H245" s="15">
        <f>Sales_Data[[#This Row],[Quantity]]*Sales_Data[[#This Row],[UnitPrice]]</f>
        <v>58.41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A703D-5C2C-CD41-AF28-473536EC3AB1}">
  <dimension ref="A3:F18"/>
  <sheetViews>
    <sheetView workbookViewId="0">
      <selection activeCell="D10" sqref="D10"/>
    </sheetView>
  </sheetViews>
  <sheetFormatPr baseColWidth="10" defaultRowHeight="15" x14ac:dyDescent="0.2"/>
  <cols>
    <col min="1" max="1" width="17.1640625" bestFit="1" customWidth="1"/>
    <col min="2" max="2" width="16.5" bestFit="1" customWidth="1"/>
    <col min="3" max="3" width="8" bestFit="1" customWidth="1"/>
    <col min="4" max="4" width="9" bestFit="1" customWidth="1"/>
    <col min="5" max="5" width="8" bestFit="1" customWidth="1"/>
    <col min="6" max="6" width="11.6640625" bestFit="1" customWidth="1"/>
  </cols>
  <sheetData>
    <row r="3" spans="1:6" x14ac:dyDescent="0.2">
      <c r="A3" s="9" t="s">
        <v>59</v>
      </c>
      <c r="B3" s="9" t="s">
        <v>60</v>
      </c>
    </row>
    <row r="4" spans="1:6" x14ac:dyDescent="0.2">
      <c r="A4" s="9" t="s">
        <v>43</v>
      </c>
      <c r="B4" t="s">
        <v>13</v>
      </c>
      <c r="C4" t="s">
        <v>9</v>
      </c>
      <c r="D4" t="s">
        <v>22</v>
      </c>
      <c r="E4" t="s">
        <v>16</v>
      </c>
      <c r="F4" t="s">
        <v>44</v>
      </c>
    </row>
    <row r="5" spans="1:6" x14ac:dyDescent="0.2">
      <c r="A5" s="11" t="s">
        <v>45</v>
      </c>
      <c r="B5" s="16">
        <v>8395.7800000000007</v>
      </c>
      <c r="C5" s="16">
        <v>5748.5300000000007</v>
      </c>
      <c r="D5" s="16">
        <v>2502.3300000000004</v>
      </c>
      <c r="E5" s="16">
        <v>1342.0200000000002</v>
      </c>
      <c r="F5" s="16">
        <v>17988.66</v>
      </c>
    </row>
    <row r="6" spans="1:6" x14ac:dyDescent="0.2">
      <c r="A6" s="13" t="s">
        <v>46</v>
      </c>
      <c r="B6" s="16">
        <v>423.12</v>
      </c>
      <c r="C6" s="16">
        <v>421.26</v>
      </c>
      <c r="D6" s="16">
        <v>823.64</v>
      </c>
      <c r="E6" s="16">
        <v>37.800000000000004</v>
      </c>
      <c r="F6" s="16">
        <v>1705.82</v>
      </c>
    </row>
    <row r="7" spans="1:6" x14ac:dyDescent="0.2">
      <c r="A7" s="13" t="s">
        <v>47</v>
      </c>
      <c r="B7" s="16">
        <v>594.75</v>
      </c>
      <c r="C7" s="16">
        <v>197.13</v>
      </c>
      <c r="D7" s="16">
        <v>97.72</v>
      </c>
      <c r="E7" s="16">
        <v>36.450000000000003</v>
      </c>
      <c r="F7" s="16">
        <v>926.05000000000007</v>
      </c>
    </row>
    <row r="8" spans="1:6" x14ac:dyDescent="0.2">
      <c r="A8" s="13" t="s">
        <v>48</v>
      </c>
      <c r="B8" s="16">
        <v>1026.02</v>
      </c>
      <c r="C8" s="16">
        <v>367.84000000000003</v>
      </c>
      <c r="D8" s="16">
        <v>139.6</v>
      </c>
      <c r="E8" s="16">
        <v>114.24</v>
      </c>
      <c r="F8" s="16">
        <v>1647.7</v>
      </c>
    </row>
    <row r="9" spans="1:6" x14ac:dyDescent="0.2">
      <c r="A9" s="13" t="s">
        <v>49</v>
      </c>
      <c r="B9" s="16"/>
      <c r="C9" s="16">
        <v>477.9</v>
      </c>
      <c r="D9" s="16">
        <v>80.27</v>
      </c>
      <c r="E9" s="16">
        <v>493.91999999999996</v>
      </c>
      <c r="F9" s="16">
        <v>1052.0899999999999</v>
      </c>
    </row>
    <row r="10" spans="1:6" x14ac:dyDescent="0.2">
      <c r="A10" s="13" t="s">
        <v>50</v>
      </c>
      <c r="B10" s="16">
        <v>671.44</v>
      </c>
      <c r="C10" s="16">
        <v>451.23</v>
      </c>
      <c r="D10" s="16">
        <v>188.46</v>
      </c>
      <c r="E10" s="16">
        <v>82.32</v>
      </c>
      <c r="F10" s="16">
        <v>1393.45</v>
      </c>
    </row>
    <row r="11" spans="1:6" x14ac:dyDescent="0.2">
      <c r="A11" s="13" t="s">
        <v>51</v>
      </c>
      <c r="B11" s="16">
        <v>1104.8799999999999</v>
      </c>
      <c r="C11" s="16">
        <v>954.41000000000008</v>
      </c>
      <c r="D11" s="16">
        <v>202.42000000000002</v>
      </c>
      <c r="E11" s="16">
        <v>47.04</v>
      </c>
      <c r="F11" s="16">
        <v>2308.75</v>
      </c>
    </row>
    <row r="12" spans="1:6" x14ac:dyDescent="0.2">
      <c r="A12" s="13" t="s">
        <v>52</v>
      </c>
      <c r="B12" s="16">
        <v>299.28999999999996</v>
      </c>
      <c r="C12" s="16">
        <v>667.49</v>
      </c>
      <c r="D12" s="16">
        <v>244.3</v>
      </c>
      <c r="E12" s="16">
        <v>52.08</v>
      </c>
      <c r="F12" s="16">
        <v>1263.1599999999999</v>
      </c>
    </row>
    <row r="13" spans="1:6" x14ac:dyDescent="0.2">
      <c r="A13" s="13" t="s">
        <v>53</v>
      </c>
      <c r="B13" s="16">
        <v>937.25</v>
      </c>
      <c r="C13" s="16">
        <v>375.65999999999997</v>
      </c>
      <c r="D13" s="16">
        <v>177.99</v>
      </c>
      <c r="E13" s="16"/>
      <c r="F13" s="16">
        <v>1490.8999999999999</v>
      </c>
    </row>
    <row r="14" spans="1:6" x14ac:dyDescent="0.2">
      <c r="A14" s="13" t="s">
        <v>54</v>
      </c>
      <c r="B14" s="16">
        <v>809.13</v>
      </c>
      <c r="C14" s="16">
        <v>629.88</v>
      </c>
      <c r="D14" s="16"/>
      <c r="E14" s="16">
        <v>85.05</v>
      </c>
      <c r="F14" s="16">
        <v>1524.06</v>
      </c>
    </row>
    <row r="15" spans="1:6" x14ac:dyDescent="0.2">
      <c r="A15" s="13" t="s">
        <v>55</v>
      </c>
      <c r="B15" s="16">
        <v>667.15000000000009</v>
      </c>
      <c r="C15" s="16">
        <v>492.05999999999995</v>
      </c>
      <c r="D15" s="16">
        <v>404.84000000000003</v>
      </c>
      <c r="E15" s="16">
        <v>191.52</v>
      </c>
      <c r="F15" s="16">
        <v>1755.5700000000002</v>
      </c>
    </row>
    <row r="16" spans="1:6" x14ac:dyDescent="0.2">
      <c r="A16" s="13" t="s">
        <v>56</v>
      </c>
      <c r="B16" s="16">
        <v>590.9</v>
      </c>
      <c r="C16" s="16">
        <v>567.69000000000005</v>
      </c>
      <c r="D16" s="16"/>
      <c r="E16" s="16">
        <v>152.88</v>
      </c>
      <c r="F16" s="16">
        <v>1311.4700000000003</v>
      </c>
    </row>
    <row r="17" spans="1:6" x14ac:dyDescent="0.2">
      <c r="A17" s="13" t="s">
        <v>57</v>
      </c>
      <c r="B17" s="16">
        <v>1271.8499999999999</v>
      </c>
      <c r="C17" s="16">
        <v>145.97999999999999</v>
      </c>
      <c r="D17" s="16">
        <v>143.09</v>
      </c>
      <c r="E17" s="16">
        <v>48.72</v>
      </c>
      <c r="F17" s="16">
        <v>1609.6399999999999</v>
      </c>
    </row>
    <row r="18" spans="1:6" x14ac:dyDescent="0.2">
      <c r="A18" s="11" t="s">
        <v>44</v>
      </c>
      <c r="B18" s="16">
        <v>8395.7800000000007</v>
      </c>
      <c r="C18" s="16">
        <v>5748.5300000000007</v>
      </c>
      <c r="D18" s="16">
        <v>2502.3300000000004</v>
      </c>
      <c r="E18" s="16">
        <v>1342.0200000000002</v>
      </c>
      <c r="F18" s="16">
        <v>17988.66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68BE4-D888-F646-893E-8213C6D74AE8}">
  <dimension ref="A1:M53"/>
  <sheetViews>
    <sheetView workbookViewId="0">
      <selection activeCell="B15" sqref="B15"/>
    </sheetView>
  </sheetViews>
  <sheetFormatPr baseColWidth="10" defaultRowHeight="15" x14ac:dyDescent="0.2"/>
  <cols>
    <col min="1" max="1" width="17.1640625" bestFit="1" customWidth="1"/>
    <col min="2" max="2" width="16.5" bestFit="1" customWidth="1"/>
    <col min="3" max="4" width="6.5" bestFit="1" customWidth="1"/>
    <col min="5" max="5" width="4.5" bestFit="1" customWidth="1"/>
    <col min="6" max="13" width="6.5" bestFit="1" customWidth="1"/>
    <col min="14" max="14" width="7.33203125" bestFit="1" customWidth="1"/>
    <col min="15" max="15" width="6.5" bestFit="1" customWidth="1"/>
    <col min="16" max="18" width="5.5" bestFit="1" customWidth="1"/>
    <col min="19" max="19" width="3.83203125" bestFit="1" customWidth="1"/>
    <col min="20" max="20" width="3.33203125" bestFit="1" customWidth="1"/>
    <col min="21" max="21" width="5.5" bestFit="1" customWidth="1"/>
    <col min="22" max="22" width="6.5" bestFit="1" customWidth="1"/>
    <col min="23" max="23" width="5.5" bestFit="1" customWidth="1"/>
    <col min="24" max="24" width="4.83203125" bestFit="1" customWidth="1"/>
    <col min="25" max="26" width="4.6640625" bestFit="1" customWidth="1"/>
    <col min="27" max="27" width="11.33203125" bestFit="1" customWidth="1"/>
    <col min="28" max="28" width="10" bestFit="1" customWidth="1"/>
  </cols>
  <sheetData>
    <row r="1" spans="1:13" x14ac:dyDescent="0.2">
      <c r="A1" s="9" t="s">
        <v>3</v>
      </c>
      <c r="B1" t="s">
        <v>64</v>
      </c>
    </row>
    <row r="3" spans="1:13" x14ac:dyDescent="0.2">
      <c r="A3" s="9" t="s">
        <v>59</v>
      </c>
      <c r="B3" s="9" t="s">
        <v>60</v>
      </c>
    </row>
    <row r="4" spans="1:13" x14ac:dyDescent="0.2">
      <c r="B4" t="s">
        <v>45</v>
      </c>
    </row>
    <row r="5" spans="1:13" x14ac:dyDescent="0.2">
      <c r="A5" s="9" t="s">
        <v>43</v>
      </c>
      <c r="B5" s="1" t="s">
        <v>46</v>
      </c>
      <c r="C5" s="1" t="s">
        <v>47</v>
      </c>
      <c r="D5" s="1" t="s">
        <v>48</v>
      </c>
      <c r="E5" s="1" t="s">
        <v>49</v>
      </c>
      <c r="F5" s="1" t="s">
        <v>50</v>
      </c>
      <c r="G5" s="1" t="s">
        <v>51</v>
      </c>
      <c r="H5" s="1" t="s">
        <v>52</v>
      </c>
      <c r="I5" s="1" t="s">
        <v>53</v>
      </c>
      <c r="J5" s="1" t="s">
        <v>54</v>
      </c>
      <c r="K5" s="1" t="s">
        <v>55</v>
      </c>
      <c r="L5" s="1" t="s">
        <v>56</v>
      </c>
      <c r="M5" s="1" t="s">
        <v>57</v>
      </c>
    </row>
    <row r="6" spans="1:13" x14ac:dyDescent="0.2">
      <c r="A6" s="11" t="s">
        <v>7</v>
      </c>
      <c r="B6" s="16">
        <v>1138.95</v>
      </c>
      <c r="C6" s="16">
        <v>598.75</v>
      </c>
      <c r="D6" s="16">
        <v>988.3</v>
      </c>
      <c r="E6" s="16">
        <v>310.08</v>
      </c>
      <c r="F6" s="16">
        <v>864.95999999999992</v>
      </c>
      <c r="G6" s="16">
        <v>265.37</v>
      </c>
      <c r="H6" s="16">
        <v>492.02</v>
      </c>
      <c r="I6" s="16">
        <v>722.87999999999988</v>
      </c>
      <c r="J6" s="16">
        <v>575.78000000000009</v>
      </c>
      <c r="K6" s="16">
        <v>608.28</v>
      </c>
      <c r="L6" s="16">
        <v>398.90000000000003</v>
      </c>
      <c r="M6" s="16">
        <v>278.51</v>
      </c>
    </row>
    <row r="7" spans="1:13" x14ac:dyDescent="0.2">
      <c r="A7" s="11" t="s">
        <v>20</v>
      </c>
      <c r="B7" s="16">
        <v>198.73</v>
      </c>
      <c r="C7" s="16">
        <v>250.14000000000001</v>
      </c>
      <c r="D7" s="16">
        <v>160.82</v>
      </c>
      <c r="E7" s="16">
        <v>252.29999999999998</v>
      </c>
      <c r="F7" s="16">
        <v>117.54</v>
      </c>
      <c r="G7" s="16">
        <v>1406.58</v>
      </c>
      <c r="H7" s="16">
        <v>140.25</v>
      </c>
      <c r="I7" s="16">
        <v>349.69</v>
      </c>
      <c r="J7" s="16">
        <v>235.41</v>
      </c>
      <c r="K7" s="16">
        <v>262.32</v>
      </c>
      <c r="L7" s="16">
        <v>275.01</v>
      </c>
      <c r="M7" s="16">
        <v>126.6</v>
      </c>
    </row>
    <row r="8" spans="1:13" x14ac:dyDescent="0.2">
      <c r="A8" s="11" t="s">
        <v>18</v>
      </c>
      <c r="B8" s="16">
        <v>368.14000000000004</v>
      </c>
      <c r="C8" s="16">
        <v>77.16</v>
      </c>
      <c r="D8" s="16">
        <v>340.45</v>
      </c>
      <c r="E8" s="16">
        <v>442.66999999999996</v>
      </c>
      <c r="F8" s="16">
        <v>190.29</v>
      </c>
      <c r="G8" s="16">
        <v>492.65999999999997</v>
      </c>
      <c r="H8" s="16">
        <v>293.67999999999995</v>
      </c>
      <c r="I8" s="16">
        <v>287.43</v>
      </c>
      <c r="J8" s="16">
        <v>571.51</v>
      </c>
      <c r="K8" s="16">
        <v>849.57000000000016</v>
      </c>
      <c r="L8" s="16">
        <v>322.14</v>
      </c>
      <c r="M8" s="16">
        <v>638.20999999999992</v>
      </c>
    </row>
    <row r="9" spans="1:13" x14ac:dyDescent="0.2">
      <c r="A9" s="11" t="s">
        <v>21</v>
      </c>
      <c r="B9" s="16"/>
      <c r="C9" s="16"/>
      <c r="D9" s="16">
        <v>158.13</v>
      </c>
      <c r="E9" s="16">
        <v>47.04</v>
      </c>
      <c r="F9" s="16">
        <v>220.66</v>
      </c>
      <c r="G9" s="16">
        <v>144.13999999999999</v>
      </c>
      <c r="H9" s="16">
        <v>337.21</v>
      </c>
      <c r="I9" s="16">
        <v>130.9</v>
      </c>
      <c r="J9" s="16">
        <v>141.36000000000001</v>
      </c>
      <c r="K9" s="16">
        <v>35.4</v>
      </c>
      <c r="L9" s="16">
        <v>315.41999999999996</v>
      </c>
      <c r="M9" s="16">
        <v>566.32000000000005</v>
      </c>
    </row>
    <row r="12" spans="1:13" x14ac:dyDescent="0.2">
      <c r="A12" s="9" t="s">
        <v>3</v>
      </c>
      <c r="B12" t="s">
        <v>13</v>
      </c>
    </row>
    <row r="14" spans="1:13" x14ac:dyDescent="0.2">
      <c r="A14" s="9" t="s">
        <v>59</v>
      </c>
      <c r="B14" s="9" t="s">
        <v>60</v>
      </c>
    </row>
    <row r="15" spans="1:13" x14ac:dyDescent="0.2">
      <c r="B15" t="s">
        <v>45</v>
      </c>
    </row>
    <row r="16" spans="1:13" x14ac:dyDescent="0.2">
      <c r="A16" s="9" t="s">
        <v>43</v>
      </c>
      <c r="B16" s="1" t="s">
        <v>46</v>
      </c>
      <c r="C16" s="1" t="s">
        <v>47</v>
      </c>
      <c r="D16" s="1" t="s">
        <v>48</v>
      </c>
      <c r="E16" s="1" t="s">
        <v>49</v>
      </c>
      <c r="F16" s="1" t="s">
        <v>50</v>
      </c>
      <c r="G16" s="1" t="s">
        <v>51</v>
      </c>
      <c r="H16" s="1" t="s">
        <v>52</v>
      </c>
      <c r="I16" s="1" t="s">
        <v>53</v>
      </c>
      <c r="J16" s="1" t="s">
        <v>54</v>
      </c>
      <c r="K16" s="1" t="s">
        <v>55</v>
      </c>
      <c r="L16" s="1" t="s">
        <v>56</v>
      </c>
      <c r="M16" s="1" t="s">
        <v>57</v>
      </c>
    </row>
    <row r="17" spans="1:13" x14ac:dyDescent="0.2">
      <c r="A17" s="11" t="s">
        <v>7</v>
      </c>
      <c r="B17" s="16">
        <v>161.32</v>
      </c>
      <c r="C17" s="16">
        <v>501.03</v>
      </c>
      <c r="D17" s="16">
        <v>548.12</v>
      </c>
      <c r="E17" s="16"/>
      <c r="F17" s="16">
        <v>450.78000000000003</v>
      </c>
      <c r="G17" s="16"/>
      <c r="H17" s="16"/>
      <c r="I17" s="16">
        <v>456.65999999999997</v>
      </c>
      <c r="J17" s="16">
        <v>237.62</v>
      </c>
      <c r="K17" s="16">
        <v>178.82999999999998</v>
      </c>
      <c r="L17" s="16">
        <v>275.48</v>
      </c>
      <c r="M17" s="16">
        <v>67.319999999999993</v>
      </c>
    </row>
    <row r="18" spans="1:13" x14ac:dyDescent="0.2">
      <c r="A18" s="11" t="s">
        <v>20</v>
      </c>
      <c r="B18" s="16">
        <v>108.46</v>
      </c>
      <c r="C18" s="16">
        <v>93.72</v>
      </c>
      <c r="D18" s="16">
        <v>160.82</v>
      </c>
      <c r="E18" s="16"/>
      <c r="F18" s="16"/>
      <c r="G18" s="16">
        <v>817.92</v>
      </c>
      <c r="H18" s="16">
        <v>140.25</v>
      </c>
      <c r="I18" s="16">
        <v>349.69</v>
      </c>
      <c r="J18" s="16"/>
      <c r="K18" s="16"/>
      <c r="L18" s="16"/>
      <c r="M18" s="16"/>
    </row>
    <row r="19" spans="1:13" x14ac:dyDescent="0.2">
      <c r="A19" s="11" t="s">
        <v>18</v>
      </c>
      <c r="B19" s="16">
        <v>153.34</v>
      </c>
      <c r="C19" s="16"/>
      <c r="D19" s="16">
        <v>158.94999999999999</v>
      </c>
      <c r="E19" s="16"/>
      <c r="F19" s="16"/>
      <c r="G19" s="16">
        <v>286.96000000000004</v>
      </c>
      <c r="H19" s="16">
        <v>159.04</v>
      </c>
      <c r="I19" s="16"/>
      <c r="J19" s="16">
        <v>571.51</v>
      </c>
      <c r="K19" s="16">
        <v>488.32000000000005</v>
      </c>
      <c r="L19" s="16"/>
      <c r="M19" s="16">
        <v>638.20999999999992</v>
      </c>
    </row>
    <row r="20" spans="1:13" x14ac:dyDescent="0.2">
      <c r="A20" s="11" t="s">
        <v>21</v>
      </c>
      <c r="B20" s="16"/>
      <c r="C20" s="16"/>
      <c r="D20" s="16">
        <v>158.13</v>
      </c>
      <c r="E20" s="16"/>
      <c r="F20" s="16">
        <v>220.66</v>
      </c>
      <c r="G20" s="16"/>
      <c r="H20" s="16"/>
      <c r="I20" s="16">
        <v>130.9</v>
      </c>
      <c r="J20" s="16"/>
      <c r="K20" s="16"/>
      <c r="L20" s="16">
        <v>315.41999999999996</v>
      </c>
      <c r="M20" s="16">
        <v>566.32000000000005</v>
      </c>
    </row>
    <row r="23" spans="1:13" x14ac:dyDescent="0.2">
      <c r="A23" s="9" t="s">
        <v>3</v>
      </c>
      <c r="B23" t="s">
        <v>9</v>
      </c>
    </row>
    <row r="25" spans="1:13" x14ac:dyDescent="0.2">
      <c r="A25" s="9" t="s">
        <v>59</v>
      </c>
      <c r="B25" s="9" t="s">
        <v>60</v>
      </c>
    </row>
    <row r="26" spans="1:13" x14ac:dyDescent="0.2">
      <c r="B26" t="s">
        <v>45</v>
      </c>
    </row>
    <row r="27" spans="1:13" x14ac:dyDescent="0.2">
      <c r="A27" s="9" t="s">
        <v>43</v>
      </c>
      <c r="B27" s="1" t="s">
        <v>46</v>
      </c>
      <c r="C27" s="1" t="s">
        <v>47</v>
      </c>
      <c r="D27" s="1" t="s">
        <v>48</v>
      </c>
      <c r="E27" s="1" t="s">
        <v>49</v>
      </c>
      <c r="F27" s="1" t="s">
        <v>50</v>
      </c>
      <c r="G27" s="1" t="s">
        <v>51</v>
      </c>
      <c r="H27" s="1" t="s">
        <v>52</v>
      </c>
      <c r="I27" s="1" t="s">
        <v>53</v>
      </c>
      <c r="J27" s="1" t="s">
        <v>54</v>
      </c>
      <c r="K27" s="1" t="s">
        <v>55</v>
      </c>
      <c r="L27" s="1" t="s">
        <v>56</v>
      </c>
      <c r="M27" s="1" t="s">
        <v>57</v>
      </c>
    </row>
    <row r="28" spans="1:13" x14ac:dyDescent="0.2">
      <c r="A28" s="11" t="s">
        <v>7</v>
      </c>
      <c r="B28" s="16">
        <v>153.99</v>
      </c>
      <c r="C28" s="16"/>
      <c r="D28" s="16">
        <v>300.58000000000004</v>
      </c>
      <c r="E28" s="16">
        <v>84.96</v>
      </c>
      <c r="F28" s="16">
        <v>299.01</v>
      </c>
      <c r="G28" s="16">
        <v>132.75</v>
      </c>
      <c r="H28" s="16">
        <v>345.44</v>
      </c>
      <c r="I28" s="16">
        <v>192.93</v>
      </c>
      <c r="J28" s="16">
        <v>253.11</v>
      </c>
      <c r="K28" s="16">
        <v>136.29</v>
      </c>
      <c r="L28" s="16">
        <v>123.42</v>
      </c>
      <c r="M28" s="16">
        <v>68.099999999999994</v>
      </c>
    </row>
    <row r="29" spans="1:13" x14ac:dyDescent="0.2">
      <c r="A29" s="11" t="s">
        <v>20</v>
      </c>
      <c r="B29" s="16">
        <v>90.27</v>
      </c>
      <c r="C29" s="16">
        <v>156.42000000000002</v>
      </c>
      <c r="D29" s="16"/>
      <c r="E29" s="16">
        <v>138.06</v>
      </c>
      <c r="F29" s="16">
        <v>44.25</v>
      </c>
      <c r="G29" s="16">
        <v>541.62</v>
      </c>
      <c r="H29" s="16"/>
      <c r="I29" s="16"/>
      <c r="J29" s="16">
        <v>235.41</v>
      </c>
      <c r="K29" s="16">
        <v>70.8</v>
      </c>
      <c r="L29" s="16">
        <v>122.13</v>
      </c>
      <c r="M29" s="16">
        <v>77.88</v>
      </c>
    </row>
    <row r="30" spans="1:13" x14ac:dyDescent="0.2">
      <c r="A30" s="11" t="s">
        <v>18</v>
      </c>
      <c r="B30" s="16">
        <v>177</v>
      </c>
      <c r="C30" s="16">
        <v>40.71</v>
      </c>
      <c r="D30" s="16">
        <v>67.260000000000005</v>
      </c>
      <c r="E30" s="16">
        <v>254.88</v>
      </c>
      <c r="F30" s="16">
        <v>107.97</v>
      </c>
      <c r="G30" s="16">
        <v>205.7</v>
      </c>
      <c r="H30" s="16">
        <v>134.63999999999999</v>
      </c>
      <c r="I30" s="16">
        <v>182.73</v>
      </c>
      <c r="J30" s="16"/>
      <c r="K30" s="16">
        <v>249.57</v>
      </c>
      <c r="L30" s="16">
        <v>322.14</v>
      </c>
      <c r="M30" s="16"/>
    </row>
    <row r="31" spans="1:13" x14ac:dyDescent="0.2">
      <c r="A31" s="11" t="s">
        <v>21</v>
      </c>
      <c r="B31" s="16"/>
      <c r="C31" s="16"/>
      <c r="D31" s="16"/>
      <c r="E31" s="16"/>
      <c r="F31" s="16"/>
      <c r="G31" s="16">
        <v>74.34</v>
      </c>
      <c r="H31" s="16">
        <v>187.41000000000003</v>
      </c>
      <c r="I31" s="16"/>
      <c r="J31" s="16">
        <v>141.36000000000001</v>
      </c>
      <c r="K31" s="16">
        <v>35.4</v>
      </c>
      <c r="L31" s="16"/>
      <c r="M31" s="16"/>
    </row>
    <row r="34" spans="1:13" x14ac:dyDescent="0.2">
      <c r="A34" s="9" t="s">
        <v>3</v>
      </c>
      <c r="B34" t="s">
        <v>22</v>
      </c>
    </row>
    <row r="36" spans="1:13" x14ac:dyDescent="0.2">
      <c r="A36" s="9" t="s">
        <v>59</v>
      </c>
      <c r="B36" s="9" t="s">
        <v>60</v>
      </c>
    </row>
    <row r="37" spans="1:13" x14ac:dyDescent="0.2">
      <c r="B37" t="s">
        <v>45</v>
      </c>
    </row>
    <row r="38" spans="1:13" x14ac:dyDescent="0.2">
      <c r="A38" s="9" t="s">
        <v>43</v>
      </c>
      <c r="B38" s="1" t="s">
        <v>46</v>
      </c>
      <c r="C38" s="1" t="s">
        <v>47</v>
      </c>
      <c r="D38" s="1" t="s">
        <v>48</v>
      </c>
      <c r="E38" s="1" t="s">
        <v>49</v>
      </c>
      <c r="F38" s="1" t="s">
        <v>50</v>
      </c>
      <c r="G38" s="1" t="s">
        <v>51</v>
      </c>
      <c r="H38" s="1" t="s">
        <v>52</v>
      </c>
      <c r="I38" s="1" t="s">
        <v>53</v>
      </c>
      <c r="J38" s="1" t="s">
        <v>54</v>
      </c>
      <c r="K38" s="1" t="s">
        <v>55</v>
      </c>
      <c r="L38" s="1" t="s">
        <v>56</v>
      </c>
      <c r="M38" s="1" t="s">
        <v>57</v>
      </c>
    </row>
    <row r="39" spans="1:13" x14ac:dyDescent="0.2">
      <c r="A39" s="11" t="s">
        <v>7</v>
      </c>
      <c r="B39" s="16">
        <v>823.64</v>
      </c>
      <c r="C39" s="16">
        <v>97.72</v>
      </c>
      <c r="D39" s="16">
        <v>139.6</v>
      </c>
      <c r="E39" s="16"/>
      <c r="F39" s="16">
        <v>115.17</v>
      </c>
      <c r="G39" s="16">
        <v>132.62</v>
      </c>
      <c r="H39" s="16">
        <v>146.58000000000001</v>
      </c>
      <c r="I39" s="16">
        <v>73.290000000000006</v>
      </c>
      <c r="J39" s="16"/>
      <c r="K39" s="16">
        <v>293.15999999999997</v>
      </c>
      <c r="L39" s="16"/>
      <c r="M39" s="16">
        <v>143.09</v>
      </c>
    </row>
    <row r="40" spans="1:13" x14ac:dyDescent="0.2">
      <c r="A40" s="11" t="s">
        <v>20</v>
      </c>
      <c r="B40" s="16"/>
      <c r="C40" s="16"/>
      <c r="D40" s="16"/>
      <c r="E40" s="16"/>
      <c r="F40" s="16">
        <v>73.290000000000006</v>
      </c>
      <c r="G40" s="16"/>
      <c r="H40" s="16"/>
      <c r="I40" s="16"/>
      <c r="J40" s="16"/>
      <c r="K40" s="16"/>
      <c r="L40" s="16"/>
      <c r="M40" s="16"/>
    </row>
    <row r="41" spans="1:13" x14ac:dyDescent="0.2">
      <c r="A41" s="11" t="s">
        <v>18</v>
      </c>
      <c r="B41" s="16"/>
      <c r="C41" s="16"/>
      <c r="D41" s="16"/>
      <c r="E41" s="16">
        <v>80.27</v>
      </c>
      <c r="F41" s="16"/>
      <c r="G41" s="16"/>
      <c r="H41" s="16"/>
      <c r="I41" s="16">
        <v>104.7</v>
      </c>
      <c r="J41" s="16"/>
      <c r="K41" s="16">
        <v>111.68</v>
      </c>
      <c r="L41" s="16"/>
      <c r="M41" s="16"/>
    </row>
    <row r="42" spans="1:13" x14ac:dyDescent="0.2">
      <c r="A42" s="11" t="s">
        <v>21</v>
      </c>
      <c r="B42" s="16"/>
      <c r="C42" s="16"/>
      <c r="D42" s="16"/>
      <c r="E42" s="16"/>
      <c r="F42" s="16"/>
      <c r="G42" s="16">
        <v>69.8</v>
      </c>
      <c r="H42" s="16">
        <v>97.72</v>
      </c>
      <c r="I42" s="16"/>
      <c r="J42" s="16"/>
      <c r="K42" s="16"/>
      <c r="L42" s="16"/>
      <c r="M42" s="16"/>
    </row>
    <row r="45" spans="1:13" x14ac:dyDescent="0.2">
      <c r="A45" s="9" t="s">
        <v>3</v>
      </c>
      <c r="B45" t="s">
        <v>16</v>
      </c>
    </row>
    <row r="47" spans="1:13" x14ac:dyDescent="0.2">
      <c r="A47" s="9" t="s">
        <v>59</v>
      </c>
      <c r="B47" s="9" t="s">
        <v>60</v>
      </c>
    </row>
    <row r="48" spans="1:13" x14ac:dyDescent="0.2">
      <c r="B48" t="s">
        <v>45</v>
      </c>
    </row>
    <row r="49" spans="1:13" x14ac:dyDescent="0.2">
      <c r="A49" s="9" t="s">
        <v>43</v>
      </c>
      <c r="B49" s="1" t="s">
        <v>46</v>
      </c>
      <c r="C49" s="1" t="s">
        <v>47</v>
      </c>
      <c r="D49" s="1" t="s">
        <v>48</v>
      </c>
      <c r="E49" s="1" t="s">
        <v>49</v>
      </c>
      <c r="F49" s="1" t="s">
        <v>50</v>
      </c>
      <c r="G49" s="1" t="s">
        <v>51</v>
      </c>
      <c r="H49" s="1" t="s">
        <v>52</v>
      </c>
      <c r="I49" s="1" t="s">
        <v>53</v>
      </c>
      <c r="J49" s="1" t="s">
        <v>54</v>
      </c>
      <c r="K49" s="1" t="s">
        <v>55</v>
      </c>
      <c r="L49" s="1" t="s">
        <v>56</v>
      </c>
      <c r="M49" s="1" t="s">
        <v>57</v>
      </c>
    </row>
    <row r="50" spans="1:13" x14ac:dyDescent="0.2">
      <c r="A50" s="11" t="s">
        <v>7</v>
      </c>
      <c r="B50" s="16"/>
      <c r="C50" s="16"/>
      <c r="D50" s="16"/>
      <c r="E50" s="16">
        <v>225.12</v>
      </c>
      <c r="F50" s="16"/>
      <c r="G50" s="16"/>
      <c r="H50" s="16"/>
      <c r="I50" s="16"/>
      <c r="J50" s="16">
        <v>85.05</v>
      </c>
      <c r="K50" s="16"/>
      <c r="L50" s="16"/>
      <c r="M50" s="16"/>
    </row>
    <row r="51" spans="1:13" x14ac:dyDescent="0.2">
      <c r="A51" s="11" t="s">
        <v>20</v>
      </c>
      <c r="B51" s="16"/>
      <c r="C51" s="16"/>
      <c r="D51" s="16"/>
      <c r="E51" s="16">
        <v>114.24</v>
      </c>
      <c r="F51" s="16"/>
      <c r="G51" s="16">
        <v>47.04</v>
      </c>
      <c r="H51" s="16"/>
      <c r="I51" s="16"/>
      <c r="J51" s="16"/>
      <c r="K51" s="16">
        <v>191.52</v>
      </c>
      <c r="L51" s="16">
        <v>152.88</v>
      </c>
      <c r="M51" s="16">
        <v>48.72</v>
      </c>
    </row>
    <row r="52" spans="1:13" x14ac:dyDescent="0.2">
      <c r="A52" s="11" t="s">
        <v>18</v>
      </c>
      <c r="B52" s="16">
        <v>37.800000000000004</v>
      </c>
      <c r="C52" s="16">
        <v>36.450000000000003</v>
      </c>
      <c r="D52" s="16">
        <v>114.24</v>
      </c>
      <c r="E52" s="16">
        <v>107.52</v>
      </c>
      <c r="F52" s="16">
        <v>82.32</v>
      </c>
      <c r="G52" s="16"/>
      <c r="H52" s="16"/>
      <c r="I52" s="16"/>
      <c r="J52" s="16"/>
      <c r="K52" s="16"/>
      <c r="L52" s="16"/>
      <c r="M52" s="16"/>
    </row>
    <row r="53" spans="1:13" x14ac:dyDescent="0.2">
      <c r="A53" s="11" t="s">
        <v>21</v>
      </c>
      <c r="B53" s="16"/>
      <c r="C53" s="16"/>
      <c r="D53" s="16"/>
      <c r="E53" s="16">
        <v>47.04</v>
      </c>
      <c r="F53" s="16"/>
      <c r="G53" s="16"/>
      <c r="H53" s="16">
        <v>52.08</v>
      </c>
      <c r="I53" s="16"/>
      <c r="J53" s="16"/>
      <c r="K53" s="16"/>
      <c r="L53" s="16"/>
      <c r="M53"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34A34-A121-5843-92EB-8D8908F43B5E}">
  <dimension ref="A3:F9"/>
  <sheetViews>
    <sheetView zoomScale="150" zoomScaleNormal="150" workbookViewId="0">
      <selection activeCell="E7" sqref="E7"/>
    </sheetView>
  </sheetViews>
  <sheetFormatPr baseColWidth="10" defaultRowHeight="15" x14ac:dyDescent="0.2"/>
  <cols>
    <col min="1" max="1" width="17.33203125" bestFit="1" customWidth="1"/>
    <col min="2" max="2" width="16.5" bestFit="1" customWidth="1"/>
    <col min="3" max="3" width="8.1640625" bestFit="1" customWidth="1"/>
    <col min="4" max="4" width="9" bestFit="1" customWidth="1"/>
    <col min="5" max="5" width="8.1640625" bestFit="1" customWidth="1"/>
    <col min="6" max="6" width="12" bestFit="1" customWidth="1"/>
    <col min="7" max="7" width="12.5" customWidth="1"/>
    <col min="9" max="9" width="7.33203125" bestFit="1" customWidth="1"/>
    <col min="10" max="10" width="11.83203125" bestFit="1" customWidth="1"/>
    <col min="11" max="11" width="10" bestFit="1" customWidth="1"/>
  </cols>
  <sheetData>
    <row r="3" spans="1:6" x14ac:dyDescent="0.2">
      <c r="A3" s="9" t="s">
        <v>59</v>
      </c>
      <c r="B3" s="9" t="s">
        <v>60</v>
      </c>
    </row>
    <row r="4" spans="1:6" x14ac:dyDescent="0.2">
      <c r="A4" s="9" t="s">
        <v>43</v>
      </c>
      <c r="B4" t="s">
        <v>13</v>
      </c>
      <c r="C4" t="s">
        <v>9</v>
      </c>
      <c r="D4" t="s">
        <v>22</v>
      </c>
      <c r="E4" t="s">
        <v>16</v>
      </c>
      <c r="F4" t="s">
        <v>44</v>
      </c>
    </row>
    <row r="5" spans="1:6" x14ac:dyDescent="0.2">
      <c r="A5" s="11" t="s">
        <v>7</v>
      </c>
      <c r="B5" s="16">
        <v>2877.16</v>
      </c>
      <c r="C5" s="16">
        <v>2090.58</v>
      </c>
      <c r="D5" s="16">
        <v>1964.8699999999997</v>
      </c>
      <c r="E5" s="16">
        <v>310.17</v>
      </c>
      <c r="F5" s="16">
        <v>7242.78</v>
      </c>
    </row>
    <row r="6" spans="1:6" x14ac:dyDescent="0.2">
      <c r="A6" s="11" t="s">
        <v>18</v>
      </c>
      <c r="B6" s="16">
        <v>2456.33</v>
      </c>
      <c r="C6" s="16">
        <v>1742.5999999999997</v>
      </c>
      <c r="D6" s="16">
        <v>296.64999999999998</v>
      </c>
      <c r="E6" s="16">
        <v>378.33</v>
      </c>
      <c r="F6" s="16">
        <v>4873.9099999999989</v>
      </c>
    </row>
    <row r="7" spans="1:6" x14ac:dyDescent="0.2">
      <c r="A7" s="11" t="s">
        <v>20</v>
      </c>
      <c r="B7" s="16">
        <v>1670.86</v>
      </c>
      <c r="C7" s="16">
        <v>1476.8399999999997</v>
      </c>
      <c r="D7" s="16">
        <v>73.290000000000006</v>
      </c>
      <c r="E7" s="16">
        <v>554.40000000000009</v>
      </c>
      <c r="F7" s="16">
        <v>3775.39</v>
      </c>
    </row>
    <row r="8" spans="1:6" x14ac:dyDescent="0.2">
      <c r="A8" s="11" t="s">
        <v>21</v>
      </c>
      <c r="B8" s="16">
        <v>1391.4299999999998</v>
      </c>
      <c r="C8" s="16">
        <v>438.50999999999993</v>
      </c>
      <c r="D8" s="16">
        <v>167.51999999999998</v>
      </c>
      <c r="E8" s="16">
        <v>99.12</v>
      </c>
      <c r="F8" s="16">
        <v>2096.58</v>
      </c>
    </row>
    <row r="9" spans="1:6" x14ac:dyDescent="0.2">
      <c r="A9" s="11" t="s">
        <v>44</v>
      </c>
      <c r="B9" s="16">
        <v>8395.7799999999988</v>
      </c>
      <c r="C9" s="16">
        <v>5748.53</v>
      </c>
      <c r="D9" s="16">
        <v>2502.3299999999995</v>
      </c>
      <c r="E9" s="16">
        <v>1342.02</v>
      </c>
      <c r="F9" s="16">
        <v>17988.659999999996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DE27D-1FD6-7345-8764-039E72DFE3AF}">
  <dimension ref="A3:F9"/>
  <sheetViews>
    <sheetView zoomScale="150" zoomScaleNormal="150" workbookViewId="0">
      <selection activeCell="D6" sqref="D6"/>
    </sheetView>
  </sheetViews>
  <sheetFormatPr baseColWidth="10" defaultRowHeight="15" x14ac:dyDescent="0.2"/>
  <cols>
    <col min="1" max="1" width="17.33203125" bestFit="1" customWidth="1"/>
    <col min="2" max="2" width="16.5" bestFit="1" customWidth="1"/>
    <col min="3" max="3" width="8.1640625" bestFit="1" customWidth="1"/>
    <col min="4" max="4" width="9" bestFit="1" customWidth="1"/>
    <col min="5" max="5" width="8.1640625" bestFit="1" customWidth="1"/>
    <col min="6" max="6" width="12" bestFit="1" customWidth="1"/>
    <col min="7" max="7" width="12.5" customWidth="1"/>
    <col min="9" max="9" width="7.33203125" bestFit="1" customWidth="1"/>
    <col min="10" max="10" width="11.83203125" bestFit="1" customWidth="1"/>
    <col min="11" max="11" width="10" bestFit="1" customWidth="1"/>
  </cols>
  <sheetData>
    <row r="3" spans="1:6" x14ac:dyDescent="0.2">
      <c r="A3" s="9" t="s">
        <v>59</v>
      </c>
      <c r="B3" s="9" t="s">
        <v>60</v>
      </c>
    </row>
    <row r="4" spans="1:6" x14ac:dyDescent="0.2">
      <c r="A4" s="9" t="s">
        <v>43</v>
      </c>
      <c r="B4" t="s">
        <v>13</v>
      </c>
      <c r="C4" t="s">
        <v>9</v>
      </c>
      <c r="D4" t="s">
        <v>22</v>
      </c>
      <c r="E4" t="s">
        <v>16</v>
      </c>
      <c r="F4" t="s">
        <v>44</v>
      </c>
    </row>
    <row r="5" spans="1:6" x14ac:dyDescent="0.2">
      <c r="A5" s="11" t="s">
        <v>7</v>
      </c>
      <c r="B5" s="16">
        <v>2877.16</v>
      </c>
      <c r="C5" s="16">
        <v>2090.58</v>
      </c>
      <c r="D5" s="16">
        <v>1964.8699999999997</v>
      </c>
      <c r="E5" s="16">
        <v>310.17</v>
      </c>
      <c r="F5" s="16">
        <v>7242.78</v>
      </c>
    </row>
    <row r="6" spans="1:6" x14ac:dyDescent="0.2">
      <c r="A6" s="11" t="s">
        <v>18</v>
      </c>
      <c r="B6" s="16">
        <v>2456.33</v>
      </c>
      <c r="C6" s="16">
        <v>1742.5999999999997</v>
      </c>
      <c r="D6" s="16">
        <v>296.64999999999998</v>
      </c>
      <c r="E6" s="16">
        <v>378.33</v>
      </c>
      <c r="F6" s="16">
        <v>4873.9099999999989</v>
      </c>
    </row>
    <row r="7" spans="1:6" x14ac:dyDescent="0.2">
      <c r="A7" s="11" t="s">
        <v>20</v>
      </c>
      <c r="B7" s="16">
        <v>1670.86</v>
      </c>
      <c r="C7" s="16">
        <v>1476.8399999999997</v>
      </c>
      <c r="D7" s="16">
        <v>73.290000000000006</v>
      </c>
      <c r="E7" s="16">
        <v>554.40000000000009</v>
      </c>
      <c r="F7" s="16">
        <v>3775.39</v>
      </c>
    </row>
    <row r="8" spans="1:6" x14ac:dyDescent="0.2">
      <c r="A8" s="11" t="s">
        <v>21</v>
      </c>
      <c r="B8" s="16">
        <v>1391.4299999999998</v>
      </c>
      <c r="C8" s="16">
        <v>438.50999999999993</v>
      </c>
      <c r="D8" s="16">
        <v>167.51999999999998</v>
      </c>
      <c r="E8" s="16">
        <v>99.12</v>
      </c>
      <c r="F8" s="16">
        <v>2096.58</v>
      </c>
    </row>
    <row r="9" spans="1:6" x14ac:dyDescent="0.2">
      <c r="A9" s="11" t="s">
        <v>44</v>
      </c>
      <c r="B9" s="16">
        <v>8395.7799999999988</v>
      </c>
      <c r="C9" s="16">
        <v>5748.53</v>
      </c>
      <c r="D9" s="16">
        <v>2502.3299999999995</v>
      </c>
      <c r="E9" s="16">
        <v>1342.02</v>
      </c>
      <c r="F9" s="16">
        <v>17988.659999999996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71C40-D3F1-7B48-B60E-011169B5B56C}">
  <dimension ref="A3:C17"/>
  <sheetViews>
    <sheetView zoomScale="150" zoomScaleNormal="150" workbookViewId="0">
      <selection activeCell="D9" sqref="D9"/>
    </sheetView>
  </sheetViews>
  <sheetFormatPr baseColWidth="10" defaultRowHeight="15" x14ac:dyDescent="0.2"/>
  <cols>
    <col min="1" max="1" width="17.33203125" bestFit="1" customWidth="1"/>
    <col min="2" max="2" width="16.5" bestFit="1" customWidth="1"/>
    <col min="3" max="4" width="12" bestFit="1" customWidth="1"/>
    <col min="5" max="5" width="9.1640625" customWidth="1"/>
    <col min="6" max="6" width="19.1640625" bestFit="1" customWidth="1"/>
    <col min="7" max="7" width="20.1640625" bestFit="1" customWidth="1"/>
    <col min="9" max="9" width="7.33203125" bestFit="1" customWidth="1"/>
    <col min="10" max="10" width="11.83203125" bestFit="1" customWidth="1"/>
    <col min="11" max="11" width="10" bestFit="1" customWidth="1"/>
  </cols>
  <sheetData>
    <row r="3" spans="1:3" x14ac:dyDescent="0.2">
      <c r="A3" s="9" t="s">
        <v>59</v>
      </c>
      <c r="B3" s="9" t="s">
        <v>60</v>
      </c>
    </row>
    <row r="4" spans="1:3" x14ac:dyDescent="0.2">
      <c r="A4" s="9" t="s">
        <v>43</v>
      </c>
      <c r="B4" t="s">
        <v>45</v>
      </c>
      <c r="C4" t="s">
        <v>44</v>
      </c>
    </row>
    <row r="5" spans="1:3" x14ac:dyDescent="0.2">
      <c r="A5" s="10" t="s">
        <v>46</v>
      </c>
      <c r="B5" s="16">
        <v>1705.82</v>
      </c>
      <c r="C5" s="16">
        <v>1705.82</v>
      </c>
    </row>
    <row r="6" spans="1:3" x14ac:dyDescent="0.2">
      <c r="A6" s="10" t="s">
        <v>47</v>
      </c>
      <c r="B6" s="16">
        <v>926.05</v>
      </c>
      <c r="C6" s="16">
        <v>926.05</v>
      </c>
    </row>
    <row r="7" spans="1:3" x14ac:dyDescent="0.2">
      <c r="A7" s="10" t="s">
        <v>48</v>
      </c>
      <c r="B7" s="16">
        <v>1647.6999999999998</v>
      </c>
      <c r="C7" s="16">
        <v>1647.6999999999998</v>
      </c>
    </row>
    <row r="8" spans="1:3" x14ac:dyDescent="0.2">
      <c r="A8" s="10" t="s">
        <v>49</v>
      </c>
      <c r="B8" s="16">
        <v>1052.0899999999999</v>
      </c>
      <c r="C8" s="16">
        <v>1052.0899999999999</v>
      </c>
    </row>
    <row r="9" spans="1:3" x14ac:dyDescent="0.2">
      <c r="A9" s="10" t="s">
        <v>50</v>
      </c>
      <c r="B9" s="16">
        <v>1393.4499999999998</v>
      </c>
      <c r="C9" s="16">
        <v>1393.4499999999998</v>
      </c>
    </row>
    <row r="10" spans="1:3" x14ac:dyDescent="0.2">
      <c r="A10" s="10" t="s">
        <v>51</v>
      </c>
      <c r="B10" s="16">
        <v>2308.7499999999995</v>
      </c>
      <c r="C10" s="16">
        <v>2308.7499999999995</v>
      </c>
    </row>
    <row r="11" spans="1:3" x14ac:dyDescent="0.2">
      <c r="A11" s="10" t="s">
        <v>52</v>
      </c>
      <c r="B11" s="16">
        <v>1263.1600000000001</v>
      </c>
      <c r="C11" s="16">
        <v>1263.1600000000001</v>
      </c>
    </row>
    <row r="12" spans="1:3" x14ac:dyDescent="0.2">
      <c r="A12" s="10" t="s">
        <v>53</v>
      </c>
      <c r="B12" s="16">
        <v>1490.8999999999999</v>
      </c>
      <c r="C12" s="16">
        <v>1490.8999999999999</v>
      </c>
    </row>
    <row r="13" spans="1:3" x14ac:dyDescent="0.2">
      <c r="A13" s="10" t="s">
        <v>54</v>
      </c>
      <c r="B13" s="16">
        <v>1524.06</v>
      </c>
      <c r="C13" s="16">
        <v>1524.06</v>
      </c>
    </row>
    <row r="14" spans="1:3" x14ac:dyDescent="0.2">
      <c r="A14" s="10" t="s">
        <v>55</v>
      </c>
      <c r="B14" s="16">
        <v>1755.5700000000002</v>
      </c>
      <c r="C14" s="16">
        <v>1755.5700000000002</v>
      </c>
    </row>
    <row r="15" spans="1:3" x14ac:dyDescent="0.2">
      <c r="A15" s="10" t="s">
        <v>56</v>
      </c>
      <c r="B15" s="16">
        <v>1311.4699999999998</v>
      </c>
      <c r="C15" s="16">
        <v>1311.4699999999998</v>
      </c>
    </row>
    <row r="16" spans="1:3" x14ac:dyDescent="0.2">
      <c r="A16" s="10" t="s">
        <v>57</v>
      </c>
      <c r="B16" s="16">
        <v>1609.64</v>
      </c>
      <c r="C16" s="16">
        <v>1609.64</v>
      </c>
    </row>
    <row r="17" spans="1:3" x14ac:dyDescent="0.2">
      <c r="A17" s="10" t="s">
        <v>44</v>
      </c>
      <c r="B17" s="16">
        <v>17988.659999999996</v>
      </c>
      <c r="C17" s="16">
        <v>17988.659999999996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7AC1D-F376-2B43-8D27-D0DDF71B7998}">
  <dimension ref="A3:C61"/>
  <sheetViews>
    <sheetView zoomScale="150" zoomScaleNormal="150" workbookViewId="0">
      <selection activeCell="J6" sqref="J6"/>
    </sheetView>
  </sheetViews>
  <sheetFormatPr baseColWidth="10" defaultRowHeight="15" x14ac:dyDescent="0.2"/>
  <cols>
    <col min="1" max="1" width="17.33203125" bestFit="1" customWidth="1"/>
    <col min="2" max="2" width="16.5" bestFit="1" customWidth="1"/>
    <col min="3" max="4" width="12" bestFit="1" customWidth="1"/>
    <col min="5" max="5" width="9.1640625" customWidth="1"/>
    <col min="6" max="6" width="19.1640625" bestFit="1" customWidth="1"/>
    <col min="7" max="7" width="20.1640625" bestFit="1" customWidth="1"/>
    <col min="9" max="9" width="7.33203125" bestFit="1" customWidth="1"/>
    <col min="10" max="10" width="11.83203125" bestFit="1" customWidth="1"/>
    <col min="11" max="11" width="10" bestFit="1" customWidth="1"/>
  </cols>
  <sheetData>
    <row r="3" spans="1:3" x14ac:dyDescent="0.2">
      <c r="A3" s="9" t="s">
        <v>59</v>
      </c>
      <c r="B3" s="9" t="s">
        <v>60</v>
      </c>
    </row>
    <row r="4" spans="1:3" x14ac:dyDescent="0.2">
      <c r="A4" s="9" t="s">
        <v>43</v>
      </c>
      <c r="B4" t="s">
        <v>45</v>
      </c>
      <c r="C4" t="s">
        <v>44</v>
      </c>
    </row>
    <row r="5" spans="1:3" x14ac:dyDescent="0.2">
      <c r="A5" s="10" t="s">
        <v>46</v>
      </c>
      <c r="B5" s="16">
        <v>1705.82</v>
      </c>
      <c r="C5" s="16">
        <v>1705.82</v>
      </c>
    </row>
    <row r="6" spans="1:3" x14ac:dyDescent="0.2">
      <c r="A6" s="12" t="s">
        <v>22</v>
      </c>
      <c r="B6" s="16">
        <v>823.64</v>
      </c>
      <c r="C6" s="16">
        <v>823.64</v>
      </c>
    </row>
    <row r="7" spans="1:3" x14ac:dyDescent="0.2">
      <c r="A7" s="12" t="s">
        <v>13</v>
      </c>
      <c r="B7" s="16">
        <v>423.12</v>
      </c>
      <c r="C7" s="16">
        <v>423.12</v>
      </c>
    </row>
    <row r="8" spans="1:3" x14ac:dyDescent="0.2">
      <c r="A8" s="12" t="s">
        <v>9</v>
      </c>
      <c r="B8" s="16">
        <v>421.26</v>
      </c>
      <c r="C8" s="16">
        <v>421.26</v>
      </c>
    </row>
    <row r="9" spans="1:3" x14ac:dyDescent="0.2">
      <c r="A9" s="12" t="s">
        <v>16</v>
      </c>
      <c r="B9" s="16">
        <v>37.800000000000004</v>
      </c>
      <c r="C9" s="16">
        <v>37.800000000000004</v>
      </c>
    </row>
    <row r="10" spans="1:3" x14ac:dyDescent="0.2">
      <c r="A10" s="10" t="s">
        <v>47</v>
      </c>
      <c r="B10" s="16">
        <v>926.05000000000007</v>
      </c>
      <c r="C10" s="16">
        <v>926.05000000000007</v>
      </c>
    </row>
    <row r="11" spans="1:3" x14ac:dyDescent="0.2">
      <c r="A11" s="12" t="s">
        <v>13</v>
      </c>
      <c r="B11" s="16">
        <v>594.75</v>
      </c>
      <c r="C11" s="16">
        <v>594.75</v>
      </c>
    </row>
    <row r="12" spans="1:3" x14ac:dyDescent="0.2">
      <c r="A12" s="12" t="s">
        <v>9</v>
      </c>
      <c r="B12" s="16">
        <v>197.13</v>
      </c>
      <c r="C12" s="16">
        <v>197.13</v>
      </c>
    </row>
    <row r="13" spans="1:3" x14ac:dyDescent="0.2">
      <c r="A13" s="12" t="s">
        <v>22</v>
      </c>
      <c r="B13" s="16">
        <v>97.72</v>
      </c>
      <c r="C13" s="16">
        <v>97.72</v>
      </c>
    </row>
    <row r="14" spans="1:3" x14ac:dyDescent="0.2">
      <c r="A14" s="12" t="s">
        <v>16</v>
      </c>
      <c r="B14" s="16">
        <v>36.450000000000003</v>
      </c>
      <c r="C14" s="16">
        <v>36.450000000000003</v>
      </c>
    </row>
    <row r="15" spans="1:3" x14ac:dyDescent="0.2">
      <c r="A15" s="10" t="s">
        <v>48</v>
      </c>
      <c r="B15" s="16">
        <v>1647.7</v>
      </c>
      <c r="C15" s="16">
        <v>1647.7</v>
      </c>
    </row>
    <row r="16" spans="1:3" x14ac:dyDescent="0.2">
      <c r="A16" s="12" t="s">
        <v>13</v>
      </c>
      <c r="B16" s="16">
        <v>1026.02</v>
      </c>
      <c r="C16" s="16">
        <v>1026.02</v>
      </c>
    </row>
    <row r="17" spans="1:3" x14ac:dyDescent="0.2">
      <c r="A17" s="12" t="s">
        <v>9</v>
      </c>
      <c r="B17" s="16">
        <v>367.84000000000003</v>
      </c>
      <c r="C17" s="16">
        <v>367.84000000000003</v>
      </c>
    </row>
    <row r="18" spans="1:3" x14ac:dyDescent="0.2">
      <c r="A18" s="12" t="s">
        <v>22</v>
      </c>
      <c r="B18" s="16">
        <v>139.6</v>
      </c>
      <c r="C18" s="16">
        <v>139.6</v>
      </c>
    </row>
    <row r="19" spans="1:3" x14ac:dyDescent="0.2">
      <c r="A19" s="12" t="s">
        <v>16</v>
      </c>
      <c r="B19" s="16">
        <v>114.24</v>
      </c>
      <c r="C19" s="16">
        <v>114.24</v>
      </c>
    </row>
    <row r="20" spans="1:3" x14ac:dyDescent="0.2">
      <c r="A20" s="10" t="s">
        <v>49</v>
      </c>
      <c r="B20" s="16">
        <v>1052.0899999999999</v>
      </c>
      <c r="C20" s="16">
        <v>1052.0899999999999</v>
      </c>
    </row>
    <row r="21" spans="1:3" x14ac:dyDescent="0.2">
      <c r="A21" s="12" t="s">
        <v>16</v>
      </c>
      <c r="B21" s="16">
        <v>493.91999999999996</v>
      </c>
      <c r="C21" s="16">
        <v>493.91999999999996</v>
      </c>
    </row>
    <row r="22" spans="1:3" x14ac:dyDescent="0.2">
      <c r="A22" s="12" t="s">
        <v>9</v>
      </c>
      <c r="B22" s="16">
        <v>477.9</v>
      </c>
      <c r="C22" s="16">
        <v>477.9</v>
      </c>
    </row>
    <row r="23" spans="1:3" x14ac:dyDescent="0.2">
      <c r="A23" s="12" t="s">
        <v>22</v>
      </c>
      <c r="B23" s="16">
        <v>80.27</v>
      </c>
      <c r="C23" s="16">
        <v>80.27</v>
      </c>
    </row>
    <row r="24" spans="1:3" x14ac:dyDescent="0.2">
      <c r="A24" s="10" t="s">
        <v>50</v>
      </c>
      <c r="B24" s="16">
        <v>1393.45</v>
      </c>
      <c r="C24" s="16">
        <v>1393.45</v>
      </c>
    </row>
    <row r="25" spans="1:3" x14ac:dyDescent="0.2">
      <c r="A25" s="12" t="s">
        <v>13</v>
      </c>
      <c r="B25" s="16">
        <v>671.44</v>
      </c>
      <c r="C25" s="16">
        <v>671.44</v>
      </c>
    </row>
    <row r="26" spans="1:3" x14ac:dyDescent="0.2">
      <c r="A26" s="12" t="s">
        <v>9</v>
      </c>
      <c r="B26" s="16">
        <v>451.23</v>
      </c>
      <c r="C26" s="16">
        <v>451.23</v>
      </c>
    </row>
    <row r="27" spans="1:3" x14ac:dyDescent="0.2">
      <c r="A27" s="12" t="s">
        <v>22</v>
      </c>
      <c r="B27" s="16">
        <v>188.46</v>
      </c>
      <c r="C27" s="16">
        <v>188.46</v>
      </c>
    </row>
    <row r="28" spans="1:3" x14ac:dyDescent="0.2">
      <c r="A28" s="12" t="s">
        <v>16</v>
      </c>
      <c r="B28" s="16">
        <v>82.32</v>
      </c>
      <c r="C28" s="16">
        <v>82.32</v>
      </c>
    </row>
    <row r="29" spans="1:3" x14ac:dyDescent="0.2">
      <c r="A29" s="10" t="s">
        <v>51</v>
      </c>
      <c r="B29" s="16">
        <v>2308.75</v>
      </c>
      <c r="C29" s="16">
        <v>2308.75</v>
      </c>
    </row>
    <row r="30" spans="1:3" x14ac:dyDescent="0.2">
      <c r="A30" s="12" t="s">
        <v>13</v>
      </c>
      <c r="B30" s="16">
        <v>1104.8799999999999</v>
      </c>
      <c r="C30" s="16">
        <v>1104.8799999999999</v>
      </c>
    </row>
    <row r="31" spans="1:3" x14ac:dyDescent="0.2">
      <c r="A31" s="12" t="s">
        <v>9</v>
      </c>
      <c r="B31" s="16">
        <v>954.41000000000008</v>
      </c>
      <c r="C31" s="16">
        <v>954.41000000000008</v>
      </c>
    </row>
    <row r="32" spans="1:3" x14ac:dyDescent="0.2">
      <c r="A32" s="12" t="s">
        <v>22</v>
      </c>
      <c r="B32" s="16">
        <v>202.42000000000002</v>
      </c>
      <c r="C32" s="16">
        <v>202.42000000000002</v>
      </c>
    </row>
    <row r="33" spans="1:3" x14ac:dyDescent="0.2">
      <c r="A33" s="12" t="s">
        <v>16</v>
      </c>
      <c r="B33" s="16">
        <v>47.04</v>
      </c>
      <c r="C33" s="16">
        <v>47.04</v>
      </c>
    </row>
    <row r="34" spans="1:3" x14ac:dyDescent="0.2">
      <c r="A34" s="10" t="s">
        <v>52</v>
      </c>
      <c r="B34" s="16">
        <v>1263.1599999999999</v>
      </c>
      <c r="C34" s="16">
        <v>1263.1599999999999</v>
      </c>
    </row>
    <row r="35" spans="1:3" x14ac:dyDescent="0.2">
      <c r="A35" s="12" t="s">
        <v>9</v>
      </c>
      <c r="B35" s="16">
        <v>667.49</v>
      </c>
      <c r="C35" s="16">
        <v>667.49</v>
      </c>
    </row>
    <row r="36" spans="1:3" x14ac:dyDescent="0.2">
      <c r="A36" s="12" t="s">
        <v>13</v>
      </c>
      <c r="B36" s="16">
        <v>299.28999999999996</v>
      </c>
      <c r="C36" s="16">
        <v>299.28999999999996</v>
      </c>
    </row>
    <row r="37" spans="1:3" x14ac:dyDescent="0.2">
      <c r="A37" s="12" t="s">
        <v>22</v>
      </c>
      <c r="B37" s="16">
        <v>244.3</v>
      </c>
      <c r="C37" s="16">
        <v>244.3</v>
      </c>
    </row>
    <row r="38" spans="1:3" x14ac:dyDescent="0.2">
      <c r="A38" s="12" t="s">
        <v>16</v>
      </c>
      <c r="B38" s="16">
        <v>52.08</v>
      </c>
      <c r="C38" s="16">
        <v>52.08</v>
      </c>
    </row>
    <row r="39" spans="1:3" x14ac:dyDescent="0.2">
      <c r="A39" s="10" t="s">
        <v>53</v>
      </c>
      <c r="B39" s="16">
        <v>1490.8999999999999</v>
      </c>
      <c r="C39" s="16">
        <v>1490.8999999999999</v>
      </c>
    </row>
    <row r="40" spans="1:3" x14ac:dyDescent="0.2">
      <c r="A40" s="12" t="s">
        <v>13</v>
      </c>
      <c r="B40" s="16">
        <v>937.25</v>
      </c>
      <c r="C40" s="16">
        <v>937.25</v>
      </c>
    </row>
    <row r="41" spans="1:3" x14ac:dyDescent="0.2">
      <c r="A41" s="12" t="s">
        <v>9</v>
      </c>
      <c r="B41" s="16">
        <v>375.65999999999997</v>
      </c>
      <c r="C41" s="16">
        <v>375.65999999999997</v>
      </c>
    </row>
    <row r="42" spans="1:3" x14ac:dyDescent="0.2">
      <c r="A42" s="12" t="s">
        <v>22</v>
      </c>
      <c r="B42" s="16">
        <v>177.99</v>
      </c>
      <c r="C42" s="16">
        <v>177.99</v>
      </c>
    </row>
    <row r="43" spans="1:3" x14ac:dyDescent="0.2">
      <c r="A43" s="10" t="s">
        <v>54</v>
      </c>
      <c r="B43" s="16">
        <v>1524.06</v>
      </c>
      <c r="C43" s="16">
        <v>1524.06</v>
      </c>
    </row>
    <row r="44" spans="1:3" x14ac:dyDescent="0.2">
      <c r="A44" s="12" t="s">
        <v>13</v>
      </c>
      <c r="B44" s="16">
        <v>809.13</v>
      </c>
      <c r="C44" s="16">
        <v>809.13</v>
      </c>
    </row>
    <row r="45" spans="1:3" x14ac:dyDescent="0.2">
      <c r="A45" s="12" t="s">
        <v>9</v>
      </c>
      <c r="B45" s="16">
        <v>629.88</v>
      </c>
      <c r="C45" s="16">
        <v>629.88</v>
      </c>
    </row>
    <row r="46" spans="1:3" x14ac:dyDescent="0.2">
      <c r="A46" s="12" t="s">
        <v>16</v>
      </c>
      <c r="B46" s="16">
        <v>85.05</v>
      </c>
      <c r="C46" s="16">
        <v>85.05</v>
      </c>
    </row>
    <row r="47" spans="1:3" x14ac:dyDescent="0.2">
      <c r="A47" s="10" t="s">
        <v>55</v>
      </c>
      <c r="B47" s="16">
        <v>1755.5700000000002</v>
      </c>
      <c r="C47" s="16">
        <v>1755.5700000000002</v>
      </c>
    </row>
    <row r="48" spans="1:3" x14ac:dyDescent="0.2">
      <c r="A48" s="12" t="s">
        <v>13</v>
      </c>
      <c r="B48" s="16">
        <v>667.15000000000009</v>
      </c>
      <c r="C48" s="16">
        <v>667.15000000000009</v>
      </c>
    </row>
    <row r="49" spans="1:3" x14ac:dyDescent="0.2">
      <c r="A49" s="12" t="s">
        <v>9</v>
      </c>
      <c r="B49" s="16">
        <v>492.05999999999995</v>
      </c>
      <c r="C49" s="16">
        <v>492.05999999999995</v>
      </c>
    </row>
    <row r="50" spans="1:3" x14ac:dyDescent="0.2">
      <c r="A50" s="12" t="s">
        <v>22</v>
      </c>
      <c r="B50" s="16">
        <v>404.84000000000003</v>
      </c>
      <c r="C50" s="16">
        <v>404.84000000000003</v>
      </c>
    </row>
    <row r="51" spans="1:3" x14ac:dyDescent="0.2">
      <c r="A51" s="12" t="s">
        <v>16</v>
      </c>
      <c r="B51" s="16">
        <v>191.52</v>
      </c>
      <c r="C51" s="16">
        <v>191.52</v>
      </c>
    </row>
    <row r="52" spans="1:3" x14ac:dyDescent="0.2">
      <c r="A52" s="10" t="s">
        <v>56</v>
      </c>
      <c r="B52" s="16">
        <v>1311.4700000000003</v>
      </c>
      <c r="C52" s="16">
        <v>1311.4700000000003</v>
      </c>
    </row>
    <row r="53" spans="1:3" x14ac:dyDescent="0.2">
      <c r="A53" s="12" t="s">
        <v>13</v>
      </c>
      <c r="B53" s="16">
        <v>590.9</v>
      </c>
      <c r="C53" s="16">
        <v>590.9</v>
      </c>
    </row>
    <row r="54" spans="1:3" x14ac:dyDescent="0.2">
      <c r="A54" s="12" t="s">
        <v>9</v>
      </c>
      <c r="B54" s="16">
        <v>567.69000000000005</v>
      </c>
      <c r="C54" s="16">
        <v>567.69000000000005</v>
      </c>
    </row>
    <row r="55" spans="1:3" x14ac:dyDescent="0.2">
      <c r="A55" s="12" t="s">
        <v>16</v>
      </c>
      <c r="B55" s="16">
        <v>152.88</v>
      </c>
      <c r="C55" s="16">
        <v>152.88</v>
      </c>
    </row>
    <row r="56" spans="1:3" x14ac:dyDescent="0.2">
      <c r="A56" s="10" t="s">
        <v>57</v>
      </c>
      <c r="B56" s="16">
        <v>1609.6399999999999</v>
      </c>
      <c r="C56" s="16">
        <v>1609.6399999999999</v>
      </c>
    </row>
    <row r="57" spans="1:3" x14ac:dyDescent="0.2">
      <c r="A57" s="12" t="s">
        <v>13</v>
      </c>
      <c r="B57" s="16">
        <v>1271.8499999999999</v>
      </c>
      <c r="C57" s="16">
        <v>1271.8499999999999</v>
      </c>
    </row>
    <row r="58" spans="1:3" x14ac:dyDescent="0.2">
      <c r="A58" s="12" t="s">
        <v>9</v>
      </c>
      <c r="B58" s="16">
        <v>145.97999999999999</v>
      </c>
      <c r="C58" s="16">
        <v>145.97999999999999</v>
      </c>
    </row>
    <row r="59" spans="1:3" x14ac:dyDescent="0.2">
      <c r="A59" s="12" t="s">
        <v>22</v>
      </c>
      <c r="B59" s="16">
        <v>143.09</v>
      </c>
      <c r="C59" s="16">
        <v>143.09</v>
      </c>
    </row>
    <row r="60" spans="1:3" x14ac:dyDescent="0.2">
      <c r="A60" s="12" t="s">
        <v>16</v>
      </c>
      <c r="B60" s="16">
        <v>48.72</v>
      </c>
      <c r="C60" s="16">
        <v>48.72</v>
      </c>
    </row>
    <row r="61" spans="1:3" x14ac:dyDescent="0.2">
      <c r="A61" s="10" t="s">
        <v>44</v>
      </c>
      <c r="B61" s="16">
        <v>17988.659999999996</v>
      </c>
      <c r="C61" s="16">
        <v>17988.659999999996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2987B-C243-B24F-B1BD-3BF99DFC4F13}">
  <dimension ref="A3:B8"/>
  <sheetViews>
    <sheetView zoomScale="150" zoomScaleNormal="150" workbookViewId="0">
      <selection activeCell="A5" sqref="A5"/>
    </sheetView>
  </sheetViews>
  <sheetFormatPr baseColWidth="10" defaultRowHeight="15" x14ac:dyDescent="0.2"/>
  <cols>
    <col min="1" max="1" width="13.5" bestFit="1" customWidth="1"/>
    <col min="2" max="4" width="15.83203125" bestFit="1" customWidth="1"/>
    <col min="5" max="5" width="13.83203125" bestFit="1" customWidth="1"/>
    <col min="6" max="6" width="19.1640625" bestFit="1" customWidth="1"/>
    <col min="7" max="7" width="18.33203125" bestFit="1" customWidth="1"/>
    <col min="9" max="9" width="7.33203125" bestFit="1" customWidth="1"/>
    <col min="10" max="10" width="11.83203125" bestFit="1" customWidth="1"/>
    <col min="11" max="11" width="10" bestFit="1" customWidth="1"/>
  </cols>
  <sheetData>
    <row r="3" spans="1:2" x14ac:dyDescent="0.2">
      <c r="A3" s="9" t="s">
        <v>43</v>
      </c>
      <c r="B3" t="s">
        <v>61</v>
      </c>
    </row>
    <row r="4" spans="1:2" x14ac:dyDescent="0.2">
      <c r="A4" s="11" t="s">
        <v>13</v>
      </c>
      <c r="B4">
        <v>3623</v>
      </c>
    </row>
    <row r="5" spans="1:2" x14ac:dyDescent="0.2">
      <c r="A5" s="11" t="s">
        <v>9</v>
      </c>
      <c r="B5">
        <v>3199</v>
      </c>
    </row>
    <row r="6" spans="1:2" x14ac:dyDescent="0.2">
      <c r="A6" s="11" t="s">
        <v>22</v>
      </c>
      <c r="B6">
        <v>717</v>
      </c>
    </row>
    <row r="7" spans="1:2" x14ac:dyDescent="0.2">
      <c r="A7" s="11" t="s">
        <v>16</v>
      </c>
      <c r="B7">
        <v>786</v>
      </c>
    </row>
    <row r="8" spans="1:2" x14ac:dyDescent="0.2">
      <c r="A8" s="11" t="s">
        <v>44</v>
      </c>
      <c r="B8">
        <v>8325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Dashboard</vt:lpstr>
      <vt:lpstr>FoodSales</vt:lpstr>
      <vt:lpstr>Line Pivot</vt:lpstr>
      <vt:lpstr>Sparklines Pivot</vt:lpstr>
      <vt:lpstr>Sales by City Food Pivot</vt:lpstr>
      <vt:lpstr>Sales by City Pivot</vt:lpstr>
      <vt:lpstr>Month of Year Pivot</vt:lpstr>
      <vt:lpstr>Item Sales Month of Yr Pivot</vt:lpstr>
      <vt:lpstr>Pie Qty Pivot</vt:lpstr>
      <vt:lpstr>Pie Sales Pivot</vt:lpstr>
      <vt:lpstr>Sales by Item Pivot</vt:lpstr>
      <vt:lpstr>Yr on Yr Pivot</vt:lpstr>
      <vt:lpstr>Data Source</vt:lpstr>
      <vt:lpstr>ContexturesLinks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Microsoft Office User</cp:lastModifiedBy>
  <cp:lastPrinted>2013-05-31T18:56:13Z</cp:lastPrinted>
  <dcterms:created xsi:type="dcterms:W3CDTF">2007-08-07T00:48:59Z</dcterms:created>
  <dcterms:modified xsi:type="dcterms:W3CDTF">2022-09-25T19:24:39Z</dcterms:modified>
</cp:coreProperties>
</file>