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ncidenti\Dati 2023\Tavole_2023\Tavole_2023_def_luglio\Capitolo 2\"/>
    </mc:Choice>
  </mc:AlternateContent>
  <bookViews>
    <workbookView xWindow="-15" yWindow="-15" windowWidth="12120" windowHeight="5265" tabRatio="829"/>
  </bookViews>
  <sheets>
    <sheet name="Tav_2.41" sheetId="6" r:id="rId1"/>
    <sheet name="Tav_2.41_Segue1" sheetId="5" r:id="rId2"/>
    <sheet name="Tav_2.41_Segue2" sheetId="4" r:id="rId3"/>
    <sheet name="Tav_2.41_Segue3" sheetId="3" r:id="rId4"/>
    <sheet name="Tav_2.41_Segue4" sheetId="2" r:id="rId5"/>
    <sheet name="Tav_2.41_Segue5" sheetId="1" r:id="rId6"/>
  </sheets>
  <calcPr calcId="162913"/>
</workbook>
</file>

<file path=xl/calcChain.xml><?xml version="1.0" encoding="utf-8"?>
<calcChain xmlns="http://schemas.openxmlformats.org/spreadsheetml/2006/main">
  <c r="M80" i="4" l="1"/>
  <c r="M76" i="4"/>
  <c r="M72" i="4"/>
  <c r="M64" i="4"/>
  <c r="M60" i="4"/>
  <c r="M39" i="4"/>
  <c r="M35" i="4"/>
  <c r="M31" i="4"/>
  <c r="M23" i="4"/>
  <c r="M19" i="4"/>
  <c r="M85" i="1"/>
  <c r="L85" i="1"/>
  <c r="K85" i="1"/>
  <c r="J85" i="1"/>
  <c r="I85" i="1"/>
  <c r="H85" i="1"/>
  <c r="G85" i="1"/>
  <c r="F85" i="1"/>
  <c r="E85" i="1"/>
  <c r="D85" i="1"/>
  <c r="C85" i="1"/>
  <c r="B85" i="1"/>
  <c r="M79" i="1"/>
  <c r="L79" i="1"/>
  <c r="K79" i="1"/>
  <c r="J79" i="1"/>
  <c r="I79" i="1"/>
  <c r="H79" i="1"/>
  <c r="G79" i="1"/>
  <c r="F79" i="1"/>
  <c r="E79" i="1"/>
  <c r="D79" i="1"/>
  <c r="C79" i="1"/>
  <c r="B79" i="1"/>
  <c r="M75" i="1"/>
  <c r="L75" i="1"/>
  <c r="K75" i="1"/>
  <c r="J75" i="1"/>
  <c r="I75" i="1"/>
  <c r="H75" i="1"/>
  <c r="G75" i="1"/>
  <c r="F75" i="1"/>
  <c r="E75" i="1"/>
  <c r="D75" i="1"/>
  <c r="C75" i="1"/>
  <c r="B75" i="1"/>
  <c r="M71" i="1"/>
  <c r="L71" i="1"/>
  <c r="K71" i="1"/>
  <c r="J71" i="1"/>
  <c r="I71" i="1"/>
  <c r="H71" i="1"/>
  <c r="G71" i="1"/>
  <c r="F71" i="1"/>
  <c r="E71" i="1"/>
  <c r="D71" i="1"/>
  <c r="C71" i="1"/>
  <c r="B71" i="1"/>
  <c r="M63" i="1"/>
  <c r="L63" i="1"/>
  <c r="K63" i="1"/>
  <c r="J63" i="1"/>
  <c r="I63" i="1"/>
  <c r="H63" i="1"/>
  <c r="G63" i="1"/>
  <c r="F63" i="1"/>
  <c r="E63" i="1"/>
  <c r="D63" i="1"/>
  <c r="C63" i="1"/>
  <c r="B63" i="1"/>
  <c r="M59" i="1"/>
  <c r="L59" i="1"/>
  <c r="K59" i="1"/>
  <c r="J59" i="1"/>
  <c r="I59" i="1"/>
  <c r="H59" i="1"/>
  <c r="G59" i="1"/>
  <c r="F59" i="1"/>
  <c r="E59" i="1"/>
  <c r="D59" i="1"/>
  <c r="C59" i="1"/>
  <c r="B59" i="1"/>
  <c r="C44" i="1"/>
  <c r="D44" i="1"/>
  <c r="E44" i="1"/>
  <c r="F44" i="1"/>
  <c r="G44" i="1"/>
  <c r="H44" i="1"/>
  <c r="I44" i="1"/>
  <c r="J44" i="1"/>
  <c r="K44" i="1"/>
  <c r="L44" i="1"/>
  <c r="M44" i="1"/>
  <c r="B44" i="1"/>
  <c r="C39" i="1"/>
  <c r="D39" i="1"/>
  <c r="E39" i="1"/>
  <c r="F39" i="1"/>
  <c r="G39" i="1"/>
  <c r="H39" i="1"/>
  <c r="I39" i="1"/>
  <c r="J39" i="1"/>
  <c r="K39" i="1"/>
  <c r="L39" i="1"/>
  <c r="M39" i="1"/>
  <c r="C35" i="1"/>
  <c r="D35" i="1"/>
  <c r="E35" i="1"/>
  <c r="F35" i="1"/>
  <c r="G35" i="1"/>
  <c r="H35" i="1"/>
  <c r="I35" i="1"/>
  <c r="J35" i="1"/>
  <c r="K35" i="1"/>
  <c r="L35" i="1"/>
  <c r="M35" i="1"/>
  <c r="C31" i="1"/>
  <c r="D31" i="1"/>
  <c r="E31" i="1"/>
  <c r="F31" i="1"/>
  <c r="G31" i="1"/>
  <c r="H31" i="1"/>
  <c r="I31" i="1"/>
  <c r="J31" i="1"/>
  <c r="K31" i="1"/>
  <c r="L31" i="1"/>
  <c r="M31" i="1"/>
  <c r="B31" i="1"/>
  <c r="C22" i="1"/>
  <c r="D22" i="1"/>
  <c r="E22" i="1"/>
  <c r="F22" i="1"/>
  <c r="G22" i="1"/>
  <c r="H22" i="1"/>
  <c r="I22" i="1"/>
  <c r="J22" i="1"/>
  <c r="K22" i="1"/>
  <c r="L22" i="1"/>
  <c r="M22" i="1"/>
  <c r="B22" i="1"/>
  <c r="C18" i="1"/>
  <c r="D18" i="1"/>
  <c r="E18" i="1"/>
  <c r="F18" i="1"/>
  <c r="G18" i="1"/>
  <c r="H18" i="1"/>
  <c r="I18" i="1"/>
  <c r="J18" i="1"/>
  <c r="K18" i="1"/>
  <c r="L18" i="1"/>
  <c r="M18" i="1"/>
  <c r="B18" i="1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M86" i="4"/>
  <c r="L86" i="4"/>
  <c r="K86" i="4"/>
  <c r="J86" i="4"/>
  <c r="I86" i="4"/>
  <c r="H86" i="4"/>
  <c r="G86" i="4"/>
  <c r="F86" i="4"/>
  <c r="E86" i="4"/>
  <c r="D86" i="4"/>
  <c r="C86" i="4"/>
  <c r="B86" i="4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O80" i="5"/>
  <c r="N80" i="5"/>
  <c r="L80" i="5"/>
  <c r="K80" i="5"/>
  <c r="I80" i="5"/>
  <c r="H80" i="5"/>
  <c r="F80" i="5"/>
  <c r="E80" i="5"/>
  <c r="C80" i="5"/>
  <c r="B80" i="5"/>
  <c r="L80" i="4"/>
  <c r="K80" i="4"/>
  <c r="I80" i="4"/>
  <c r="H80" i="4"/>
  <c r="F80" i="4"/>
  <c r="E80" i="4"/>
  <c r="C80" i="4"/>
  <c r="B80" i="4"/>
  <c r="O80" i="3"/>
  <c r="N80" i="3"/>
  <c r="L80" i="3"/>
  <c r="K80" i="3"/>
  <c r="I80" i="3"/>
  <c r="H80" i="3"/>
  <c r="F80" i="3"/>
  <c r="E80" i="3"/>
  <c r="C80" i="3"/>
  <c r="B80" i="3"/>
  <c r="O80" i="2"/>
  <c r="N80" i="2"/>
  <c r="L80" i="2"/>
  <c r="K80" i="2"/>
  <c r="I80" i="2"/>
  <c r="H80" i="2"/>
  <c r="F80" i="2"/>
  <c r="E80" i="2"/>
  <c r="C80" i="2"/>
  <c r="B80" i="2"/>
  <c r="O80" i="6"/>
  <c r="N80" i="6"/>
  <c r="L80" i="6"/>
  <c r="K80" i="6"/>
  <c r="I80" i="6"/>
  <c r="H80" i="6"/>
  <c r="F80" i="6"/>
  <c r="E80" i="6"/>
  <c r="C80" i="6"/>
  <c r="B80" i="6"/>
  <c r="O76" i="5"/>
  <c r="N76" i="5"/>
  <c r="L76" i="5"/>
  <c r="K76" i="5"/>
  <c r="I76" i="5"/>
  <c r="H76" i="5"/>
  <c r="F76" i="5"/>
  <c r="E76" i="5"/>
  <c r="C76" i="5"/>
  <c r="B76" i="5"/>
  <c r="L76" i="4"/>
  <c r="K76" i="4"/>
  <c r="I76" i="4"/>
  <c r="H76" i="4"/>
  <c r="F76" i="4"/>
  <c r="E76" i="4"/>
  <c r="C76" i="4"/>
  <c r="B76" i="4"/>
  <c r="O76" i="3"/>
  <c r="N76" i="3"/>
  <c r="L76" i="3"/>
  <c r="K76" i="3"/>
  <c r="I76" i="3"/>
  <c r="H76" i="3"/>
  <c r="F76" i="3"/>
  <c r="E76" i="3"/>
  <c r="C76" i="3"/>
  <c r="B76" i="3"/>
  <c r="O76" i="2"/>
  <c r="N76" i="2"/>
  <c r="L76" i="2"/>
  <c r="K76" i="2"/>
  <c r="I76" i="2"/>
  <c r="H76" i="2"/>
  <c r="F76" i="2"/>
  <c r="E76" i="2"/>
  <c r="C76" i="2"/>
  <c r="B76" i="2"/>
  <c r="O76" i="6"/>
  <c r="N76" i="6"/>
  <c r="L76" i="6"/>
  <c r="K76" i="6"/>
  <c r="I76" i="6"/>
  <c r="H76" i="6"/>
  <c r="F76" i="6"/>
  <c r="E76" i="6"/>
  <c r="C76" i="6"/>
  <c r="B76" i="6"/>
  <c r="O72" i="5"/>
  <c r="N72" i="5"/>
  <c r="L72" i="5"/>
  <c r="K72" i="5"/>
  <c r="I72" i="5"/>
  <c r="H72" i="5"/>
  <c r="F72" i="5"/>
  <c r="E72" i="5"/>
  <c r="C72" i="5"/>
  <c r="B72" i="5"/>
  <c r="L72" i="4"/>
  <c r="K72" i="4"/>
  <c r="I72" i="4"/>
  <c r="H72" i="4"/>
  <c r="F72" i="4"/>
  <c r="E72" i="4"/>
  <c r="C72" i="4"/>
  <c r="B72" i="4"/>
  <c r="O72" i="3"/>
  <c r="N72" i="3"/>
  <c r="L72" i="3"/>
  <c r="K72" i="3"/>
  <c r="I72" i="3"/>
  <c r="H72" i="3"/>
  <c r="F72" i="3"/>
  <c r="E72" i="3"/>
  <c r="C72" i="3"/>
  <c r="B72" i="3"/>
  <c r="O72" i="2"/>
  <c r="N72" i="2"/>
  <c r="L72" i="2"/>
  <c r="K72" i="2"/>
  <c r="I72" i="2"/>
  <c r="H72" i="2"/>
  <c r="F72" i="2"/>
  <c r="E72" i="2"/>
  <c r="C72" i="2"/>
  <c r="B72" i="2"/>
  <c r="O72" i="6"/>
  <c r="N72" i="6"/>
  <c r="L72" i="6"/>
  <c r="K72" i="6"/>
  <c r="I72" i="6"/>
  <c r="H72" i="6"/>
  <c r="F72" i="6"/>
  <c r="E72" i="6"/>
  <c r="C72" i="6"/>
  <c r="B72" i="6"/>
  <c r="O64" i="5"/>
  <c r="N64" i="5"/>
  <c r="L64" i="5"/>
  <c r="K64" i="5"/>
  <c r="I64" i="5"/>
  <c r="H64" i="5"/>
  <c r="F64" i="5"/>
  <c r="E64" i="5"/>
  <c r="C64" i="5"/>
  <c r="B64" i="5"/>
  <c r="L64" i="4"/>
  <c r="K64" i="4"/>
  <c r="I64" i="4"/>
  <c r="H64" i="4"/>
  <c r="F64" i="4"/>
  <c r="E64" i="4"/>
  <c r="C64" i="4"/>
  <c r="B64" i="4"/>
  <c r="O64" i="3"/>
  <c r="N64" i="3"/>
  <c r="L64" i="3"/>
  <c r="K64" i="3"/>
  <c r="I64" i="3"/>
  <c r="H64" i="3"/>
  <c r="F64" i="3"/>
  <c r="E64" i="3"/>
  <c r="C64" i="3"/>
  <c r="B64" i="3"/>
  <c r="O64" i="2"/>
  <c r="N64" i="2"/>
  <c r="L64" i="2"/>
  <c r="K64" i="2"/>
  <c r="I64" i="2"/>
  <c r="H64" i="2"/>
  <c r="F64" i="2"/>
  <c r="E64" i="2"/>
  <c r="C64" i="2"/>
  <c r="B64" i="2"/>
  <c r="O64" i="6"/>
  <c r="N64" i="6"/>
  <c r="L64" i="6"/>
  <c r="K64" i="6"/>
  <c r="I64" i="6"/>
  <c r="H64" i="6"/>
  <c r="F64" i="6"/>
  <c r="E64" i="6"/>
  <c r="C64" i="6"/>
  <c r="B64" i="6"/>
  <c r="O60" i="5"/>
  <c r="N60" i="5"/>
  <c r="L60" i="5"/>
  <c r="K60" i="5"/>
  <c r="I60" i="5"/>
  <c r="H60" i="5"/>
  <c r="F60" i="5"/>
  <c r="E60" i="5"/>
  <c r="C60" i="5"/>
  <c r="B60" i="5"/>
  <c r="L60" i="4"/>
  <c r="K60" i="4"/>
  <c r="I60" i="4"/>
  <c r="H60" i="4"/>
  <c r="F60" i="4"/>
  <c r="E60" i="4"/>
  <c r="C60" i="4"/>
  <c r="B60" i="4"/>
  <c r="O60" i="3"/>
  <c r="N60" i="3"/>
  <c r="L60" i="3"/>
  <c r="K60" i="3"/>
  <c r="I60" i="3"/>
  <c r="H60" i="3"/>
  <c r="F60" i="3"/>
  <c r="E60" i="3"/>
  <c r="C60" i="3"/>
  <c r="B60" i="3"/>
  <c r="O60" i="2"/>
  <c r="N60" i="2"/>
  <c r="L60" i="2"/>
  <c r="K60" i="2"/>
  <c r="I60" i="2"/>
  <c r="H60" i="2"/>
  <c r="F60" i="2"/>
  <c r="E60" i="2"/>
  <c r="C60" i="2"/>
  <c r="B60" i="2"/>
  <c r="O60" i="6"/>
  <c r="N60" i="6"/>
  <c r="L60" i="6"/>
  <c r="K60" i="6"/>
  <c r="I60" i="6"/>
  <c r="H60" i="6"/>
  <c r="F60" i="6"/>
  <c r="E60" i="6"/>
  <c r="C60" i="6"/>
  <c r="B60" i="6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C45" i="4"/>
  <c r="D45" i="4"/>
  <c r="E45" i="4"/>
  <c r="F45" i="4"/>
  <c r="G45" i="4"/>
  <c r="H45" i="4"/>
  <c r="I45" i="4"/>
  <c r="J45" i="4"/>
  <c r="K45" i="4"/>
  <c r="L45" i="4"/>
  <c r="M45" i="4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B45" i="5"/>
  <c r="B45" i="4"/>
  <c r="B45" i="3"/>
  <c r="B45" i="2"/>
  <c r="B45" i="6"/>
  <c r="O39" i="5"/>
  <c r="N39" i="5"/>
  <c r="L39" i="5"/>
  <c r="K39" i="5"/>
  <c r="I39" i="5"/>
  <c r="H39" i="5"/>
  <c r="F39" i="5"/>
  <c r="E39" i="5"/>
  <c r="C39" i="5"/>
  <c r="B39" i="5"/>
  <c r="L39" i="4"/>
  <c r="K39" i="4"/>
  <c r="I39" i="4"/>
  <c r="H39" i="4"/>
  <c r="F39" i="4"/>
  <c r="E39" i="4"/>
  <c r="C39" i="4"/>
  <c r="B39" i="4"/>
  <c r="O39" i="3"/>
  <c r="N39" i="3"/>
  <c r="L39" i="3"/>
  <c r="K39" i="3"/>
  <c r="I39" i="3"/>
  <c r="H39" i="3"/>
  <c r="F39" i="3"/>
  <c r="E39" i="3"/>
  <c r="C39" i="3"/>
  <c r="B39" i="3"/>
  <c r="O39" i="2"/>
  <c r="N39" i="2"/>
  <c r="L39" i="2"/>
  <c r="K39" i="2"/>
  <c r="I39" i="2"/>
  <c r="H39" i="2"/>
  <c r="F39" i="2"/>
  <c r="E39" i="2"/>
  <c r="C39" i="2"/>
  <c r="B39" i="2"/>
  <c r="B39" i="1"/>
  <c r="O39" i="6"/>
  <c r="N39" i="6"/>
  <c r="L39" i="6"/>
  <c r="K39" i="6"/>
  <c r="I39" i="6"/>
  <c r="H39" i="6"/>
  <c r="F39" i="6"/>
  <c r="E39" i="6"/>
  <c r="C39" i="6"/>
  <c r="B39" i="6"/>
  <c r="O35" i="5"/>
  <c r="N35" i="5"/>
  <c r="L35" i="5"/>
  <c r="K35" i="5"/>
  <c r="I35" i="5"/>
  <c r="H35" i="5"/>
  <c r="F35" i="5"/>
  <c r="E35" i="5"/>
  <c r="C35" i="5"/>
  <c r="B35" i="5"/>
  <c r="L35" i="4"/>
  <c r="K35" i="4"/>
  <c r="I35" i="4"/>
  <c r="H35" i="4"/>
  <c r="F35" i="4"/>
  <c r="E35" i="4"/>
  <c r="C35" i="4"/>
  <c r="B35" i="4"/>
  <c r="O35" i="3"/>
  <c r="N35" i="3"/>
  <c r="L35" i="3"/>
  <c r="K35" i="3"/>
  <c r="I35" i="3"/>
  <c r="H35" i="3"/>
  <c r="F35" i="3"/>
  <c r="E35" i="3"/>
  <c r="C35" i="3"/>
  <c r="B35" i="3"/>
  <c r="O35" i="2"/>
  <c r="N35" i="2"/>
  <c r="L35" i="2"/>
  <c r="K35" i="2"/>
  <c r="I35" i="2"/>
  <c r="H35" i="2"/>
  <c r="F35" i="2"/>
  <c r="E35" i="2"/>
  <c r="C35" i="2"/>
  <c r="B35" i="2"/>
  <c r="B35" i="1"/>
  <c r="O35" i="6"/>
  <c r="N35" i="6"/>
  <c r="L35" i="6"/>
  <c r="K35" i="6"/>
  <c r="I35" i="6"/>
  <c r="H35" i="6"/>
  <c r="F35" i="6"/>
  <c r="E35" i="6"/>
  <c r="C35" i="6"/>
  <c r="B35" i="6"/>
  <c r="O31" i="5"/>
  <c r="N31" i="5"/>
  <c r="L31" i="5"/>
  <c r="K31" i="5"/>
  <c r="I31" i="5"/>
  <c r="H31" i="5"/>
  <c r="F31" i="5"/>
  <c r="E31" i="5"/>
  <c r="C31" i="5"/>
  <c r="B31" i="5"/>
  <c r="L31" i="4"/>
  <c r="K31" i="4"/>
  <c r="I31" i="4"/>
  <c r="H31" i="4"/>
  <c r="F31" i="4"/>
  <c r="E31" i="4"/>
  <c r="C31" i="4"/>
  <c r="B31" i="4"/>
  <c r="O31" i="3"/>
  <c r="N31" i="3"/>
  <c r="L31" i="3"/>
  <c r="K31" i="3"/>
  <c r="I31" i="3"/>
  <c r="H31" i="3"/>
  <c r="F31" i="3"/>
  <c r="E31" i="3"/>
  <c r="C31" i="3"/>
  <c r="B31" i="3"/>
  <c r="O31" i="2"/>
  <c r="N31" i="2"/>
  <c r="L31" i="2"/>
  <c r="K31" i="2"/>
  <c r="I31" i="2"/>
  <c r="H31" i="2"/>
  <c r="F31" i="2"/>
  <c r="E31" i="2"/>
  <c r="C31" i="2"/>
  <c r="B31" i="2"/>
  <c r="O31" i="6"/>
  <c r="N31" i="6"/>
  <c r="L31" i="6"/>
  <c r="K31" i="6"/>
  <c r="I31" i="6"/>
  <c r="H31" i="6"/>
  <c r="F31" i="6"/>
  <c r="E31" i="6"/>
  <c r="C31" i="6"/>
  <c r="B31" i="6"/>
  <c r="O23" i="5"/>
  <c r="N23" i="5"/>
  <c r="L23" i="5"/>
  <c r="K23" i="5"/>
  <c r="I23" i="5"/>
  <c r="H23" i="5"/>
  <c r="F23" i="5"/>
  <c r="E23" i="5"/>
  <c r="C23" i="5"/>
  <c r="B23" i="5"/>
  <c r="L23" i="4"/>
  <c r="K23" i="4"/>
  <c r="I23" i="4"/>
  <c r="H23" i="4"/>
  <c r="F23" i="4"/>
  <c r="E23" i="4"/>
  <c r="C23" i="4"/>
  <c r="B23" i="4"/>
  <c r="O23" i="3"/>
  <c r="N23" i="3"/>
  <c r="L23" i="3"/>
  <c r="K23" i="3"/>
  <c r="I23" i="3"/>
  <c r="H23" i="3"/>
  <c r="F23" i="3"/>
  <c r="E23" i="3"/>
  <c r="C23" i="3"/>
  <c r="B23" i="3"/>
  <c r="O23" i="2"/>
  <c r="N23" i="2"/>
  <c r="L23" i="2"/>
  <c r="K23" i="2"/>
  <c r="I23" i="2"/>
  <c r="H23" i="2"/>
  <c r="F23" i="2"/>
  <c r="E23" i="2"/>
  <c r="C23" i="2"/>
  <c r="B23" i="2"/>
  <c r="O23" i="6"/>
  <c r="N23" i="6"/>
  <c r="L23" i="6"/>
  <c r="K23" i="6"/>
  <c r="I23" i="6"/>
  <c r="H23" i="6"/>
  <c r="F23" i="6"/>
  <c r="E23" i="6"/>
  <c r="C23" i="6"/>
  <c r="B23" i="6"/>
  <c r="O19" i="5"/>
  <c r="N19" i="5"/>
  <c r="L19" i="5"/>
  <c r="K19" i="5"/>
  <c r="I19" i="5"/>
  <c r="H19" i="5"/>
  <c r="F19" i="5"/>
  <c r="E19" i="5"/>
  <c r="C19" i="5"/>
  <c r="B19" i="5"/>
  <c r="L19" i="4"/>
  <c r="K19" i="4"/>
  <c r="I19" i="4"/>
  <c r="H19" i="4"/>
  <c r="F19" i="4"/>
  <c r="E19" i="4"/>
  <c r="C19" i="4"/>
  <c r="B19" i="4"/>
  <c r="O19" i="3"/>
  <c r="N19" i="3"/>
  <c r="L19" i="3"/>
  <c r="K19" i="3"/>
  <c r="I19" i="3"/>
  <c r="H19" i="3"/>
  <c r="F19" i="3"/>
  <c r="E19" i="3"/>
  <c r="C19" i="3"/>
  <c r="B19" i="3"/>
  <c r="O19" i="2"/>
  <c r="N19" i="2"/>
  <c r="L19" i="2"/>
  <c r="K19" i="2"/>
  <c r="I19" i="2"/>
  <c r="H19" i="2"/>
  <c r="F19" i="2"/>
  <c r="E19" i="2"/>
  <c r="C19" i="2"/>
  <c r="B19" i="2"/>
  <c r="O19" i="6"/>
  <c r="N19" i="6"/>
  <c r="L19" i="6"/>
  <c r="K19" i="6"/>
  <c r="I19" i="6"/>
  <c r="H19" i="6"/>
  <c r="F19" i="6"/>
  <c r="E19" i="6"/>
  <c r="C19" i="6"/>
  <c r="B19" i="6"/>
</calcChain>
</file>

<file path=xl/sharedStrings.xml><?xml version="1.0" encoding="utf-8"?>
<sst xmlns="http://schemas.openxmlformats.org/spreadsheetml/2006/main" count="572" uniqueCount="70">
  <si>
    <t>60 - 64</t>
  </si>
  <si>
    <t>Maschi</t>
  </si>
  <si>
    <t>Femmine</t>
  </si>
  <si>
    <t>Totale</t>
  </si>
  <si>
    <t>INCOLUMI</t>
  </si>
  <si>
    <t>Autovetture private sino a 1000 cc</t>
  </si>
  <si>
    <t>"          "    da 1001 a 1300 cc</t>
  </si>
  <si>
    <t>"          "    da 1301 a 1500 cc</t>
  </si>
  <si>
    <t>"          "    da 1501 a 1800 cc</t>
  </si>
  <si>
    <t>"          "    da 1801 a 2000 cc</t>
  </si>
  <si>
    <t>"          "    oltre 2000 cc</t>
  </si>
  <si>
    <t>"          "    con cilindrata imprecisata</t>
  </si>
  <si>
    <t>"          "    con rimorchio</t>
  </si>
  <si>
    <t>"       di soccorso o di polizia</t>
  </si>
  <si>
    <t>Autobus o filobus in servizio urbano</t>
  </si>
  <si>
    <t>"   di linea o non di linea in extraurbana</t>
  </si>
  <si>
    <t>Tram</t>
  </si>
  <si>
    <t>Autocarri con peso totale sino a 34 q.li</t>
  </si>
  <si>
    <t>"     con peso totale oltre 35 q.li</t>
  </si>
  <si>
    <t>"     con peso imprecisato</t>
  </si>
  <si>
    <t>Autotreni con rimorchio</t>
  </si>
  <si>
    <t>Autosnodati o autoarticolati</t>
  </si>
  <si>
    <t>Veicoli speciali</t>
  </si>
  <si>
    <t>Trattori stradali o motrici</t>
  </si>
  <si>
    <t>Trattori agricoli</t>
  </si>
  <si>
    <t>Ciclomotori</t>
  </si>
  <si>
    <t>Motocicli a solo</t>
  </si>
  <si>
    <t>Motocicli con passeggero</t>
  </si>
  <si>
    <t>Motocarri o motofurgoni</t>
  </si>
  <si>
    <t>Veicoli a trazione animale o a braccia</t>
  </si>
  <si>
    <t>Veicoli ignoti perche' datisi alla fuga</t>
  </si>
  <si>
    <t>COMPLESSO</t>
  </si>
  <si>
    <t>"         "     con cilindrata imprecisata</t>
  </si>
  <si>
    <t>"         "     con rimorchio</t>
  </si>
  <si>
    <t>"       pubbliche</t>
  </si>
  <si>
    <t>Autobus e filobus in servizio urbano</t>
  </si>
  <si>
    <t>Autocarri con peso totale fino a 34 q.li</t>
  </si>
  <si>
    <t>"     con peso totale da 35 q.li ed oltre</t>
  </si>
  <si>
    <t>65 ed oltre</t>
  </si>
  <si>
    <t>Imprecisata</t>
  </si>
  <si>
    <t>Fino a 5 anni</t>
  </si>
  <si>
    <t>6 - 9</t>
  </si>
  <si>
    <t>10 - 14</t>
  </si>
  <si>
    <t>15 - 17</t>
  </si>
  <si>
    <t>18 - 20</t>
  </si>
  <si>
    <t>MORTI</t>
  </si>
  <si>
    <t>Autocarri con peso tot. sino a 34 q.li</t>
  </si>
  <si>
    <t>FERITI</t>
  </si>
  <si>
    <t>Autocarri con peso tot. fino a 34 q.li</t>
  </si>
  <si>
    <t>21 - 24</t>
  </si>
  <si>
    <t>25 - 29</t>
  </si>
  <si>
    <t>30 - 44</t>
  </si>
  <si>
    <t>45 - 54</t>
  </si>
  <si>
    <t>55 - 59</t>
  </si>
  <si>
    <t>Quadricicli</t>
  </si>
  <si>
    <t xml:space="preserve">Quadricicli </t>
  </si>
  <si>
    <t xml:space="preserve">Tavola 2.41 - Conducenti ai quali siano imputabili gli incidenti stradali per classe di età, sesso, conseguenza </t>
  </si>
  <si>
    <t>CATEGORIE DEI VEICOLI                               COINVOLTI</t>
  </si>
  <si>
    <r>
      <t xml:space="preserve">Tavola 2.41 </t>
    </r>
    <r>
      <rPr>
        <sz val="9"/>
        <rFont val="Arial"/>
        <family val="2"/>
      </rPr>
      <t xml:space="preserve">segue </t>
    </r>
    <r>
      <rPr>
        <b/>
        <sz val="9"/>
        <rFont val="Arial"/>
      </rPr>
      <t>- Conducenti ai quali siano imputabili gli incidenti stradali per classe di età, sesso, conseguenza</t>
    </r>
  </si>
  <si>
    <t>Biciclette</t>
  </si>
  <si>
    <t>Monopattini elettrici</t>
  </si>
  <si>
    <t>Biciclette elettriche</t>
  </si>
  <si>
    <t xml:space="preserve">                      dell'incidente e categoria dei veicoli coinvolti - Anno 2023</t>
  </si>
  <si>
    <t xml:space="preserve">                                 dell'incidente e categoria dei veicoli coinvolti - Anno 2023</t>
  </si>
  <si>
    <t>Autovetture</t>
  </si>
  <si>
    <t>Autobus filobus e tram</t>
  </si>
  <si>
    <t>Autocarri e motrici</t>
  </si>
  <si>
    <t>Biciclette e monopattini elettrici</t>
  </si>
  <si>
    <t>Motocicli e ciclomotori</t>
  </si>
  <si>
    <t>Altri veicoli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</si>
</sst>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_(&quot;$&quot;* #,##0_);_(&quot;$&quot;* \(#,##0\);_(&quot;$&quot;* &quot;-&quot;_);_(@_)"/>
  </numFmts>
  <fonts count="8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9"/>
      <name val="Arial"/>
    </font>
    <font>
      <b/>
      <sz val="7"/>
      <name val="Arial"/>
    </font>
    <font>
      <sz val="9"/>
      <name val="Arial"/>
      <family val="2"/>
    </font>
    <font>
      <b/>
      <sz val="7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9" fontId="2" fillId="0" borderId="1" xfId="0" applyNumberFormat="1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9" fontId="2" fillId="0" borderId="0" xfId="0" applyNumberFormat="1" applyFont="1" applyAlignment="1">
      <alignment horizontal="justify" vertical="top"/>
    </xf>
    <xf numFmtId="49" fontId="4" fillId="0" borderId="0" xfId="0" applyNumberFormat="1" applyFont="1"/>
    <xf numFmtId="0" fontId="2" fillId="0" borderId="2" xfId="0" applyFont="1" applyBorder="1"/>
    <xf numFmtId="41" fontId="2" fillId="0" borderId="0" xfId="2" applyFont="1" applyAlignment="1">
      <alignment horizontal="right"/>
    </xf>
    <xf numFmtId="41" fontId="2" fillId="0" borderId="0" xfId="2" applyFont="1"/>
    <xf numFmtId="41" fontId="6" fillId="0" borderId="0" xfId="2" applyFont="1" applyAlignment="1">
      <alignment horizontal="right"/>
    </xf>
    <xf numFmtId="41" fontId="4" fillId="0" borderId="0" xfId="2" applyFont="1" applyAlignment="1">
      <alignment horizontal="right"/>
    </xf>
    <xf numFmtId="41" fontId="4" fillId="0" borderId="0" xfId="2" applyFont="1"/>
    <xf numFmtId="41" fontId="2" fillId="0" borderId="0" xfId="2" applyFont="1" applyAlignment="1">
      <alignment horizontal="centerContinuous"/>
    </xf>
    <xf numFmtId="41" fontId="2" fillId="0" borderId="2" xfId="2" applyFont="1" applyBorder="1"/>
    <xf numFmtId="41" fontId="6" fillId="0" borderId="0" xfId="2" applyFont="1"/>
    <xf numFmtId="0" fontId="2" fillId="0" borderId="0" xfId="0" applyFont="1" applyBorder="1" applyAlignment="1">
      <alignment horizontal="centerContinuous" vertical="center" wrapText="1"/>
    </xf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/>
    <xf numFmtId="49" fontId="2" fillId="0" borderId="2" xfId="0" applyNumberFormat="1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centerContinuous" vertical="center" wrapText="1"/>
    </xf>
    <xf numFmtId="0" fontId="2" fillId="0" borderId="3" xfId="0" applyFont="1" applyBorder="1" applyAlignment="1">
      <alignment horizontal="centerContinuous" vertical="center" wrapText="1"/>
    </xf>
    <xf numFmtId="41" fontId="2" fillId="0" borderId="0" xfId="2" applyFont="1" applyAlignment="1">
      <alignment horizontal="justify" vertical="top"/>
    </xf>
    <xf numFmtId="49" fontId="6" fillId="0" borderId="1" xfId="0" applyNumberFormat="1" applyFont="1" applyBorder="1" applyAlignment="1">
      <alignment horizontal="left" vertical="center"/>
    </xf>
    <xf numFmtId="41" fontId="6" fillId="0" borderId="1" xfId="2" applyFont="1" applyBorder="1" applyAlignment="1">
      <alignment horizontal="left" vertical="center"/>
    </xf>
    <xf numFmtId="49" fontId="2" fillId="0" borderId="0" xfId="0" applyNumberFormat="1" applyFont="1" applyBorder="1" applyAlignment="1">
      <alignment vertical="center" wrapText="1"/>
    </xf>
    <xf numFmtId="0" fontId="0" fillId="0" borderId="2" xfId="0" applyBorder="1" applyAlignment="1"/>
  </cellXfs>
  <cellStyles count="4">
    <cellStyle name="Migliaia (0)_RS1" xfId="1"/>
    <cellStyle name="Migliaia [0]" xfId="2" builtinId="6"/>
    <cellStyle name="Normale" xfId="0" builtinId="0"/>
    <cellStyle name="Valuta (0)_RS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9"/>
  <sheetViews>
    <sheetView tabSelected="1" zoomScaleNormal="100" workbookViewId="0">
      <selection activeCell="B94" sqref="B94"/>
    </sheetView>
  </sheetViews>
  <sheetFormatPr defaultRowHeight="9" x14ac:dyDescent="0.15"/>
  <cols>
    <col min="1" max="1" width="25.85546875" style="1" customWidth="1"/>
    <col min="2" max="2" width="5.85546875" style="1" customWidth="1"/>
    <col min="3" max="3" width="6.28515625" style="1" customWidth="1"/>
    <col min="4" max="4" width="0.85546875" style="1" customWidth="1"/>
    <col min="5" max="5" width="5.85546875" style="1" customWidth="1"/>
    <col min="6" max="6" width="6.28515625" style="1" customWidth="1"/>
    <col min="7" max="7" width="0.85546875" style="1" customWidth="1"/>
    <col min="8" max="8" width="5.5703125" style="1" customWidth="1"/>
    <col min="9" max="9" width="6.28515625" style="1" customWidth="1"/>
    <col min="10" max="10" width="0.85546875" style="1" customWidth="1"/>
    <col min="11" max="11" width="6" style="1" customWidth="1"/>
    <col min="12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6" ht="12" x14ac:dyDescent="0.2">
      <c r="A1" s="20" t="s">
        <v>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6" ht="12" x14ac:dyDescent="0.2">
      <c r="A2" s="20" t="s">
        <v>62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6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customHeight="1" x14ac:dyDescent="0.15">
      <c r="A4" s="28" t="s">
        <v>57</v>
      </c>
      <c r="B4" s="22" t="s">
        <v>40</v>
      </c>
      <c r="C4" s="23"/>
      <c r="D4" s="18"/>
      <c r="E4" s="22" t="s">
        <v>41</v>
      </c>
      <c r="F4" s="23"/>
      <c r="G4" s="18"/>
      <c r="H4" s="22" t="s">
        <v>42</v>
      </c>
      <c r="I4" s="23"/>
      <c r="J4" s="18"/>
      <c r="K4" s="22" t="s">
        <v>43</v>
      </c>
      <c r="L4" s="23"/>
      <c r="M4" s="18"/>
      <c r="N4" s="22" t="s">
        <v>44</v>
      </c>
      <c r="O4" s="23"/>
    </row>
    <row r="5" spans="1:16" ht="15" customHeight="1" x14ac:dyDescent="0.15">
      <c r="A5" s="29"/>
      <c r="B5" s="4" t="s">
        <v>1</v>
      </c>
      <c r="C5" s="4" t="s">
        <v>2</v>
      </c>
      <c r="D5" s="4"/>
      <c r="E5" s="4" t="s">
        <v>1</v>
      </c>
      <c r="F5" s="4" t="s">
        <v>2</v>
      </c>
      <c r="G5" s="4"/>
      <c r="H5" s="4" t="s">
        <v>1</v>
      </c>
      <c r="I5" s="4" t="s">
        <v>2</v>
      </c>
      <c r="J5" s="4"/>
      <c r="K5" s="4" t="s">
        <v>1</v>
      </c>
      <c r="L5" s="4" t="s">
        <v>2</v>
      </c>
      <c r="M5" s="4"/>
      <c r="N5" s="4" t="s">
        <v>1</v>
      </c>
      <c r="O5" s="4" t="s">
        <v>2</v>
      </c>
    </row>
    <row r="6" spans="1:16" ht="9" customHeight="1" x14ac:dyDescent="0.15"/>
    <row r="7" spans="1:16" ht="9" customHeight="1" x14ac:dyDescent="0.15">
      <c r="A7" s="5" t="s">
        <v>45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ht="9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ht="9" customHeight="1" x14ac:dyDescent="0.15">
      <c r="A9" s="7" t="s">
        <v>5</v>
      </c>
      <c r="B9" s="10">
        <v>0</v>
      </c>
      <c r="C9" s="10">
        <v>0</v>
      </c>
      <c r="D9" s="10"/>
      <c r="E9" s="10">
        <v>0</v>
      </c>
      <c r="F9" s="10">
        <v>0</v>
      </c>
      <c r="G9" s="10"/>
      <c r="H9" s="10">
        <v>0</v>
      </c>
      <c r="I9" s="10">
        <v>0</v>
      </c>
      <c r="J9" s="10"/>
      <c r="K9" s="10">
        <v>1</v>
      </c>
      <c r="L9" s="10">
        <v>0</v>
      </c>
      <c r="M9" s="10"/>
      <c r="N9" s="11">
        <v>1</v>
      </c>
      <c r="O9" s="11">
        <v>0</v>
      </c>
    </row>
    <row r="10" spans="1:16" ht="9" customHeight="1" x14ac:dyDescent="0.15">
      <c r="A10" s="7" t="s">
        <v>6</v>
      </c>
      <c r="B10" s="10">
        <v>0</v>
      </c>
      <c r="C10" s="10">
        <v>0</v>
      </c>
      <c r="D10" s="10"/>
      <c r="E10" s="10">
        <v>0</v>
      </c>
      <c r="F10" s="10">
        <v>0</v>
      </c>
      <c r="G10" s="10"/>
      <c r="H10" s="10">
        <v>0</v>
      </c>
      <c r="I10" s="10">
        <v>0</v>
      </c>
      <c r="J10" s="10"/>
      <c r="K10" s="10">
        <v>0</v>
      </c>
      <c r="L10" s="10">
        <v>0</v>
      </c>
      <c r="M10" s="10"/>
      <c r="N10" s="11">
        <v>8</v>
      </c>
      <c r="O10" s="11">
        <v>1</v>
      </c>
      <c r="P10" s="10"/>
    </row>
    <row r="11" spans="1:16" ht="9" customHeight="1" x14ac:dyDescent="0.15">
      <c r="A11" s="7" t="s">
        <v>7</v>
      </c>
      <c r="B11" s="10">
        <v>0</v>
      </c>
      <c r="C11" s="10">
        <v>0</v>
      </c>
      <c r="D11" s="10"/>
      <c r="E11" s="10">
        <v>0</v>
      </c>
      <c r="F11" s="10">
        <v>0</v>
      </c>
      <c r="G11" s="10"/>
      <c r="H11" s="10">
        <v>0</v>
      </c>
      <c r="I11" s="10">
        <v>0</v>
      </c>
      <c r="J11" s="10"/>
      <c r="K11" s="10">
        <v>0</v>
      </c>
      <c r="L11" s="10">
        <v>0</v>
      </c>
      <c r="M11" s="10"/>
      <c r="N11" s="11">
        <v>6</v>
      </c>
      <c r="O11" s="11">
        <v>0</v>
      </c>
      <c r="P11" s="10"/>
    </row>
    <row r="12" spans="1:16" ht="9" customHeight="1" x14ac:dyDescent="0.15">
      <c r="A12" s="7" t="s">
        <v>8</v>
      </c>
      <c r="B12" s="10">
        <v>0</v>
      </c>
      <c r="C12" s="10">
        <v>0</v>
      </c>
      <c r="D12" s="10"/>
      <c r="E12" s="10">
        <v>0</v>
      </c>
      <c r="F12" s="10">
        <v>0</v>
      </c>
      <c r="G12" s="10"/>
      <c r="H12" s="10">
        <v>0</v>
      </c>
      <c r="I12" s="10">
        <v>0</v>
      </c>
      <c r="J12" s="10"/>
      <c r="K12" s="10">
        <v>0</v>
      </c>
      <c r="L12" s="10">
        <v>0</v>
      </c>
      <c r="M12" s="10"/>
      <c r="N12" s="11">
        <v>3</v>
      </c>
      <c r="O12" s="11">
        <v>0</v>
      </c>
      <c r="P12" s="10"/>
    </row>
    <row r="13" spans="1:16" ht="9" customHeight="1" x14ac:dyDescent="0.15">
      <c r="A13" s="7" t="s">
        <v>9</v>
      </c>
      <c r="B13" s="10">
        <v>0</v>
      </c>
      <c r="C13" s="10">
        <v>0</v>
      </c>
      <c r="D13" s="10"/>
      <c r="E13" s="10">
        <v>0</v>
      </c>
      <c r="F13" s="10">
        <v>0</v>
      </c>
      <c r="G13" s="10"/>
      <c r="H13" s="10">
        <v>0</v>
      </c>
      <c r="I13" s="10">
        <v>0</v>
      </c>
      <c r="J13" s="10"/>
      <c r="K13" s="10">
        <v>0</v>
      </c>
      <c r="L13" s="10">
        <v>0</v>
      </c>
      <c r="M13" s="10"/>
      <c r="N13" s="11">
        <v>1</v>
      </c>
      <c r="O13" s="11">
        <v>0</v>
      </c>
      <c r="P13" s="10"/>
    </row>
    <row r="14" spans="1:16" ht="9" customHeight="1" x14ac:dyDescent="0.15">
      <c r="A14" s="7" t="s">
        <v>10</v>
      </c>
      <c r="B14" s="10">
        <v>0</v>
      </c>
      <c r="C14" s="10">
        <v>0</v>
      </c>
      <c r="D14" s="10"/>
      <c r="E14" s="10">
        <v>0</v>
      </c>
      <c r="F14" s="10">
        <v>0</v>
      </c>
      <c r="G14" s="10"/>
      <c r="H14" s="10">
        <v>0</v>
      </c>
      <c r="I14" s="10">
        <v>0</v>
      </c>
      <c r="J14" s="10"/>
      <c r="K14" s="10">
        <v>0</v>
      </c>
      <c r="L14" s="10">
        <v>0</v>
      </c>
      <c r="M14" s="10"/>
      <c r="N14" s="11">
        <v>0</v>
      </c>
      <c r="O14" s="11">
        <v>0</v>
      </c>
      <c r="P14" s="10"/>
    </row>
    <row r="15" spans="1:16" ht="9" customHeight="1" x14ac:dyDescent="0.15">
      <c r="A15" s="7" t="s">
        <v>11</v>
      </c>
      <c r="B15" s="10">
        <v>0</v>
      </c>
      <c r="C15" s="10">
        <v>0</v>
      </c>
      <c r="D15" s="10"/>
      <c r="E15" s="10">
        <v>0</v>
      </c>
      <c r="F15" s="10">
        <v>0</v>
      </c>
      <c r="G15" s="10"/>
      <c r="H15" s="10">
        <v>0</v>
      </c>
      <c r="I15" s="10">
        <v>0</v>
      </c>
      <c r="J15" s="10"/>
      <c r="K15" s="10">
        <v>1</v>
      </c>
      <c r="L15" s="10">
        <v>0</v>
      </c>
      <c r="M15" s="10"/>
      <c r="N15" s="11">
        <v>13</v>
      </c>
      <c r="O15" s="11">
        <v>0</v>
      </c>
      <c r="P15" s="10"/>
    </row>
    <row r="16" spans="1:16" ht="9" customHeight="1" x14ac:dyDescent="0.15">
      <c r="A16" s="7" t="s">
        <v>12</v>
      </c>
      <c r="B16" s="10">
        <v>0</v>
      </c>
      <c r="C16" s="10">
        <v>0</v>
      </c>
      <c r="D16" s="10"/>
      <c r="E16" s="10">
        <v>0</v>
      </c>
      <c r="F16" s="10">
        <v>0</v>
      </c>
      <c r="G16" s="10"/>
      <c r="H16" s="10">
        <v>0</v>
      </c>
      <c r="I16" s="10">
        <v>0</v>
      </c>
      <c r="J16" s="10"/>
      <c r="K16" s="10">
        <v>0</v>
      </c>
      <c r="L16" s="10">
        <v>0</v>
      </c>
      <c r="M16" s="10"/>
      <c r="N16" s="11">
        <v>0</v>
      </c>
      <c r="O16" s="11">
        <v>0</v>
      </c>
      <c r="P16" s="10"/>
    </row>
    <row r="17" spans="1:16" ht="9" customHeight="1" x14ac:dyDescent="0.15">
      <c r="A17" s="7" t="s">
        <v>34</v>
      </c>
      <c r="B17" s="10">
        <v>0</v>
      </c>
      <c r="C17" s="10">
        <v>0</v>
      </c>
      <c r="D17" s="10"/>
      <c r="E17" s="10">
        <v>0</v>
      </c>
      <c r="F17" s="10">
        <v>0</v>
      </c>
      <c r="G17" s="10"/>
      <c r="H17" s="10">
        <v>0</v>
      </c>
      <c r="I17" s="10">
        <v>0</v>
      </c>
      <c r="J17" s="10"/>
      <c r="K17" s="10">
        <v>0</v>
      </c>
      <c r="L17" s="10">
        <v>0</v>
      </c>
      <c r="M17" s="10"/>
      <c r="N17" s="11">
        <v>0</v>
      </c>
      <c r="O17" s="11">
        <v>0</v>
      </c>
      <c r="P17" s="10"/>
    </row>
    <row r="18" spans="1:16" ht="9" customHeight="1" x14ac:dyDescent="0.15">
      <c r="A18" s="7" t="s">
        <v>13</v>
      </c>
      <c r="B18" s="10">
        <v>0</v>
      </c>
      <c r="C18" s="10">
        <v>0</v>
      </c>
      <c r="D18" s="10"/>
      <c r="E18" s="10">
        <v>0</v>
      </c>
      <c r="F18" s="10">
        <v>0</v>
      </c>
      <c r="G18" s="10"/>
      <c r="H18" s="10">
        <v>0</v>
      </c>
      <c r="I18" s="10">
        <v>0</v>
      </c>
      <c r="J18" s="10"/>
      <c r="K18" s="10">
        <v>0</v>
      </c>
      <c r="L18" s="10">
        <v>0</v>
      </c>
      <c r="M18" s="10"/>
      <c r="N18" s="11">
        <v>0</v>
      </c>
      <c r="O18" s="11">
        <v>0</v>
      </c>
      <c r="P18" s="10"/>
    </row>
    <row r="19" spans="1:16" ht="9" customHeight="1" x14ac:dyDescent="0.15">
      <c r="A19" s="26" t="s">
        <v>64</v>
      </c>
      <c r="B19" s="27">
        <f>SUM(B9:B18)</f>
        <v>0</v>
      </c>
      <c r="C19" s="27">
        <f>SUM(C9:C18)</f>
        <v>0</v>
      </c>
      <c r="D19" s="27"/>
      <c r="E19" s="27">
        <f>SUM(E9:E18)</f>
        <v>0</v>
      </c>
      <c r="F19" s="27">
        <f>SUM(F9:F18)</f>
        <v>0</v>
      </c>
      <c r="G19" s="27"/>
      <c r="H19" s="27">
        <f>SUM(H9:H18)</f>
        <v>0</v>
      </c>
      <c r="I19" s="27">
        <f>SUM(I9:I18)</f>
        <v>0</v>
      </c>
      <c r="J19" s="27"/>
      <c r="K19" s="27">
        <f>SUM(K9:K18)</f>
        <v>2</v>
      </c>
      <c r="L19" s="27">
        <f>SUM(L9:L18)</f>
        <v>0</v>
      </c>
      <c r="M19" s="27"/>
      <c r="N19" s="27">
        <f>SUM(N9:N18)</f>
        <v>32</v>
      </c>
      <c r="O19" s="27">
        <f>SUM(O9:O18)</f>
        <v>1</v>
      </c>
    </row>
    <row r="20" spans="1:16" ht="9" customHeight="1" x14ac:dyDescent="0.15">
      <c r="A20" s="7" t="s">
        <v>14</v>
      </c>
      <c r="B20" s="10">
        <v>0</v>
      </c>
      <c r="C20" s="10">
        <v>0</v>
      </c>
      <c r="D20" s="10"/>
      <c r="E20" s="10">
        <v>0</v>
      </c>
      <c r="F20" s="10">
        <v>0</v>
      </c>
      <c r="G20" s="10"/>
      <c r="H20" s="10">
        <v>0</v>
      </c>
      <c r="I20" s="10">
        <v>0</v>
      </c>
      <c r="J20" s="10"/>
      <c r="K20" s="10">
        <v>0</v>
      </c>
      <c r="L20" s="10">
        <v>0</v>
      </c>
      <c r="M20" s="10"/>
      <c r="N20" s="11">
        <v>0</v>
      </c>
      <c r="O20" s="11">
        <v>0</v>
      </c>
      <c r="P20" s="10"/>
    </row>
    <row r="21" spans="1:16" ht="9" customHeight="1" x14ac:dyDescent="0.15">
      <c r="A21" s="7" t="s">
        <v>15</v>
      </c>
      <c r="B21" s="10">
        <v>0</v>
      </c>
      <c r="C21" s="10">
        <v>0</v>
      </c>
      <c r="D21" s="10"/>
      <c r="E21" s="10">
        <v>0</v>
      </c>
      <c r="F21" s="10">
        <v>0</v>
      </c>
      <c r="G21" s="10"/>
      <c r="H21" s="10">
        <v>0</v>
      </c>
      <c r="I21" s="10">
        <v>0</v>
      </c>
      <c r="J21" s="10"/>
      <c r="K21" s="10">
        <v>0</v>
      </c>
      <c r="L21" s="10">
        <v>0</v>
      </c>
      <c r="M21" s="10"/>
      <c r="N21" s="11">
        <v>0</v>
      </c>
      <c r="O21" s="11">
        <v>0</v>
      </c>
      <c r="P21" s="10"/>
    </row>
    <row r="22" spans="1:16" ht="9" customHeight="1" x14ac:dyDescent="0.15">
      <c r="A22" s="7" t="s">
        <v>16</v>
      </c>
      <c r="B22" s="10">
        <v>0</v>
      </c>
      <c r="C22" s="10">
        <v>0</v>
      </c>
      <c r="D22" s="10"/>
      <c r="E22" s="10">
        <v>0</v>
      </c>
      <c r="F22" s="10">
        <v>0</v>
      </c>
      <c r="G22" s="10"/>
      <c r="H22" s="10">
        <v>0</v>
      </c>
      <c r="I22" s="10">
        <v>0</v>
      </c>
      <c r="J22" s="10"/>
      <c r="K22" s="10">
        <v>0</v>
      </c>
      <c r="L22" s="10">
        <v>0</v>
      </c>
      <c r="M22" s="10"/>
      <c r="N22" s="11">
        <v>0</v>
      </c>
      <c r="O22" s="11">
        <v>0</v>
      </c>
      <c r="P22" s="10"/>
    </row>
    <row r="23" spans="1:16" ht="9" customHeight="1" x14ac:dyDescent="0.15">
      <c r="A23" s="26" t="s">
        <v>65</v>
      </c>
      <c r="B23" s="27">
        <f>B20+B21+B22</f>
        <v>0</v>
      </c>
      <c r="C23" s="27">
        <f t="shared" ref="C23" si="0">C20+C21+C22</f>
        <v>0</v>
      </c>
      <c r="D23" s="27"/>
      <c r="E23" s="27">
        <f>E20+E21+E22</f>
        <v>0</v>
      </c>
      <c r="F23" s="27">
        <f t="shared" ref="F23" si="1">F20+F21+F22</f>
        <v>0</v>
      </c>
      <c r="G23" s="27"/>
      <c r="H23" s="27">
        <f>H20+H21+H22</f>
        <v>0</v>
      </c>
      <c r="I23" s="27">
        <f t="shared" ref="I23" si="2">I20+I21+I22</f>
        <v>0</v>
      </c>
      <c r="J23" s="27"/>
      <c r="K23" s="27">
        <f>K20+K21+K22</f>
        <v>0</v>
      </c>
      <c r="L23" s="27">
        <f t="shared" ref="L23" si="3">L20+L21+L22</f>
        <v>0</v>
      </c>
      <c r="M23" s="27"/>
      <c r="N23" s="27">
        <f>N20+N21+N22</f>
        <v>0</v>
      </c>
      <c r="O23" s="27">
        <f t="shared" ref="O23" si="4">O20+O21+O22</f>
        <v>0</v>
      </c>
    </row>
    <row r="24" spans="1:16" ht="9" customHeight="1" x14ac:dyDescent="0.15">
      <c r="A24" s="7" t="s">
        <v>46</v>
      </c>
      <c r="B24" s="10">
        <v>0</v>
      </c>
      <c r="C24" s="10">
        <v>0</v>
      </c>
      <c r="D24" s="10"/>
      <c r="E24" s="10">
        <v>0</v>
      </c>
      <c r="F24" s="10">
        <v>0</v>
      </c>
      <c r="G24" s="10"/>
      <c r="H24" s="10">
        <v>0</v>
      </c>
      <c r="I24" s="10">
        <v>0</v>
      </c>
      <c r="J24" s="10"/>
      <c r="K24" s="10">
        <v>0</v>
      </c>
      <c r="L24" s="10">
        <v>0</v>
      </c>
      <c r="M24" s="10"/>
      <c r="N24" s="11">
        <v>0</v>
      </c>
      <c r="O24" s="11">
        <v>0</v>
      </c>
      <c r="P24" s="10"/>
    </row>
    <row r="25" spans="1:16" ht="9" customHeight="1" x14ac:dyDescent="0.15">
      <c r="A25" s="7" t="s">
        <v>18</v>
      </c>
      <c r="B25" s="10">
        <v>0</v>
      </c>
      <c r="C25" s="10">
        <v>0</v>
      </c>
      <c r="D25" s="10"/>
      <c r="E25" s="10">
        <v>0</v>
      </c>
      <c r="F25" s="10">
        <v>0</v>
      </c>
      <c r="G25" s="10"/>
      <c r="H25" s="10">
        <v>0</v>
      </c>
      <c r="I25" s="10">
        <v>0</v>
      </c>
      <c r="J25" s="10"/>
      <c r="K25" s="10">
        <v>0</v>
      </c>
      <c r="L25" s="10">
        <v>0</v>
      </c>
      <c r="M25" s="10"/>
      <c r="N25" s="11">
        <v>0</v>
      </c>
      <c r="O25" s="11">
        <v>0</v>
      </c>
      <c r="P25" s="10"/>
    </row>
    <row r="26" spans="1:16" ht="9" customHeight="1" x14ac:dyDescent="0.15">
      <c r="A26" s="7" t="s">
        <v>19</v>
      </c>
      <c r="B26" s="10">
        <v>0</v>
      </c>
      <c r="C26" s="10">
        <v>0</v>
      </c>
      <c r="D26" s="10"/>
      <c r="E26" s="10">
        <v>0</v>
      </c>
      <c r="F26" s="10">
        <v>0</v>
      </c>
      <c r="G26" s="10"/>
      <c r="H26" s="10">
        <v>0</v>
      </c>
      <c r="I26" s="10">
        <v>0</v>
      </c>
      <c r="J26" s="10"/>
      <c r="K26" s="10">
        <v>0</v>
      </c>
      <c r="L26" s="10">
        <v>0</v>
      </c>
      <c r="M26" s="10"/>
      <c r="N26" s="11">
        <v>0</v>
      </c>
      <c r="O26" s="11">
        <v>1</v>
      </c>
      <c r="P26" s="10"/>
    </row>
    <row r="27" spans="1:16" ht="9" customHeight="1" x14ac:dyDescent="0.15">
      <c r="A27" s="7" t="s">
        <v>20</v>
      </c>
      <c r="B27" s="10">
        <v>0</v>
      </c>
      <c r="C27" s="10">
        <v>0</v>
      </c>
      <c r="D27" s="10"/>
      <c r="E27" s="10">
        <v>0</v>
      </c>
      <c r="F27" s="10">
        <v>0</v>
      </c>
      <c r="G27" s="10"/>
      <c r="H27" s="10">
        <v>0</v>
      </c>
      <c r="I27" s="10">
        <v>0</v>
      </c>
      <c r="J27" s="10"/>
      <c r="K27" s="10">
        <v>0</v>
      </c>
      <c r="L27" s="10">
        <v>0</v>
      </c>
      <c r="M27" s="10"/>
      <c r="N27" s="11">
        <v>0</v>
      </c>
      <c r="O27" s="11">
        <v>0</v>
      </c>
      <c r="P27" s="10"/>
    </row>
    <row r="28" spans="1:16" ht="9" customHeight="1" x14ac:dyDescent="0.15">
      <c r="A28" s="7" t="s">
        <v>21</v>
      </c>
      <c r="B28" s="10">
        <v>0</v>
      </c>
      <c r="C28" s="10">
        <v>0</v>
      </c>
      <c r="D28" s="10"/>
      <c r="E28" s="10">
        <v>0</v>
      </c>
      <c r="F28" s="10">
        <v>0</v>
      </c>
      <c r="G28" s="10"/>
      <c r="H28" s="10">
        <v>0</v>
      </c>
      <c r="I28" s="10">
        <v>0</v>
      </c>
      <c r="J28" s="10"/>
      <c r="K28" s="10">
        <v>0</v>
      </c>
      <c r="L28" s="10">
        <v>0</v>
      </c>
      <c r="M28" s="10"/>
      <c r="N28" s="11">
        <v>0</v>
      </c>
      <c r="O28" s="11">
        <v>0</v>
      </c>
      <c r="P28" s="10"/>
    </row>
    <row r="29" spans="1:16" ht="9" customHeight="1" x14ac:dyDescent="0.15">
      <c r="A29" s="7" t="s">
        <v>22</v>
      </c>
      <c r="B29" s="10">
        <v>0</v>
      </c>
      <c r="C29" s="10">
        <v>0</v>
      </c>
      <c r="D29" s="10"/>
      <c r="E29" s="10">
        <v>0</v>
      </c>
      <c r="F29" s="10">
        <v>0</v>
      </c>
      <c r="G29" s="10"/>
      <c r="H29" s="10">
        <v>0</v>
      </c>
      <c r="I29" s="10">
        <v>0</v>
      </c>
      <c r="J29" s="10"/>
      <c r="K29" s="10">
        <v>0</v>
      </c>
      <c r="L29" s="10">
        <v>0</v>
      </c>
      <c r="M29" s="10"/>
      <c r="N29" s="11">
        <v>0</v>
      </c>
      <c r="O29" s="11">
        <v>0</v>
      </c>
      <c r="P29" s="10"/>
    </row>
    <row r="30" spans="1:16" ht="9" customHeight="1" x14ac:dyDescent="0.15">
      <c r="A30" s="7" t="s">
        <v>23</v>
      </c>
      <c r="B30" s="10">
        <v>0</v>
      </c>
      <c r="C30" s="10">
        <v>0</v>
      </c>
      <c r="D30" s="10"/>
      <c r="E30" s="10">
        <v>0</v>
      </c>
      <c r="F30" s="10">
        <v>0</v>
      </c>
      <c r="G30" s="10"/>
      <c r="H30" s="10">
        <v>0</v>
      </c>
      <c r="I30" s="10">
        <v>0</v>
      </c>
      <c r="J30" s="10"/>
      <c r="K30" s="10">
        <v>0</v>
      </c>
      <c r="L30" s="10">
        <v>0</v>
      </c>
      <c r="M30" s="10"/>
      <c r="N30" s="11">
        <v>0</v>
      </c>
      <c r="O30" s="11">
        <v>0</v>
      </c>
      <c r="P30" s="10"/>
    </row>
    <row r="31" spans="1:16" ht="9" customHeight="1" x14ac:dyDescent="0.15">
      <c r="A31" s="26" t="s">
        <v>66</v>
      </c>
      <c r="B31" s="27">
        <f>B30+B29+B28+B27+B26+B25+B24</f>
        <v>0</v>
      </c>
      <c r="C31" s="27">
        <f>C30+C29+C28+C27+C26+C25+C24</f>
        <v>0</v>
      </c>
      <c r="D31" s="27"/>
      <c r="E31" s="27">
        <f>E30+E29+E28+E27+E26+E25+E24</f>
        <v>0</v>
      </c>
      <c r="F31" s="27">
        <f>F30+F29+F28+F27+F26+F25+F24</f>
        <v>0</v>
      </c>
      <c r="G31" s="27"/>
      <c r="H31" s="27">
        <f>H30+H29+H28+H27+H26+H25+H24</f>
        <v>0</v>
      </c>
      <c r="I31" s="27">
        <f>I30+I29+I28+I27+I26+I25+I24</f>
        <v>0</v>
      </c>
      <c r="J31" s="27"/>
      <c r="K31" s="27">
        <f>K30+K29+K28+K27+K26+K25+K24</f>
        <v>0</v>
      </c>
      <c r="L31" s="27">
        <f>L30+L29+L28+L27+L26+L25+L24</f>
        <v>0</v>
      </c>
      <c r="M31" s="27"/>
      <c r="N31" s="27">
        <f>N30+N29+N28+N27+N26+N25+N24</f>
        <v>0</v>
      </c>
      <c r="O31" s="27">
        <f>O30+O29+O28+O27+O26+O25+O24</f>
        <v>1</v>
      </c>
    </row>
    <row r="32" spans="1:16" ht="9" customHeight="1" x14ac:dyDescent="0.15">
      <c r="A32" s="7" t="s">
        <v>59</v>
      </c>
      <c r="B32" s="10">
        <v>0</v>
      </c>
      <c r="C32" s="10">
        <v>0</v>
      </c>
      <c r="D32" s="10"/>
      <c r="E32" s="10">
        <v>0</v>
      </c>
      <c r="F32" s="10">
        <v>0</v>
      </c>
      <c r="G32" s="10"/>
      <c r="H32" s="10">
        <v>3</v>
      </c>
      <c r="I32" s="10">
        <v>0</v>
      </c>
      <c r="J32" s="10"/>
      <c r="K32" s="10">
        <v>4</v>
      </c>
      <c r="L32" s="10">
        <v>0</v>
      </c>
      <c r="M32" s="11"/>
      <c r="N32" s="11">
        <v>5</v>
      </c>
      <c r="O32" s="11">
        <v>0</v>
      </c>
      <c r="P32" s="10"/>
    </row>
    <row r="33" spans="1:16" ht="9" customHeight="1" x14ac:dyDescent="0.15">
      <c r="A33" s="7" t="s">
        <v>60</v>
      </c>
      <c r="B33" s="10">
        <v>0</v>
      </c>
      <c r="C33" s="10">
        <v>0</v>
      </c>
      <c r="D33" s="10"/>
      <c r="E33" s="10">
        <v>0</v>
      </c>
      <c r="F33" s="10">
        <v>0</v>
      </c>
      <c r="G33" s="10"/>
      <c r="H33" s="10">
        <v>0</v>
      </c>
      <c r="I33" s="10">
        <v>0</v>
      </c>
      <c r="J33" s="10"/>
      <c r="K33" s="10">
        <v>0</v>
      </c>
      <c r="L33" s="10">
        <v>1</v>
      </c>
      <c r="M33" s="11"/>
      <c r="N33" s="11">
        <v>1</v>
      </c>
      <c r="O33" s="11">
        <v>0</v>
      </c>
      <c r="P33" s="10"/>
    </row>
    <row r="34" spans="1:16" ht="9" customHeight="1" x14ac:dyDescent="0.15">
      <c r="A34" s="7" t="s">
        <v>61</v>
      </c>
      <c r="B34" s="10">
        <v>0</v>
      </c>
      <c r="C34" s="10">
        <v>0</v>
      </c>
      <c r="D34" s="10"/>
      <c r="E34" s="10">
        <v>0</v>
      </c>
      <c r="F34" s="10">
        <v>0</v>
      </c>
      <c r="G34" s="10"/>
      <c r="H34" s="10">
        <v>0</v>
      </c>
      <c r="I34" s="10">
        <v>0</v>
      </c>
      <c r="J34" s="10"/>
      <c r="K34" s="10">
        <v>1</v>
      </c>
      <c r="L34" s="10">
        <v>0</v>
      </c>
      <c r="M34" s="11"/>
      <c r="N34" s="11">
        <v>1</v>
      </c>
      <c r="O34" s="11">
        <v>0</v>
      </c>
      <c r="P34" s="10"/>
    </row>
    <row r="35" spans="1:16" ht="9" customHeight="1" x14ac:dyDescent="0.15">
      <c r="A35" s="26" t="s">
        <v>67</v>
      </c>
      <c r="B35" s="27">
        <f>B32+B33+B34</f>
        <v>0</v>
      </c>
      <c r="C35" s="27">
        <f t="shared" ref="C35" si="5">C32+C33+C34</f>
        <v>0</v>
      </c>
      <c r="D35" s="27"/>
      <c r="E35" s="27">
        <f>E32+E33+E34</f>
        <v>0</v>
      </c>
      <c r="F35" s="27">
        <f t="shared" ref="F35" si="6">F32+F33+F34</f>
        <v>0</v>
      </c>
      <c r="G35" s="27"/>
      <c r="H35" s="27">
        <f>H32+H33+H34</f>
        <v>3</v>
      </c>
      <c r="I35" s="27">
        <f t="shared" ref="I35" si="7">I32+I33+I34</f>
        <v>0</v>
      </c>
      <c r="J35" s="27"/>
      <c r="K35" s="27">
        <f>K32+K33+K34</f>
        <v>5</v>
      </c>
      <c r="L35" s="27">
        <f t="shared" ref="L35" si="8">L32+L33+L34</f>
        <v>1</v>
      </c>
      <c r="M35" s="27"/>
      <c r="N35" s="27">
        <f>N32+N33+N34</f>
        <v>7</v>
      </c>
      <c r="O35" s="27">
        <f t="shared" ref="O35" si="9">O32+O33+O34</f>
        <v>0</v>
      </c>
    </row>
    <row r="36" spans="1:16" ht="9" customHeight="1" x14ac:dyDescent="0.15">
      <c r="A36" s="7" t="s">
        <v>25</v>
      </c>
      <c r="B36" s="10">
        <v>0</v>
      </c>
      <c r="C36" s="10">
        <v>0</v>
      </c>
      <c r="D36" s="10"/>
      <c r="E36" s="10">
        <v>0</v>
      </c>
      <c r="F36" s="10">
        <v>0</v>
      </c>
      <c r="G36" s="10"/>
      <c r="H36" s="10">
        <v>1</v>
      </c>
      <c r="I36" s="10">
        <v>0</v>
      </c>
      <c r="J36" s="10"/>
      <c r="K36" s="10">
        <v>3</v>
      </c>
      <c r="L36" s="10">
        <v>0</v>
      </c>
      <c r="M36" s="11"/>
      <c r="N36" s="11">
        <v>3</v>
      </c>
      <c r="O36" s="11">
        <v>0</v>
      </c>
      <c r="P36" s="10"/>
    </row>
    <row r="37" spans="1:16" ht="9" customHeight="1" x14ac:dyDescent="0.15">
      <c r="A37" s="7" t="s">
        <v>26</v>
      </c>
      <c r="B37" s="10">
        <v>0</v>
      </c>
      <c r="C37" s="10">
        <v>0</v>
      </c>
      <c r="D37" s="10"/>
      <c r="E37" s="10">
        <v>0</v>
      </c>
      <c r="F37" s="10">
        <v>0</v>
      </c>
      <c r="G37" s="10"/>
      <c r="H37" s="10">
        <v>0</v>
      </c>
      <c r="I37" s="10">
        <v>0</v>
      </c>
      <c r="J37" s="10"/>
      <c r="K37" s="10">
        <v>6</v>
      </c>
      <c r="L37" s="10">
        <v>0</v>
      </c>
      <c r="M37" s="10"/>
      <c r="N37" s="11">
        <v>28</v>
      </c>
      <c r="O37" s="11">
        <v>1</v>
      </c>
      <c r="P37" s="10"/>
    </row>
    <row r="38" spans="1:16" ht="9" customHeight="1" x14ac:dyDescent="0.15">
      <c r="A38" s="7" t="s">
        <v>27</v>
      </c>
      <c r="B38" s="10">
        <v>0</v>
      </c>
      <c r="C38" s="10">
        <v>0</v>
      </c>
      <c r="D38" s="10"/>
      <c r="E38" s="10">
        <v>0</v>
      </c>
      <c r="F38" s="10">
        <v>0</v>
      </c>
      <c r="G38" s="10"/>
      <c r="H38" s="10">
        <v>0</v>
      </c>
      <c r="I38" s="10">
        <v>0</v>
      </c>
      <c r="J38" s="10"/>
      <c r="K38" s="10">
        <v>1</v>
      </c>
      <c r="L38" s="10">
        <v>0</v>
      </c>
      <c r="M38" s="10"/>
      <c r="N38" s="11">
        <v>4</v>
      </c>
      <c r="O38" s="11">
        <v>1</v>
      </c>
      <c r="P38" s="10"/>
    </row>
    <row r="39" spans="1:16" ht="9" customHeight="1" x14ac:dyDescent="0.15">
      <c r="A39" s="26" t="s">
        <v>68</v>
      </c>
      <c r="B39" s="27">
        <f>B36+B37+B38</f>
        <v>0</v>
      </c>
      <c r="C39" s="27">
        <f t="shared" ref="C39" si="10">C36+C37+C38</f>
        <v>0</v>
      </c>
      <c r="D39" s="27"/>
      <c r="E39" s="27">
        <f>E36+E37+E38</f>
        <v>0</v>
      </c>
      <c r="F39" s="27">
        <f t="shared" ref="F39" si="11">F36+F37+F38</f>
        <v>0</v>
      </c>
      <c r="G39" s="27"/>
      <c r="H39" s="27">
        <f>H36+H37+H38</f>
        <v>1</v>
      </c>
      <c r="I39" s="27">
        <f t="shared" ref="I39" si="12">I36+I37+I38</f>
        <v>0</v>
      </c>
      <c r="J39" s="27"/>
      <c r="K39" s="27">
        <f>K36+K37+K38</f>
        <v>10</v>
      </c>
      <c r="L39" s="27">
        <f t="shared" ref="L39" si="13">L36+L37+L38</f>
        <v>0</v>
      </c>
      <c r="M39" s="27"/>
      <c r="N39" s="27">
        <f>N36+N37+N38</f>
        <v>35</v>
      </c>
      <c r="O39" s="27">
        <f t="shared" ref="O39" si="14">O36+O37+O38</f>
        <v>2</v>
      </c>
    </row>
    <row r="40" spans="1:16" ht="9" customHeight="1" x14ac:dyDescent="0.15">
      <c r="A40" s="7" t="s">
        <v>24</v>
      </c>
      <c r="B40" s="10">
        <v>0</v>
      </c>
      <c r="C40" s="10">
        <v>0</v>
      </c>
      <c r="D40" s="10"/>
      <c r="E40" s="10">
        <v>0</v>
      </c>
      <c r="F40" s="10">
        <v>0</v>
      </c>
      <c r="G40" s="10"/>
      <c r="H40" s="10">
        <v>0</v>
      </c>
      <c r="I40" s="10">
        <v>0</v>
      </c>
      <c r="J40" s="10"/>
      <c r="K40" s="10">
        <v>0</v>
      </c>
      <c r="L40" s="10">
        <v>0</v>
      </c>
      <c r="M40" s="10"/>
      <c r="N40" s="11">
        <v>0</v>
      </c>
      <c r="O40" s="11">
        <v>0</v>
      </c>
      <c r="P40" s="10"/>
    </row>
    <row r="41" spans="1:16" ht="9" customHeight="1" x14ac:dyDescent="0.15">
      <c r="A41" s="7" t="s">
        <v>28</v>
      </c>
      <c r="B41" s="10">
        <v>0</v>
      </c>
      <c r="C41" s="10">
        <v>0</v>
      </c>
      <c r="D41" s="10"/>
      <c r="E41" s="10">
        <v>0</v>
      </c>
      <c r="F41" s="10">
        <v>0</v>
      </c>
      <c r="G41" s="10"/>
      <c r="H41" s="10">
        <v>0</v>
      </c>
      <c r="I41" s="10">
        <v>0</v>
      </c>
      <c r="J41" s="10"/>
      <c r="K41" s="10">
        <v>0</v>
      </c>
      <c r="L41" s="10">
        <v>0</v>
      </c>
      <c r="M41" s="10"/>
      <c r="N41" s="11">
        <v>0</v>
      </c>
      <c r="O41" s="11">
        <v>0</v>
      </c>
      <c r="P41" s="10"/>
    </row>
    <row r="42" spans="1:16" ht="9" customHeight="1" x14ac:dyDescent="0.15">
      <c r="A42" s="7" t="s">
        <v>29</v>
      </c>
      <c r="B42" s="10">
        <v>0</v>
      </c>
      <c r="C42" s="10">
        <v>0</v>
      </c>
      <c r="D42" s="10"/>
      <c r="E42" s="10">
        <v>0</v>
      </c>
      <c r="F42" s="10">
        <v>0</v>
      </c>
      <c r="G42" s="10"/>
      <c r="H42" s="10">
        <v>0</v>
      </c>
      <c r="I42" s="10">
        <v>0</v>
      </c>
      <c r="J42" s="10"/>
      <c r="K42" s="10">
        <v>0</v>
      </c>
      <c r="L42" s="10">
        <v>0</v>
      </c>
      <c r="M42" s="10"/>
      <c r="N42" s="11">
        <v>0</v>
      </c>
      <c r="O42" s="11">
        <v>0</v>
      </c>
      <c r="P42" s="10"/>
    </row>
    <row r="43" spans="1:16" ht="9" customHeight="1" x14ac:dyDescent="0.15">
      <c r="A43" s="7" t="s">
        <v>30</v>
      </c>
      <c r="B43" s="10">
        <v>0</v>
      </c>
      <c r="C43" s="10">
        <v>0</v>
      </c>
      <c r="D43" s="10"/>
      <c r="E43" s="10">
        <v>0</v>
      </c>
      <c r="F43" s="10">
        <v>0</v>
      </c>
      <c r="G43" s="10"/>
      <c r="H43" s="10">
        <v>0</v>
      </c>
      <c r="I43" s="10">
        <v>0</v>
      </c>
      <c r="J43" s="10"/>
      <c r="K43" s="10">
        <v>0</v>
      </c>
      <c r="L43" s="10">
        <v>0</v>
      </c>
      <c r="M43" s="10"/>
      <c r="N43" s="11">
        <v>0</v>
      </c>
      <c r="O43" s="11">
        <v>0</v>
      </c>
      <c r="P43" s="10"/>
    </row>
    <row r="44" spans="1:16" ht="9" customHeight="1" x14ac:dyDescent="0.15">
      <c r="A44" s="25" t="s">
        <v>54</v>
      </c>
      <c r="B44" s="10">
        <v>0</v>
      </c>
      <c r="C44" s="10">
        <v>0</v>
      </c>
      <c r="D44" s="10"/>
      <c r="E44" s="10">
        <v>0</v>
      </c>
      <c r="F44" s="10">
        <v>0</v>
      </c>
      <c r="G44" s="10"/>
      <c r="H44" s="10">
        <v>0</v>
      </c>
      <c r="I44" s="10">
        <v>0</v>
      </c>
      <c r="J44" s="10"/>
      <c r="K44" s="10">
        <v>0</v>
      </c>
      <c r="L44" s="10">
        <v>0</v>
      </c>
      <c r="M44" s="10"/>
      <c r="N44" s="11">
        <v>0</v>
      </c>
      <c r="O44" s="11">
        <v>0</v>
      </c>
      <c r="P44" s="10"/>
    </row>
    <row r="45" spans="1:16" ht="8.25" customHeight="1" x14ac:dyDescent="0.15">
      <c r="A45" s="26" t="s">
        <v>69</v>
      </c>
      <c r="B45" s="27">
        <f>B44+B43+B42+B41+B40</f>
        <v>0</v>
      </c>
      <c r="C45" s="27">
        <f t="shared" ref="C45:O45" si="15">C44+C43+C42+C41+C40</f>
        <v>0</v>
      </c>
      <c r="D45" s="27">
        <f t="shared" si="15"/>
        <v>0</v>
      </c>
      <c r="E45" s="27">
        <f t="shared" si="15"/>
        <v>0</v>
      </c>
      <c r="F45" s="27">
        <f t="shared" si="15"/>
        <v>0</v>
      </c>
      <c r="G45" s="27">
        <f t="shared" si="15"/>
        <v>0</v>
      </c>
      <c r="H45" s="27">
        <f t="shared" si="15"/>
        <v>0</v>
      </c>
      <c r="I45" s="27">
        <f t="shared" si="15"/>
        <v>0</v>
      </c>
      <c r="J45" s="27">
        <f t="shared" si="15"/>
        <v>0</v>
      </c>
      <c r="K45" s="27">
        <f t="shared" si="15"/>
        <v>0</v>
      </c>
      <c r="L45" s="27">
        <f t="shared" si="15"/>
        <v>0</v>
      </c>
      <c r="M45" s="27">
        <f t="shared" si="15"/>
        <v>0</v>
      </c>
      <c r="N45" s="27">
        <f t="shared" si="15"/>
        <v>0</v>
      </c>
      <c r="O45" s="27">
        <f t="shared" si="15"/>
        <v>0</v>
      </c>
    </row>
    <row r="46" spans="1:16" ht="9" customHeight="1" x14ac:dyDescent="0.15">
      <c r="A46" s="8" t="s">
        <v>3</v>
      </c>
      <c r="B46" s="12">
        <v>0</v>
      </c>
      <c r="C46" s="12">
        <v>0</v>
      </c>
      <c r="D46" s="13"/>
      <c r="E46" s="14">
        <v>0</v>
      </c>
      <c r="F46" s="14">
        <v>0</v>
      </c>
      <c r="G46" s="13"/>
      <c r="H46" s="14">
        <v>4</v>
      </c>
      <c r="I46" s="14">
        <v>0</v>
      </c>
      <c r="J46" s="13"/>
      <c r="K46" s="14">
        <v>17</v>
      </c>
      <c r="L46" s="14">
        <v>1</v>
      </c>
      <c r="M46" s="14"/>
      <c r="N46" s="14">
        <v>74</v>
      </c>
      <c r="O46" s="14">
        <v>4</v>
      </c>
    </row>
    <row r="47" spans="1:16" ht="9" customHeight="1" x14ac:dyDescent="0.1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6" ht="9" customHeight="1" x14ac:dyDescent="0.15">
      <c r="A48" s="5" t="s">
        <v>47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ht="9" customHeight="1" x14ac:dyDescent="0.15">
      <c r="A49" s="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9" customHeight="1" x14ac:dyDescent="0.15">
      <c r="A50" s="7" t="s">
        <v>5</v>
      </c>
      <c r="B50" s="10">
        <v>0</v>
      </c>
      <c r="C50" s="10">
        <v>0</v>
      </c>
      <c r="D50" s="10"/>
      <c r="E50" s="10">
        <v>0</v>
      </c>
      <c r="F50" s="10">
        <v>0</v>
      </c>
      <c r="G50" s="10"/>
      <c r="H50" s="10">
        <v>0</v>
      </c>
      <c r="I50" s="10">
        <v>0</v>
      </c>
      <c r="J50" s="10"/>
      <c r="K50" s="10">
        <v>0</v>
      </c>
      <c r="L50" s="10">
        <v>0</v>
      </c>
      <c r="M50" s="10"/>
      <c r="N50" s="11">
        <v>182</v>
      </c>
      <c r="O50" s="11">
        <v>96</v>
      </c>
    </row>
    <row r="51" spans="1:15" ht="9" customHeight="1" x14ac:dyDescent="0.15">
      <c r="A51" s="7" t="s">
        <v>6</v>
      </c>
      <c r="B51" s="10">
        <v>0</v>
      </c>
      <c r="C51" s="10">
        <v>0</v>
      </c>
      <c r="D51" s="10"/>
      <c r="E51" s="10">
        <v>0</v>
      </c>
      <c r="F51" s="10">
        <v>0</v>
      </c>
      <c r="G51" s="10"/>
      <c r="H51" s="10">
        <v>0</v>
      </c>
      <c r="I51" s="10">
        <v>0</v>
      </c>
      <c r="J51" s="10"/>
      <c r="K51" s="10">
        <v>3</v>
      </c>
      <c r="L51" s="10">
        <v>0</v>
      </c>
      <c r="M51" s="10"/>
      <c r="N51" s="11">
        <v>523</v>
      </c>
      <c r="O51" s="11">
        <v>240</v>
      </c>
    </row>
    <row r="52" spans="1:15" ht="9" customHeight="1" x14ac:dyDescent="0.15">
      <c r="A52" s="7" t="s">
        <v>7</v>
      </c>
      <c r="B52" s="10">
        <v>0</v>
      </c>
      <c r="C52" s="10">
        <v>0</v>
      </c>
      <c r="D52" s="10"/>
      <c r="E52" s="10">
        <v>0</v>
      </c>
      <c r="F52" s="10">
        <v>0</v>
      </c>
      <c r="G52" s="10"/>
      <c r="H52" s="10">
        <v>0</v>
      </c>
      <c r="I52" s="10">
        <v>0</v>
      </c>
      <c r="J52" s="10"/>
      <c r="K52" s="10">
        <v>2</v>
      </c>
      <c r="L52" s="10">
        <v>0</v>
      </c>
      <c r="M52" s="10"/>
      <c r="N52" s="11">
        <v>248</v>
      </c>
      <c r="O52" s="11">
        <v>93</v>
      </c>
    </row>
    <row r="53" spans="1:15" ht="9" customHeight="1" x14ac:dyDescent="0.15">
      <c r="A53" s="7" t="s">
        <v>8</v>
      </c>
      <c r="B53" s="10">
        <v>0</v>
      </c>
      <c r="C53" s="10">
        <v>0</v>
      </c>
      <c r="D53" s="10"/>
      <c r="E53" s="10">
        <v>0</v>
      </c>
      <c r="F53" s="10">
        <v>0</v>
      </c>
      <c r="G53" s="10"/>
      <c r="H53" s="10">
        <v>0</v>
      </c>
      <c r="I53" s="10">
        <v>0</v>
      </c>
      <c r="J53" s="10"/>
      <c r="K53" s="10">
        <v>1</v>
      </c>
      <c r="L53" s="10">
        <v>0</v>
      </c>
      <c r="M53" s="10"/>
      <c r="N53" s="11">
        <v>106</v>
      </c>
      <c r="O53" s="11">
        <v>20</v>
      </c>
    </row>
    <row r="54" spans="1:15" ht="9" customHeight="1" x14ac:dyDescent="0.15">
      <c r="A54" s="7" t="s">
        <v>9</v>
      </c>
      <c r="B54" s="10">
        <v>0</v>
      </c>
      <c r="C54" s="10">
        <v>0</v>
      </c>
      <c r="D54" s="10"/>
      <c r="E54" s="10">
        <v>0</v>
      </c>
      <c r="F54" s="10">
        <v>0</v>
      </c>
      <c r="G54" s="10"/>
      <c r="H54" s="10">
        <v>0</v>
      </c>
      <c r="I54" s="10">
        <v>0</v>
      </c>
      <c r="J54" s="10"/>
      <c r="K54" s="10">
        <v>0</v>
      </c>
      <c r="L54" s="10">
        <v>0</v>
      </c>
      <c r="M54" s="10"/>
      <c r="N54" s="11">
        <v>65</v>
      </c>
      <c r="O54" s="11">
        <v>9</v>
      </c>
    </row>
    <row r="55" spans="1:15" ht="9" customHeight="1" x14ac:dyDescent="0.15">
      <c r="A55" s="7" t="s">
        <v>10</v>
      </c>
      <c r="B55" s="10">
        <v>0</v>
      </c>
      <c r="C55" s="10">
        <v>0</v>
      </c>
      <c r="D55" s="10"/>
      <c r="E55" s="10">
        <v>0</v>
      </c>
      <c r="F55" s="10">
        <v>0</v>
      </c>
      <c r="G55" s="10"/>
      <c r="H55" s="10">
        <v>0</v>
      </c>
      <c r="I55" s="10">
        <v>0</v>
      </c>
      <c r="J55" s="10"/>
      <c r="K55" s="10">
        <v>2</v>
      </c>
      <c r="L55" s="10">
        <v>0</v>
      </c>
      <c r="M55" s="10"/>
      <c r="N55" s="11">
        <v>22</v>
      </c>
      <c r="O55" s="11">
        <v>1</v>
      </c>
    </row>
    <row r="56" spans="1:15" ht="9" customHeight="1" x14ac:dyDescent="0.15">
      <c r="A56" s="7" t="s">
        <v>32</v>
      </c>
      <c r="B56" s="10">
        <v>0</v>
      </c>
      <c r="C56" s="10">
        <v>0</v>
      </c>
      <c r="D56" s="10"/>
      <c r="E56" s="10">
        <v>0</v>
      </c>
      <c r="F56" s="10">
        <v>0</v>
      </c>
      <c r="G56" s="10"/>
      <c r="H56" s="10">
        <v>1</v>
      </c>
      <c r="I56" s="10">
        <v>0</v>
      </c>
      <c r="J56" s="10"/>
      <c r="K56" s="10">
        <v>4</v>
      </c>
      <c r="L56" s="10">
        <v>1</v>
      </c>
      <c r="M56" s="10"/>
      <c r="N56" s="11">
        <v>789</v>
      </c>
      <c r="O56" s="11">
        <v>299</v>
      </c>
    </row>
    <row r="57" spans="1:15" ht="9" customHeight="1" x14ac:dyDescent="0.15">
      <c r="A57" s="7" t="s">
        <v>33</v>
      </c>
      <c r="B57" s="10">
        <v>0</v>
      </c>
      <c r="C57" s="10">
        <v>0</v>
      </c>
      <c r="D57" s="10"/>
      <c r="E57" s="10">
        <v>0</v>
      </c>
      <c r="F57" s="10">
        <v>0</v>
      </c>
      <c r="G57" s="10"/>
      <c r="H57" s="10">
        <v>0</v>
      </c>
      <c r="I57" s="10">
        <v>0</v>
      </c>
      <c r="J57" s="10"/>
      <c r="K57" s="10">
        <v>0</v>
      </c>
      <c r="L57" s="10">
        <v>0</v>
      </c>
      <c r="M57" s="10"/>
      <c r="N57" s="11">
        <v>0</v>
      </c>
      <c r="O57" s="11">
        <v>0</v>
      </c>
    </row>
    <row r="58" spans="1:15" ht="9" customHeight="1" x14ac:dyDescent="0.15">
      <c r="A58" s="7" t="s">
        <v>34</v>
      </c>
      <c r="B58" s="10">
        <v>0</v>
      </c>
      <c r="C58" s="10">
        <v>0</v>
      </c>
      <c r="D58" s="10"/>
      <c r="E58" s="10">
        <v>0</v>
      </c>
      <c r="F58" s="10">
        <v>0</v>
      </c>
      <c r="G58" s="10"/>
      <c r="H58" s="10">
        <v>0</v>
      </c>
      <c r="I58" s="10">
        <v>0</v>
      </c>
      <c r="J58" s="10"/>
      <c r="K58" s="10">
        <v>0</v>
      </c>
      <c r="L58" s="10">
        <v>0</v>
      </c>
      <c r="M58" s="10"/>
      <c r="N58" s="11">
        <v>3</v>
      </c>
      <c r="O58" s="11">
        <v>0</v>
      </c>
    </row>
    <row r="59" spans="1:15" ht="9" customHeight="1" x14ac:dyDescent="0.15">
      <c r="A59" s="7" t="s">
        <v>13</v>
      </c>
      <c r="B59" s="10">
        <v>0</v>
      </c>
      <c r="C59" s="10">
        <v>0</v>
      </c>
      <c r="D59" s="10"/>
      <c r="E59" s="10">
        <v>0</v>
      </c>
      <c r="F59" s="10">
        <v>0</v>
      </c>
      <c r="G59" s="10"/>
      <c r="H59" s="10">
        <v>0</v>
      </c>
      <c r="I59" s="10">
        <v>0</v>
      </c>
      <c r="J59" s="10"/>
      <c r="K59" s="10">
        <v>0</v>
      </c>
      <c r="L59" s="10">
        <v>0</v>
      </c>
      <c r="M59" s="10"/>
      <c r="N59" s="11">
        <v>1</v>
      </c>
      <c r="O59" s="11">
        <v>0</v>
      </c>
    </row>
    <row r="60" spans="1:15" ht="9" customHeight="1" x14ac:dyDescent="0.15">
      <c r="A60" s="26" t="s">
        <v>64</v>
      </c>
      <c r="B60" s="27">
        <f>SUM(B50:B59)</f>
        <v>0</v>
      </c>
      <c r="C60" s="27">
        <f>SUM(C50:C59)</f>
        <v>0</v>
      </c>
      <c r="D60" s="27"/>
      <c r="E60" s="27">
        <f>SUM(E50:E59)</f>
        <v>0</v>
      </c>
      <c r="F60" s="27">
        <f>SUM(F50:F59)</f>
        <v>0</v>
      </c>
      <c r="G60" s="27"/>
      <c r="H60" s="27">
        <f>SUM(H50:H59)</f>
        <v>1</v>
      </c>
      <c r="I60" s="27">
        <f>SUM(I50:I59)</f>
        <v>0</v>
      </c>
      <c r="J60" s="27"/>
      <c r="K60" s="27">
        <f>SUM(K50:K59)</f>
        <v>12</v>
      </c>
      <c r="L60" s="27">
        <f>SUM(L50:L59)</f>
        <v>1</v>
      </c>
      <c r="M60" s="27"/>
      <c r="N60" s="27">
        <f>SUM(N50:N59)</f>
        <v>1939</v>
      </c>
      <c r="O60" s="27">
        <f>SUM(O50:O59)</f>
        <v>758</v>
      </c>
    </row>
    <row r="61" spans="1:15" ht="9" customHeight="1" x14ac:dyDescent="0.15">
      <c r="A61" s="7" t="s">
        <v>35</v>
      </c>
      <c r="B61" s="10">
        <v>0</v>
      </c>
      <c r="C61" s="10">
        <v>0</v>
      </c>
      <c r="D61" s="10"/>
      <c r="E61" s="10">
        <v>0</v>
      </c>
      <c r="F61" s="10">
        <v>0</v>
      </c>
      <c r="G61" s="10"/>
      <c r="H61" s="10">
        <v>0</v>
      </c>
      <c r="I61" s="10">
        <v>0</v>
      </c>
      <c r="J61" s="10"/>
      <c r="K61" s="10">
        <v>0</v>
      </c>
      <c r="L61" s="10">
        <v>0</v>
      </c>
      <c r="M61" s="10"/>
      <c r="N61" s="11">
        <v>0</v>
      </c>
      <c r="O61" s="11">
        <v>0</v>
      </c>
    </row>
    <row r="62" spans="1:15" ht="9" customHeight="1" x14ac:dyDescent="0.15">
      <c r="A62" s="7" t="s">
        <v>15</v>
      </c>
      <c r="B62" s="10">
        <v>0</v>
      </c>
      <c r="C62" s="10">
        <v>0</v>
      </c>
      <c r="D62" s="10"/>
      <c r="E62" s="10">
        <v>0</v>
      </c>
      <c r="F62" s="10">
        <v>0</v>
      </c>
      <c r="G62" s="10"/>
      <c r="H62" s="10">
        <v>0</v>
      </c>
      <c r="I62" s="10">
        <v>0</v>
      </c>
      <c r="J62" s="10"/>
      <c r="K62" s="10">
        <v>0</v>
      </c>
      <c r="L62" s="10">
        <v>0</v>
      </c>
      <c r="M62" s="10"/>
      <c r="N62" s="11">
        <v>0</v>
      </c>
      <c r="O62" s="11">
        <v>0</v>
      </c>
    </row>
    <row r="63" spans="1:15" ht="9" customHeight="1" x14ac:dyDescent="0.15">
      <c r="A63" s="7" t="s">
        <v>16</v>
      </c>
      <c r="B63" s="10">
        <v>0</v>
      </c>
      <c r="C63" s="10">
        <v>0</v>
      </c>
      <c r="D63" s="10"/>
      <c r="E63" s="10">
        <v>0</v>
      </c>
      <c r="F63" s="10">
        <v>0</v>
      </c>
      <c r="G63" s="10"/>
      <c r="H63" s="10">
        <v>0</v>
      </c>
      <c r="I63" s="10">
        <v>0</v>
      </c>
      <c r="J63" s="10"/>
      <c r="K63" s="10">
        <v>0</v>
      </c>
      <c r="L63" s="10">
        <v>0</v>
      </c>
      <c r="M63" s="10"/>
      <c r="N63" s="11">
        <v>0</v>
      </c>
      <c r="O63" s="11">
        <v>0</v>
      </c>
    </row>
    <row r="64" spans="1:15" ht="9" customHeight="1" x14ac:dyDescent="0.15">
      <c r="A64" s="26" t="s">
        <v>65</v>
      </c>
      <c r="B64" s="27">
        <f>B61+B62+B63</f>
        <v>0</v>
      </c>
      <c r="C64" s="27">
        <f t="shared" ref="C64" si="16">C61+C62+C63</f>
        <v>0</v>
      </c>
      <c r="D64" s="27"/>
      <c r="E64" s="27">
        <f>E61+E62+E63</f>
        <v>0</v>
      </c>
      <c r="F64" s="27">
        <f t="shared" ref="F64" si="17">F61+F62+F63</f>
        <v>0</v>
      </c>
      <c r="G64" s="27"/>
      <c r="H64" s="27">
        <f>H61+H62+H63</f>
        <v>0</v>
      </c>
      <c r="I64" s="27">
        <f t="shared" ref="I64" si="18">I61+I62+I63</f>
        <v>0</v>
      </c>
      <c r="J64" s="27"/>
      <c r="K64" s="27">
        <f>K61+K62+K63</f>
        <v>0</v>
      </c>
      <c r="L64" s="27">
        <f t="shared" ref="L64" si="19">L61+L62+L63</f>
        <v>0</v>
      </c>
      <c r="M64" s="27"/>
      <c r="N64" s="27">
        <f>N61+N62+N63</f>
        <v>0</v>
      </c>
      <c r="O64" s="27">
        <f t="shared" ref="O64" si="20">O61+O62+O63</f>
        <v>0</v>
      </c>
    </row>
    <row r="65" spans="1:15" ht="9" customHeight="1" x14ac:dyDescent="0.15">
      <c r="A65" s="7" t="s">
        <v>48</v>
      </c>
      <c r="B65" s="10">
        <v>0</v>
      </c>
      <c r="C65" s="10">
        <v>0</v>
      </c>
      <c r="D65" s="10"/>
      <c r="E65" s="10">
        <v>0</v>
      </c>
      <c r="F65" s="10">
        <v>0</v>
      </c>
      <c r="G65" s="10"/>
      <c r="H65" s="10">
        <v>0</v>
      </c>
      <c r="I65" s="10">
        <v>0</v>
      </c>
      <c r="J65" s="10"/>
      <c r="K65" s="10">
        <v>0</v>
      </c>
      <c r="L65" s="10">
        <v>0</v>
      </c>
      <c r="M65" s="10"/>
      <c r="N65" s="11">
        <v>6</v>
      </c>
      <c r="O65" s="11">
        <v>0</v>
      </c>
    </row>
    <row r="66" spans="1:15" ht="9" customHeight="1" x14ac:dyDescent="0.15">
      <c r="A66" s="7" t="s">
        <v>37</v>
      </c>
      <c r="B66" s="10">
        <v>0</v>
      </c>
      <c r="C66" s="10">
        <v>0</v>
      </c>
      <c r="D66" s="10"/>
      <c r="E66" s="10">
        <v>0</v>
      </c>
      <c r="F66" s="10">
        <v>0</v>
      </c>
      <c r="G66" s="10"/>
      <c r="H66" s="10">
        <v>0</v>
      </c>
      <c r="I66" s="10">
        <v>0</v>
      </c>
      <c r="J66" s="10"/>
      <c r="K66" s="10">
        <v>0</v>
      </c>
      <c r="L66" s="10">
        <v>0</v>
      </c>
      <c r="M66" s="10"/>
      <c r="N66" s="11">
        <v>14</v>
      </c>
      <c r="O66" s="11">
        <v>1</v>
      </c>
    </row>
    <row r="67" spans="1:15" ht="9" customHeight="1" x14ac:dyDescent="0.15">
      <c r="A67" s="7" t="s">
        <v>19</v>
      </c>
      <c r="B67" s="10">
        <v>0</v>
      </c>
      <c r="C67" s="10">
        <v>0</v>
      </c>
      <c r="D67" s="10"/>
      <c r="E67" s="10">
        <v>0</v>
      </c>
      <c r="F67" s="10">
        <v>0</v>
      </c>
      <c r="G67" s="10"/>
      <c r="H67" s="10">
        <v>0</v>
      </c>
      <c r="I67" s="10">
        <v>0</v>
      </c>
      <c r="J67" s="10"/>
      <c r="K67" s="10">
        <v>0</v>
      </c>
      <c r="L67" s="10">
        <v>0</v>
      </c>
      <c r="M67" s="10"/>
      <c r="N67" s="11">
        <v>22</v>
      </c>
      <c r="O67" s="11">
        <v>1</v>
      </c>
    </row>
    <row r="68" spans="1:15" ht="9" customHeight="1" x14ac:dyDescent="0.15">
      <c r="A68" s="7" t="s">
        <v>20</v>
      </c>
      <c r="B68" s="10">
        <v>0</v>
      </c>
      <c r="C68" s="10">
        <v>0</v>
      </c>
      <c r="D68" s="10"/>
      <c r="E68" s="10">
        <v>0</v>
      </c>
      <c r="F68" s="10">
        <v>0</v>
      </c>
      <c r="G68" s="10"/>
      <c r="H68" s="10">
        <v>0</v>
      </c>
      <c r="I68" s="10">
        <v>0</v>
      </c>
      <c r="J68" s="10"/>
      <c r="K68" s="10">
        <v>0</v>
      </c>
      <c r="L68" s="10">
        <v>0</v>
      </c>
      <c r="M68" s="10"/>
      <c r="N68" s="11">
        <v>0</v>
      </c>
      <c r="O68" s="11">
        <v>0</v>
      </c>
    </row>
    <row r="69" spans="1:15" ht="9" customHeight="1" x14ac:dyDescent="0.15">
      <c r="A69" s="7" t="s">
        <v>21</v>
      </c>
      <c r="B69" s="10">
        <v>0</v>
      </c>
      <c r="C69" s="10">
        <v>0</v>
      </c>
      <c r="D69" s="10"/>
      <c r="E69" s="10">
        <v>0</v>
      </c>
      <c r="F69" s="10">
        <v>0</v>
      </c>
      <c r="G69" s="10"/>
      <c r="H69" s="10">
        <v>0</v>
      </c>
      <c r="I69" s="10">
        <v>0</v>
      </c>
      <c r="J69" s="10"/>
      <c r="K69" s="10">
        <v>1</v>
      </c>
      <c r="L69" s="10">
        <v>0</v>
      </c>
      <c r="M69" s="10"/>
      <c r="N69" s="11">
        <v>1</v>
      </c>
      <c r="O69" s="11">
        <v>0</v>
      </c>
    </row>
    <row r="70" spans="1:15" ht="9" customHeight="1" x14ac:dyDescent="0.15">
      <c r="A70" s="7" t="s">
        <v>22</v>
      </c>
      <c r="B70" s="10">
        <v>0</v>
      </c>
      <c r="C70" s="10">
        <v>0</v>
      </c>
      <c r="D70" s="10"/>
      <c r="E70" s="10">
        <v>0</v>
      </c>
      <c r="F70" s="10">
        <v>0</v>
      </c>
      <c r="G70" s="10"/>
      <c r="H70" s="10">
        <v>2</v>
      </c>
      <c r="I70" s="10">
        <v>1</v>
      </c>
      <c r="J70" s="10"/>
      <c r="K70" s="10">
        <v>0</v>
      </c>
      <c r="L70" s="10">
        <v>0</v>
      </c>
      <c r="M70" s="10"/>
      <c r="N70" s="11">
        <v>2</v>
      </c>
      <c r="O70" s="11">
        <v>0</v>
      </c>
    </row>
    <row r="71" spans="1:15" ht="9" customHeight="1" x14ac:dyDescent="0.15">
      <c r="A71" s="7" t="s">
        <v>23</v>
      </c>
      <c r="B71" s="10">
        <v>0</v>
      </c>
      <c r="C71" s="10">
        <v>0</v>
      </c>
      <c r="D71" s="10"/>
      <c r="E71" s="10">
        <v>0</v>
      </c>
      <c r="F71" s="10">
        <v>0</v>
      </c>
      <c r="G71" s="10"/>
      <c r="H71" s="10">
        <v>0</v>
      </c>
      <c r="I71" s="10">
        <v>0</v>
      </c>
      <c r="J71" s="10"/>
      <c r="K71" s="10">
        <v>0</v>
      </c>
      <c r="L71" s="10">
        <v>0</v>
      </c>
      <c r="M71" s="10"/>
      <c r="N71" s="11">
        <v>0</v>
      </c>
      <c r="O71" s="11">
        <v>0</v>
      </c>
    </row>
    <row r="72" spans="1:15" ht="9" customHeight="1" x14ac:dyDescent="0.15">
      <c r="A72" s="26" t="s">
        <v>66</v>
      </c>
      <c r="B72" s="27">
        <f>B71+B70+B69+B68+B67+B66+B65</f>
        <v>0</v>
      </c>
      <c r="C72" s="27">
        <f>C71+C70+C69+C68+C67+C66+C65</f>
        <v>0</v>
      </c>
      <c r="D72" s="27"/>
      <c r="E72" s="27">
        <f>E71+E70+E69+E68+E67+E66+E65</f>
        <v>0</v>
      </c>
      <c r="F72" s="27">
        <f>F71+F70+F69+F68+F67+F66+F65</f>
        <v>0</v>
      </c>
      <c r="G72" s="27"/>
      <c r="H72" s="27">
        <f>H71+H70+H69+H68+H67+H66+H65</f>
        <v>2</v>
      </c>
      <c r="I72" s="27">
        <f>I71+I70+I69+I68+I67+I66+I65</f>
        <v>1</v>
      </c>
      <c r="J72" s="27"/>
      <c r="K72" s="27">
        <f>K71+K70+K69+K68+K67+K66+K65</f>
        <v>1</v>
      </c>
      <c r="L72" s="27">
        <f>L71+L70+L69+L68+L67+L66+L65</f>
        <v>0</v>
      </c>
      <c r="M72" s="27"/>
      <c r="N72" s="27">
        <f>N71+N70+N69+N68+N67+N66+N65</f>
        <v>45</v>
      </c>
      <c r="O72" s="27">
        <f>O71+O70+O69+O68+O67+O66+O65</f>
        <v>2</v>
      </c>
    </row>
    <row r="73" spans="1:15" ht="9" customHeight="1" x14ac:dyDescent="0.15">
      <c r="A73" s="7" t="s">
        <v>59</v>
      </c>
      <c r="B73" s="10">
        <v>5</v>
      </c>
      <c r="C73" s="10">
        <v>2</v>
      </c>
      <c r="D73" s="10"/>
      <c r="E73" s="10">
        <v>49</v>
      </c>
      <c r="F73" s="10">
        <v>13</v>
      </c>
      <c r="G73" s="10"/>
      <c r="H73" s="10">
        <v>369</v>
      </c>
      <c r="I73" s="10">
        <v>58</v>
      </c>
      <c r="J73" s="10"/>
      <c r="K73" s="10">
        <v>266</v>
      </c>
      <c r="L73" s="10">
        <v>75</v>
      </c>
      <c r="M73" s="11"/>
      <c r="N73" s="11">
        <v>267</v>
      </c>
      <c r="O73" s="11">
        <v>57</v>
      </c>
    </row>
    <row r="74" spans="1:15" ht="9" customHeight="1" x14ac:dyDescent="0.15">
      <c r="A74" s="7" t="s">
        <v>60</v>
      </c>
      <c r="B74" s="10">
        <v>0</v>
      </c>
      <c r="C74" s="10">
        <v>0</v>
      </c>
      <c r="D74" s="10"/>
      <c r="E74" s="10">
        <v>5</v>
      </c>
      <c r="F74" s="10">
        <v>0</v>
      </c>
      <c r="G74" s="10"/>
      <c r="H74" s="10">
        <v>59</v>
      </c>
      <c r="I74" s="10">
        <v>14</v>
      </c>
      <c r="J74" s="10"/>
      <c r="K74" s="10">
        <v>109</v>
      </c>
      <c r="L74" s="10">
        <v>22</v>
      </c>
      <c r="M74" s="11"/>
      <c r="N74" s="11">
        <v>187</v>
      </c>
      <c r="O74" s="11">
        <v>56</v>
      </c>
    </row>
    <row r="75" spans="1:15" ht="9" customHeight="1" x14ac:dyDescent="0.15">
      <c r="A75" s="7" t="s">
        <v>61</v>
      </c>
      <c r="B75" s="10">
        <v>0</v>
      </c>
      <c r="C75" s="10">
        <v>0</v>
      </c>
      <c r="D75" s="10"/>
      <c r="E75" s="10">
        <v>1</v>
      </c>
      <c r="F75" s="10">
        <v>0</v>
      </c>
      <c r="G75" s="10"/>
      <c r="H75" s="10">
        <v>29</v>
      </c>
      <c r="I75" s="10">
        <v>2</v>
      </c>
      <c r="J75" s="10"/>
      <c r="K75" s="10">
        <v>24</v>
      </c>
      <c r="L75" s="10">
        <v>4</v>
      </c>
      <c r="M75" s="11"/>
      <c r="N75" s="11">
        <v>29</v>
      </c>
      <c r="O75" s="11">
        <v>3</v>
      </c>
    </row>
    <row r="76" spans="1:15" ht="9" customHeight="1" x14ac:dyDescent="0.15">
      <c r="A76" s="26" t="s">
        <v>67</v>
      </c>
      <c r="B76" s="27">
        <f>B73+B74+B75</f>
        <v>5</v>
      </c>
      <c r="C76" s="27">
        <f t="shared" ref="C76" si="21">C73+C74+C75</f>
        <v>2</v>
      </c>
      <c r="D76" s="27"/>
      <c r="E76" s="27">
        <f>E73+E74+E75</f>
        <v>55</v>
      </c>
      <c r="F76" s="27">
        <f t="shared" ref="F76" si="22">F73+F74+F75</f>
        <v>13</v>
      </c>
      <c r="G76" s="27"/>
      <c r="H76" s="27">
        <f>H73+H74+H75</f>
        <v>457</v>
      </c>
      <c r="I76" s="27">
        <f t="shared" ref="I76" si="23">I73+I74+I75</f>
        <v>74</v>
      </c>
      <c r="J76" s="27"/>
      <c r="K76" s="27">
        <f>K73+K74+K75</f>
        <v>399</v>
      </c>
      <c r="L76" s="27">
        <f t="shared" ref="L76" si="24">L73+L74+L75</f>
        <v>101</v>
      </c>
      <c r="M76" s="27"/>
      <c r="N76" s="27">
        <f>N73+N74+N75</f>
        <v>483</v>
      </c>
      <c r="O76" s="27">
        <f t="shared" ref="O76" si="25">O73+O74+O75</f>
        <v>116</v>
      </c>
    </row>
    <row r="77" spans="1:15" ht="9" customHeight="1" x14ac:dyDescent="0.15">
      <c r="A77" s="7" t="s">
        <v>25</v>
      </c>
      <c r="B77" s="10">
        <v>0</v>
      </c>
      <c r="C77" s="10">
        <v>0</v>
      </c>
      <c r="D77" s="10"/>
      <c r="E77" s="10">
        <v>0</v>
      </c>
      <c r="F77" s="10">
        <v>0</v>
      </c>
      <c r="G77" s="10"/>
      <c r="H77" s="10">
        <v>142</v>
      </c>
      <c r="I77" s="10">
        <v>16</v>
      </c>
      <c r="J77" s="10"/>
      <c r="K77" s="10">
        <v>1197</v>
      </c>
      <c r="L77" s="10">
        <v>243</v>
      </c>
      <c r="M77" s="11"/>
      <c r="N77" s="11">
        <v>451</v>
      </c>
      <c r="O77" s="11">
        <v>108</v>
      </c>
    </row>
    <row r="78" spans="1:15" ht="9" customHeight="1" x14ac:dyDescent="0.15">
      <c r="A78" s="7" t="s">
        <v>26</v>
      </c>
      <c r="B78" s="10">
        <v>0</v>
      </c>
      <c r="C78" s="10">
        <v>0</v>
      </c>
      <c r="D78" s="10"/>
      <c r="E78" s="10">
        <v>0</v>
      </c>
      <c r="F78" s="10">
        <v>0</v>
      </c>
      <c r="G78" s="10"/>
      <c r="H78" s="10">
        <v>7</v>
      </c>
      <c r="I78" s="10">
        <v>0</v>
      </c>
      <c r="J78" s="10"/>
      <c r="K78" s="10">
        <v>1080</v>
      </c>
      <c r="L78" s="10">
        <v>112</v>
      </c>
      <c r="M78" s="10"/>
      <c r="N78" s="11">
        <v>1932</v>
      </c>
      <c r="O78" s="11">
        <v>232</v>
      </c>
    </row>
    <row r="79" spans="1:15" ht="9" customHeight="1" x14ac:dyDescent="0.15">
      <c r="A79" s="7" t="s">
        <v>27</v>
      </c>
      <c r="B79" s="10">
        <v>0</v>
      </c>
      <c r="C79" s="10">
        <v>0</v>
      </c>
      <c r="D79" s="10"/>
      <c r="E79" s="10">
        <v>0</v>
      </c>
      <c r="F79" s="10">
        <v>0</v>
      </c>
      <c r="G79" s="10"/>
      <c r="H79" s="10">
        <v>1</v>
      </c>
      <c r="I79" s="10">
        <v>1</v>
      </c>
      <c r="J79" s="10"/>
      <c r="K79" s="10">
        <v>251</v>
      </c>
      <c r="L79" s="10">
        <v>24</v>
      </c>
      <c r="M79" s="10"/>
      <c r="N79" s="11">
        <v>362</v>
      </c>
      <c r="O79" s="11">
        <v>39</v>
      </c>
    </row>
    <row r="80" spans="1:15" ht="9" customHeight="1" x14ac:dyDescent="0.15">
      <c r="A80" s="26" t="s">
        <v>68</v>
      </c>
      <c r="B80" s="27">
        <f>B77+B78+B79</f>
        <v>0</v>
      </c>
      <c r="C80" s="27">
        <f t="shared" ref="C80" si="26">C77+C78+C79</f>
        <v>0</v>
      </c>
      <c r="D80" s="27"/>
      <c r="E80" s="27">
        <f>E77+E78+E79</f>
        <v>0</v>
      </c>
      <c r="F80" s="27">
        <f t="shared" ref="F80" si="27">F77+F78+F79</f>
        <v>0</v>
      </c>
      <c r="G80" s="27"/>
      <c r="H80" s="27">
        <f>H77+H78+H79</f>
        <v>150</v>
      </c>
      <c r="I80" s="27">
        <f t="shared" ref="I80" si="28">I77+I78+I79</f>
        <v>17</v>
      </c>
      <c r="J80" s="27"/>
      <c r="K80" s="27">
        <f>K77+K78+K79</f>
        <v>2528</v>
      </c>
      <c r="L80" s="27">
        <f t="shared" ref="L80" si="29">L77+L78+L79</f>
        <v>379</v>
      </c>
      <c r="M80" s="27"/>
      <c r="N80" s="27">
        <f>N77+N78+N79</f>
        <v>2745</v>
      </c>
      <c r="O80" s="27">
        <f t="shared" ref="O80" si="30">O77+O78+O79</f>
        <v>379</v>
      </c>
    </row>
    <row r="81" spans="1:15" ht="9" customHeight="1" x14ac:dyDescent="0.15">
      <c r="A81" s="7" t="s">
        <v>24</v>
      </c>
      <c r="B81" s="10">
        <v>0</v>
      </c>
      <c r="C81" s="10">
        <v>0</v>
      </c>
      <c r="D81" s="10"/>
      <c r="E81" s="10">
        <v>0</v>
      </c>
      <c r="F81" s="10">
        <v>0</v>
      </c>
      <c r="G81" s="10"/>
      <c r="H81" s="10">
        <v>0</v>
      </c>
      <c r="I81" s="10">
        <v>0</v>
      </c>
      <c r="J81" s="10"/>
      <c r="K81" s="10">
        <v>0</v>
      </c>
      <c r="L81" s="10">
        <v>0</v>
      </c>
      <c r="M81" s="10"/>
      <c r="N81" s="11">
        <v>0</v>
      </c>
      <c r="O81" s="11">
        <v>0</v>
      </c>
    </row>
    <row r="82" spans="1:15" ht="9" customHeight="1" x14ac:dyDescent="0.15">
      <c r="A82" s="7" t="s">
        <v>28</v>
      </c>
      <c r="B82" s="10">
        <v>0</v>
      </c>
      <c r="C82" s="10">
        <v>0</v>
      </c>
      <c r="D82" s="10"/>
      <c r="E82" s="10">
        <v>0</v>
      </c>
      <c r="F82" s="10">
        <v>0</v>
      </c>
      <c r="G82" s="10"/>
      <c r="H82" s="10">
        <v>0</v>
      </c>
      <c r="I82" s="10">
        <v>0</v>
      </c>
      <c r="J82" s="10"/>
      <c r="K82" s="10">
        <v>1</v>
      </c>
      <c r="L82" s="10">
        <v>0</v>
      </c>
      <c r="M82" s="10"/>
      <c r="N82" s="11">
        <v>0</v>
      </c>
      <c r="O82" s="11">
        <v>0</v>
      </c>
    </row>
    <row r="83" spans="1:15" ht="9" customHeight="1" x14ac:dyDescent="0.15">
      <c r="A83" s="7" t="s">
        <v>29</v>
      </c>
      <c r="B83" s="10">
        <v>0</v>
      </c>
      <c r="C83" s="10">
        <v>0</v>
      </c>
      <c r="D83" s="10"/>
      <c r="E83" s="10">
        <v>0</v>
      </c>
      <c r="F83" s="10">
        <v>0</v>
      </c>
      <c r="G83" s="10"/>
      <c r="H83" s="10">
        <v>0</v>
      </c>
      <c r="I83" s="10">
        <v>0</v>
      </c>
      <c r="J83" s="10"/>
      <c r="K83" s="10">
        <v>1</v>
      </c>
      <c r="L83" s="10">
        <v>0</v>
      </c>
      <c r="M83" s="10"/>
      <c r="N83" s="11">
        <v>0</v>
      </c>
      <c r="O83" s="11">
        <v>0</v>
      </c>
    </row>
    <row r="84" spans="1:15" ht="9" customHeight="1" x14ac:dyDescent="0.15">
      <c r="A84" s="7" t="s">
        <v>30</v>
      </c>
      <c r="B84" s="10">
        <v>0</v>
      </c>
      <c r="C84" s="10">
        <v>0</v>
      </c>
      <c r="D84" s="10"/>
      <c r="E84" s="10">
        <v>0</v>
      </c>
      <c r="F84" s="10">
        <v>0</v>
      </c>
      <c r="G84" s="10"/>
      <c r="H84" s="10">
        <v>0</v>
      </c>
      <c r="I84" s="10">
        <v>0</v>
      </c>
      <c r="J84" s="10"/>
      <c r="K84" s="10">
        <v>0</v>
      </c>
      <c r="L84" s="10">
        <v>0</v>
      </c>
      <c r="M84" s="10"/>
      <c r="N84" s="11">
        <v>0</v>
      </c>
      <c r="O84" s="11">
        <v>0</v>
      </c>
    </row>
    <row r="85" spans="1:15" ht="9" customHeight="1" x14ac:dyDescent="0.15">
      <c r="A85" s="25" t="s">
        <v>54</v>
      </c>
      <c r="B85" s="10">
        <v>0</v>
      </c>
      <c r="C85" s="10">
        <v>0</v>
      </c>
      <c r="D85" s="10"/>
      <c r="E85" s="10">
        <v>0</v>
      </c>
      <c r="F85" s="10">
        <v>0</v>
      </c>
      <c r="G85" s="10"/>
      <c r="H85" s="10">
        <v>3</v>
      </c>
      <c r="I85" s="10">
        <v>6</v>
      </c>
      <c r="J85" s="10"/>
      <c r="K85" s="10">
        <v>78</v>
      </c>
      <c r="L85" s="10">
        <v>42</v>
      </c>
      <c r="M85" s="10"/>
      <c r="N85" s="11">
        <v>15</v>
      </c>
      <c r="O85" s="11">
        <v>12</v>
      </c>
    </row>
    <row r="86" spans="1:15" ht="9.75" customHeight="1" x14ac:dyDescent="0.15">
      <c r="A86" s="26" t="s">
        <v>69</v>
      </c>
      <c r="B86" s="27">
        <f>B85+B84+B83+B82+B81</f>
        <v>0</v>
      </c>
      <c r="C86" s="27">
        <f t="shared" ref="C86" si="31">C85+C84+C83+C82+C81</f>
        <v>0</v>
      </c>
      <c r="D86" s="27">
        <f t="shared" ref="D86" si="32">D85+D84+D83+D82+D81</f>
        <v>0</v>
      </c>
      <c r="E86" s="27">
        <f t="shared" ref="E86" si="33">E85+E84+E83+E82+E81</f>
        <v>0</v>
      </c>
      <c r="F86" s="27">
        <f t="shared" ref="F86" si="34">F85+F84+F83+F82+F81</f>
        <v>0</v>
      </c>
      <c r="G86" s="27">
        <f t="shared" ref="G86" si="35">G85+G84+G83+G82+G81</f>
        <v>0</v>
      </c>
      <c r="H86" s="27">
        <f t="shared" ref="H86" si="36">H85+H84+H83+H82+H81</f>
        <v>3</v>
      </c>
      <c r="I86" s="27">
        <f t="shared" ref="I86" si="37">I85+I84+I83+I82+I81</f>
        <v>6</v>
      </c>
      <c r="J86" s="27">
        <f t="shared" ref="J86" si="38">J85+J84+J83+J82+J81</f>
        <v>0</v>
      </c>
      <c r="K86" s="27">
        <f t="shared" ref="K86" si="39">K85+K84+K83+K82+K81</f>
        <v>80</v>
      </c>
      <c r="L86" s="27">
        <f t="shared" ref="L86" si="40">L85+L84+L83+L82+L81</f>
        <v>42</v>
      </c>
      <c r="M86" s="27">
        <f t="shared" ref="M86" si="41">M85+M84+M83+M82+M81</f>
        <v>0</v>
      </c>
      <c r="N86" s="27">
        <f t="shared" ref="N86" si="42">N85+N84+N83+N82+N81</f>
        <v>15</v>
      </c>
      <c r="O86" s="27">
        <f t="shared" ref="O86" si="43">O85+O84+O83+O82+O81</f>
        <v>12</v>
      </c>
    </row>
    <row r="87" spans="1:15" ht="10.5" customHeight="1" x14ac:dyDescent="0.15">
      <c r="A87" s="8" t="s">
        <v>3</v>
      </c>
      <c r="B87" s="14">
        <v>5</v>
      </c>
      <c r="C87" s="14">
        <v>2</v>
      </c>
      <c r="D87" s="14"/>
      <c r="E87" s="14">
        <v>55</v>
      </c>
      <c r="F87" s="14">
        <v>13</v>
      </c>
      <c r="G87" s="14"/>
      <c r="H87" s="14">
        <v>613</v>
      </c>
      <c r="I87" s="14">
        <v>98</v>
      </c>
      <c r="J87" s="14"/>
      <c r="K87" s="14">
        <v>3020</v>
      </c>
      <c r="L87" s="14">
        <v>523</v>
      </c>
      <c r="M87" s="14"/>
      <c r="N87" s="14">
        <v>5227</v>
      </c>
      <c r="O87" s="14">
        <v>1267</v>
      </c>
    </row>
    <row r="88" spans="1:15" ht="6" customHeight="1" x14ac:dyDescent="0.15">
      <c r="A88" s="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9" customHeight="1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9" customHeight="1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9" customHeight="1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9" customHeight="1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9" customHeight="1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9" customHeight="1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9" customHeight="1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9" customHeight="1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2:15" ht="9" customHeight="1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2:15" ht="9" customHeight="1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2:15" ht="9" customHeight="1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2:15" ht="9" customHeight="1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2:15" ht="9" customHeight="1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2:15" ht="9" customHeight="1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2:15" ht="9" customHeight="1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2:15" ht="9" customHeight="1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2:15" ht="9" customHeight="1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2:15" ht="9" customHeight="1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2:15" ht="9" customHeight="1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2:15" ht="9" customHeight="1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2:15" ht="9" customHeight="1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2:15" ht="9" customHeight="1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2:15" ht="9" customHeight="1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t="9" customHeight="1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t="9" customHeight="1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t="9" customHeight="1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t="9" customHeight="1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t="9" customHeight="1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t="9" customHeight="1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t="9" customHeight="1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t="9" customHeight="1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t="9" customHeight="1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t="9" customHeight="1" x14ac:dyDescent="0.15"/>
    <row r="122" spans="2:15" ht="9" customHeight="1" x14ac:dyDescent="0.15"/>
    <row r="123" spans="2:15" ht="9" customHeight="1" x14ac:dyDescent="0.15"/>
    <row r="124" spans="2:15" ht="9" customHeight="1" x14ac:dyDescent="0.15"/>
    <row r="125" spans="2:15" ht="9" customHeight="1" x14ac:dyDescent="0.15"/>
    <row r="126" spans="2:15" ht="9" customHeight="1" x14ac:dyDescent="0.15"/>
    <row r="127" spans="2:15" ht="9" customHeight="1" x14ac:dyDescent="0.15"/>
    <row r="128" spans="2:15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  <row r="583" ht="9" customHeight="1" x14ac:dyDescent="0.15"/>
    <row r="584" ht="9" customHeight="1" x14ac:dyDescent="0.15"/>
    <row r="585" ht="9" customHeight="1" x14ac:dyDescent="0.15"/>
    <row r="586" ht="9" customHeight="1" x14ac:dyDescent="0.15"/>
    <row r="587" ht="9" customHeight="1" x14ac:dyDescent="0.15"/>
    <row r="588" ht="9" customHeight="1" x14ac:dyDescent="0.15"/>
    <row r="589" ht="9" customHeight="1" x14ac:dyDescent="0.15"/>
    <row r="590" ht="9" customHeight="1" x14ac:dyDescent="0.15"/>
    <row r="591" ht="9" customHeight="1" x14ac:dyDescent="0.15"/>
    <row r="592" ht="9" customHeight="1" x14ac:dyDescent="0.15"/>
    <row r="593" ht="9" customHeight="1" x14ac:dyDescent="0.15"/>
    <row r="594" ht="9" customHeight="1" x14ac:dyDescent="0.15"/>
    <row r="595" ht="9" customHeight="1" x14ac:dyDescent="0.15"/>
    <row r="596" ht="9" customHeight="1" x14ac:dyDescent="0.15"/>
    <row r="597" ht="9" customHeight="1" x14ac:dyDescent="0.15"/>
    <row r="598" ht="9" customHeight="1" x14ac:dyDescent="0.15"/>
    <row r="599" ht="9" customHeight="1" x14ac:dyDescent="0.15"/>
    <row r="600" ht="9" customHeight="1" x14ac:dyDescent="0.15"/>
    <row r="601" ht="9" customHeight="1" x14ac:dyDescent="0.15"/>
    <row r="602" ht="9" customHeight="1" x14ac:dyDescent="0.15"/>
    <row r="603" ht="9" customHeight="1" x14ac:dyDescent="0.15"/>
    <row r="604" ht="9" customHeight="1" x14ac:dyDescent="0.15"/>
    <row r="605" ht="9" customHeight="1" x14ac:dyDescent="0.15"/>
    <row r="606" ht="9" customHeight="1" x14ac:dyDescent="0.15"/>
    <row r="607" ht="9" customHeight="1" x14ac:dyDescent="0.15"/>
    <row r="608" ht="9" customHeight="1" x14ac:dyDescent="0.15"/>
    <row r="609" ht="9" customHeight="1" x14ac:dyDescent="0.15"/>
    <row r="610" ht="9" customHeight="1" x14ac:dyDescent="0.15"/>
    <row r="611" ht="9" customHeight="1" x14ac:dyDescent="0.15"/>
    <row r="612" ht="9" customHeight="1" x14ac:dyDescent="0.15"/>
    <row r="613" ht="9" customHeight="1" x14ac:dyDescent="0.15"/>
    <row r="614" ht="9" customHeight="1" x14ac:dyDescent="0.15"/>
    <row r="615" ht="9" customHeight="1" x14ac:dyDescent="0.15"/>
    <row r="616" ht="9" customHeight="1" x14ac:dyDescent="0.15"/>
    <row r="617" ht="9" customHeight="1" x14ac:dyDescent="0.15"/>
    <row r="618" ht="9" customHeight="1" x14ac:dyDescent="0.15"/>
    <row r="619" ht="9" customHeight="1" x14ac:dyDescent="0.15"/>
    <row r="620" ht="9" customHeight="1" x14ac:dyDescent="0.15"/>
    <row r="621" ht="9" customHeight="1" x14ac:dyDescent="0.15"/>
    <row r="622" ht="9" customHeight="1" x14ac:dyDescent="0.15"/>
    <row r="623" ht="9" customHeight="1" x14ac:dyDescent="0.15"/>
    <row r="624" ht="9" customHeight="1" x14ac:dyDescent="0.15"/>
    <row r="625" ht="9" customHeight="1" x14ac:dyDescent="0.15"/>
    <row r="626" ht="9" customHeight="1" x14ac:dyDescent="0.15"/>
    <row r="627" ht="9" customHeight="1" x14ac:dyDescent="0.15"/>
    <row r="628" ht="9" customHeight="1" x14ac:dyDescent="0.15"/>
    <row r="629" ht="9" customHeight="1" x14ac:dyDescent="0.15"/>
    <row r="630" ht="9" customHeight="1" x14ac:dyDescent="0.15"/>
    <row r="631" ht="9" customHeight="1" x14ac:dyDescent="0.15"/>
    <row r="632" ht="9" customHeight="1" x14ac:dyDescent="0.15"/>
    <row r="633" ht="9" customHeight="1" x14ac:dyDescent="0.15"/>
    <row r="634" ht="9" customHeight="1" x14ac:dyDescent="0.15"/>
    <row r="635" ht="9" customHeight="1" x14ac:dyDescent="0.15"/>
    <row r="636" ht="9" customHeight="1" x14ac:dyDescent="0.15"/>
    <row r="637" ht="9" customHeight="1" x14ac:dyDescent="0.15"/>
    <row r="638" ht="9" customHeight="1" x14ac:dyDescent="0.15"/>
    <row r="639" ht="9" customHeight="1" x14ac:dyDescent="0.15"/>
    <row r="640" ht="9" customHeight="1" x14ac:dyDescent="0.15"/>
    <row r="641" ht="9" customHeight="1" x14ac:dyDescent="0.15"/>
    <row r="642" ht="9" customHeight="1" x14ac:dyDescent="0.15"/>
    <row r="643" ht="9" customHeight="1" x14ac:dyDescent="0.15"/>
    <row r="644" ht="9" customHeight="1" x14ac:dyDescent="0.15"/>
    <row r="645" ht="9" customHeight="1" x14ac:dyDescent="0.15"/>
    <row r="646" ht="9" customHeight="1" x14ac:dyDescent="0.15"/>
    <row r="647" ht="9" customHeight="1" x14ac:dyDescent="0.15"/>
    <row r="648" ht="9" customHeight="1" x14ac:dyDescent="0.15"/>
    <row r="649" ht="9" customHeight="1" x14ac:dyDescent="0.15"/>
    <row r="650" ht="9" customHeight="1" x14ac:dyDescent="0.15"/>
    <row r="651" ht="9" customHeight="1" x14ac:dyDescent="0.15"/>
    <row r="652" ht="9" customHeight="1" x14ac:dyDescent="0.15"/>
    <row r="653" ht="9" customHeight="1" x14ac:dyDescent="0.15"/>
    <row r="654" ht="9" customHeight="1" x14ac:dyDescent="0.15"/>
    <row r="655" ht="9" customHeight="1" x14ac:dyDescent="0.15"/>
    <row r="656" ht="9" customHeight="1" x14ac:dyDescent="0.15"/>
    <row r="657" ht="9" customHeight="1" x14ac:dyDescent="0.15"/>
    <row r="658" ht="9" customHeight="1" x14ac:dyDescent="0.15"/>
    <row r="659" ht="9" customHeight="1" x14ac:dyDescent="0.15"/>
    <row r="660" ht="9" customHeight="1" x14ac:dyDescent="0.15"/>
    <row r="661" ht="9" customHeight="1" x14ac:dyDescent="0.15"/>
    <row r="662" ht="9" customHeight="1" x14ac:dyDescent="0.15"/>
    <row r="663" ht="9" customHeight="1" x14ac:dyDescent="0.15"/>
    <row r="664" ht="9" customHeight="1" x14ac:dyDescent="0.15"/>
    <row r="665" ht="9" customHeight="1" x14ac:dyDescent="0.15"/>
    <row r="666" ht="9" customHeight="1" x14ac:dyDescent="0.15"/>
    <row r="667" ht="9" customHeight="1" x14ac:dyDescent="0.15"/>
    <row r="668" ht="9" customHeight="1" x14ac:dyDescent="0.15"/>
    <row r="669" ht="9" customHeight="1" x14ac:dyDescent="0.15"/>
    <row r="670" ht="9" customHeight="1" x14ac:dyDescent="0.15"/>
    <row r="671" ht="9" customHeight="1" x14ac:dyDescent="0.15"/>
    <row r="672" ht="9" customHeight="1" x14ac:dyDescent="0.15"/>
    <row r="673" ht="9" customHeight="1" x14ac:dyDescent="0.15"/>
    <row r="674" ht="9" customHeight="1" x14ac:dyDescent="0.15"/>
    <row r="675" ht="9" customHeight="1" x14ac:dyDescent="0.15"/>
    <row r="676" ht="9" customHeight="1" x14ac:dyDescent="0.15"/>
    <row r="677" ht="9" customHeight="1" x14ac:dyDescent="0.15"/>
    <row r="678" ht="9" customHeight="1" x14ac:dyDescent="0.15"/>
    <row r="679" ht="9" customHeight="1" x14ac:dyDescent="0.15"/>
    <row r="680" ht="9" customHeight="1" x14ac:dyDescent="0.15"/>
    <row r="681" ht="9" customHeight="1" x14ac:dyDescent="0.15"/>
    <row r="682" ht="9" customHeight="1" x14ac:dyDescent="0.15"/>
    <row r="683" ht="9" customHeight="1" x14ac:dyDescent="0.15"/>
    <row r="684" ht="9" customHeight="1" x14ac:dyDescent="0.15"/>
    <row r="685" ht="9" customHeight="1" x14ac:dyDescent="0.15"/>
    <row r="686" ht="9" customHeight="1" x14ac:dyDescent="0.15"/>
    <row r="687" ht="9" customHeight="1" x14ac:dyDescent="0.15"/>
    <row r="688" ht="9" customHeight="1" x14ac:dyDescent="0.15"/>
    <row r="689" ht="9" customHeight="1" x14ac:dyDescent="0.15"/>
    <row r="690" ht="9" customHeight="1" x14ac:dyDescent="0.15"/>
    <row r="691" ht="9" customHeight="1" x14ac:dyDescent="0.15"/>
    <row r="692" ht="9" customHeight="1" x14ac:dyDescent="0.15"/>
    <row r="693" ht="9" customHeight="1" x14ac:dyDescent="0.15"/>
    <row r="694" ht="9" customHeight="1" x14ac:dyDescent="0.15"/>
    <row r="695" ht="9" customHeight="1" x14ac:dyDescent="0.15"/>
    <row r="696" ht="9" customHeight="1" x14ac:dyDescent="0.15"/>
    <row r="697" ht="9" customHeight="1" x14ac:dyDescent="0.15"/>
    <row r="698" ht="9" customHeight="1" x14ac:dyDescent="0.15"/>
    <row r="699" ht="9" customHeight="1" x14ac:dyDescent="0.15"/>
    <row r="700" ht="9" customHeight="1" x14ac:dyDescent="0.15"/>
    <row r="701" ht="9" customHeight="1" x14ac:dyDescent="0.15"/>
    <row r="702" ht="9" customHeight="1" x14ac:dyDescent="0.15"/>
    <row r="703" ht="9" customHeight="1" x14ac:dyDescent="0.15"/>
    <row r="704" ht="9" customHeight="1" x14ac:dyDescent="0.15"/>
    <row r="705" ht="9" customHeight="1" x14ac:dyDescent="0.15"/>
    <row r="706" ht="9" customHeight="1" x14ac:dyDescent="0.15"/>
    <row r="707" ht="9" customHeight="1" x14ac:dyDescent="0.15"/>
    <row r="708" ht="9" customHeight="1" x14ac:dyDescent="0.15"/>
    <row r="709" ht="9" customHeight="1" x14ac:dyDescent="0.15"/>
    <row r="710" ht="9" customHeight="1" x14ac:dyDescent="0.15"/>
    <row r="711" ht="9" customHeight="1" x14ac:dyDescent="0.15"/>
    <row r="712" ht="9" customHeight="1" x14ac:dyDescent="0.15"/>
    <row r="713" ht="9" customHeight="1" x14ac:dyDescent="0.15"/>
    <row r="714" ht="9" customHeight="1" x14ac:dyDescent="0.15"/>
    <row r="715" ht="9" customHeight="1" x14ac:dyDescent="0.15"/>
    <row r="716" ht="9" customHeight="1" x14ac:dyDescent="0.15"/>
    <row r="717" ht="9" customHeight="1" x14ac:dyDescent="0.15"/>
    <row r="718" ht="9" customHeight="1" x14ac:dyDescent="0.15"/>
    <row r="719" ht="9" customHeight="1" x14ac:dyDescent="0.15"/>
    <row r="720" ht="9" customHeight="1" x14ac:dyDescent="0.15"/>
    <row r="721" ht="9" customHeight="1" x14ac:dyDescent="0.15"/>
    <row r="722" ht="9" customHeight="1" x14ac:dyDescent="0.15"/>
    <row r="723" ht="9" customHeight="1" x14ac:dyDescent="0.15"/>
    <row r="724" ht="9" customHeight="1" x14ac:dyDescent="0.15"/>
    <row r="725" ht="9" customHeight="1" x14ac:dyDescent="0.15"/>
    <row r="726" ht="9" customHeight="1" x14ac:dyDescent="0.15"/>
    <row r="727" ht="9" customHeight="1" x14ac:dyDescent="0.15"/>
    <row r="728" ht="9" customHeight="1" x14ac:dyDescent="0.15"/>
    <row r="729" ht="9" customHeight="1" x14ac:dyDescent="0.15"/>
    <row r="730" ht="9" customHeight="1" x14ac:dyDescent="0.15"/>
    <row r="731" ht="9" customHeight="1" x14ac:dyDescent="0.15"/>
    <row r="732" ht="9" customHeight="1" x14ac:dyDescent="0.15"/>
    <row r="733" ht="9" customHeight="1" x14ac:dyDescent="0.15"/>
    <row r="734" ht="9" customHeight="1" x14ac:dyDescent="0.15"/>
    <row r="735" ht="9" customHeight="1" x14ac:dyDescent="0.15"/>
    <row r="736" ht="9" customHeight="1" x14ac:dyDescent="0.15"/>
    <row r="737" ht="9" customHeight="1" x14ac:dyDescent="0.15"/>
    <row r="738" ht="9" customHeight="1" x14ac:dyDescent="0.15"/>
    <row r="739" ht="9" customHeight="1" x14ac:dyDescent="0.15"/>
    <row r="740" ht="9" customHeight="1" x14ac:dyDescent="0.15"/>
    <row r="741" ht="9" customHeight="1" x14ac:dyDescent="0.15"/>
    <row r="742" ht="9" customHeight="1" x14ac:dyDescent="0.15"/>
    <row r="743" ht="9" customHeight="1" x14ac:dyDescent="0.15"/>
    <row r="744" ht="9" customHeight="1" x14ac:dyDescent="0.15"/>
    <row r="745" ht="9" customHeight="1" x14ac:dyDescent="0.15"/>
    <row r="746" ht="9" customHeight="1" x14ac:dyDescent="0.15"/>
    <row r="747" ht="9" customHeight="1" x14ac:dyDescent="0.15"/>
    <row r="748" ht="9" customHeight="1" x14ac:dyDescent="0.15"/>
    <row r="749" ht="9" customHeight="1" x14ac:dyDescent="0.15"/>
    <row r="750" ht="9" customHeight="1" x14ac:dyDescent="0.15"/>
    <row r="751" ht="9" customHeight="1" x14ac:dyDescent="0.15"/>
    <row r="752" ht="9" customHeight="1" x14ac:dyDescent="0.15"/>
    <row r="753" ht="9" customHeight="1" x14ac:dyDescent="0.15"/>
    <row r="754" ht="9" customHeight="1" x14ac:dyDescent="0.15"/>
    <row r="755" ht="9" customHeight="1" x14ac:dyDescent="0.15"/>
    <row r="756" ht="9" customHeight="1" x14ac:dyDescent="0.15"/>
    <row r="757" ht="9" customHeight="1" x14ac:dyDescent="0.15"/>
    <row r="758" ht="9" customHeight="1" x14ac:dyDescent="0.15"/>
    <row r="759" ht="9" customHeight="1" x14ac:dyDescent="0.15"/>
    <row r="760" ht="9" customHeight="1" x14ac:dyDescent="0.15"/>
    <row r="761" ht="9" customHeight="1" x14ac:dyDescent="0.15"/>
    <row r="762" ht="9" customHeight="1" x14ac:dyDescent="0.15"/>
    <row r="763" ht="9" customHeight="1" x14ac:dyDescent="0.15"/>
    <row r="764" ht="9" customHeight="1" x14ac:dyDescent="0.15"/>
    <row r="765" ht="9" customHeight="1" x14ac:dyDescent="0.15"/>
    <row r="766" ht="9" customHeight="1" x14ac:dyDescent="0.15"/>
    <row r="767" ht="9" customHeight="1" x14ac:dyDescent="0.15"/>
    <row r="768" ht="9" customHeight="1" x14ac:dyDescent="0.15"/>
    <row r="769" ht="9" customHeight="1" x14ac:dyDescent="0.15"/>
    <row r="770" ht="9" customHeight="1" x14ac:dyDescent="0.15"/>
    <row r="771" ht="9" customHeight="1" x14ac:dyDescent="0.15"/>
    <row r="772" ht="9" customHeight="1" x14ac:dyDescent="0.15"/>
    <row r="773" ht="9" customHeight="1" x14ac:dyDescent="0.15"/>
    <row r="774" ht="9" customHeight="1" x14ac:dyDescent="0.15"/>
    <row r="775" ht="9" customHeight="1" x14ac:dyDescent="0.15"/>
    <row r="776" ht="9" customHeight="1" x14ac:dyDescent="0.15"/>
    <row r="777" ht="9" customHeight="1" x14ac:dyDescent="0.15"/>
    <row r="778" ht="9" customHeight="1" x14ac:dyDescent="0.15"/>
    <row r="779" ht="9" customHeight="1" x14ac:dyDescent="0.15"/>
    <row r="780" ht="9" customHeight="1" x14ac:dyDescent="0.15"/>
    <row r="781" ht="9" customHeight="1" x14ac:dyDescent="0.15"/>
    <row r="782" ht="9" customHeight="1" x14ac:dyDescent="0.15"/>
    <row r="783" ht="9" customHeight="1" x14ac:dyDescent="0.15"/>
    <row r="784" ht="9" customHeight="1" x14ac:dyDescent="0.15"/>
    <row r="785" ht="9" customHeight="1" x14ac:dyDescent="0.15"/>
    <row r="786" ht="9" customHeight="1" x14ac:dyDescent="0.15"/>
    <row r="787" ht="9" customHeight="1" x14ac:dyDescent="0.15"/>
    <row r="788" ht="9" customHeight="1" x14ac:dyDescent="0.15"/>
    <row r="789" ht="9" customHeight="1" x14ac:dyDescent="0.15"/>
    <row r="790" ht="9" customHeight="1" x14ac:dyDescent="0.15"/>
    <row r="791" ht="9" customHeight="1" x14ac:dyDescent="0.15"/>
    <row r="792" ht="9" customHeight="1" x14ac:dyDescent="0.15"/>
    <row r="793" ht="9" customHeight="1" x14ac:dyDescent="0.15"/>
    <row r="794" ht="9" customHeight="1" x14ac:dyDescent="0.15"/>
    <row r="795" ht="9" customHeight="1" x14ac:dyDescent="0.15"/>
    <row r="796" ht="9" customHeight="1" x14ac:dyDescent="0.15"/>
    <row r="797" ht="9" customHeight="1" x14ac:dyDescent="0.15"/>
    <row r="798" ht="9" customHeight="1" x14ac:dyDescent="0.15"/>
    <row r="799" ht="9" customHeight="1" x14ac:dyDescent="0.15"/>
    <row r="800" ht="9" customHeight="1" x14ac:dyDescent="0.15"/>
    <row r="801" ht="9" customHeight="1" x14ac:dyDescent="0.15"/>
    <row r="802" ht="9" customHeight="1" x14ac:dyDescent="0.15"/>
    <row r="803" ht="9" customHeight="1" x14ac:dyDescent="0.15"/>
    <row r="804" ht="9" customHeight="1" x14ac:dyDescent="0.15"/>
    <row r="805" ht="9" customHeight="1" x14ac:dyDescent="0.15"/>
    <row r="806" ht="9" customHeight="1" x14ac:dyDescent="0.15"/>
    <row r="807" ht="9" customHeight="1" x14ac:dyDescent="0.15"/>
    <row r="808" ht="9" customHeight="1" x14ac:dyDescent="0.15"/>
    <row r="809" ht="9" customHeight="1" x14ac:dyDescent="0.15"/>
    <row r="810" ht="9" customHeight="1" x14ac:dyDescent="0.15"/>
    <row r="811" ht="9" customHeight="1" x14ac:dyDescent="0.15"/>
    <row r="812" ht="9" customHeight="1" x14ac:dyDescent="0.15"/>
    <row r="813" ht="9" customHeight="1" x14ac:dyDescent="0.15"/>
    <row r="814" ht="9" customHeight="1" x14ac:dyDescent="0.15"/>
    <row r="815" ht="9" customHeight="1" x14ac:dyDescent="0.15"/>
    <row r="816" ht="9" customHeight="1" x14ac:dyDescent="0.15"/>
    <row r="817" ht="9" customHeight="1" x14ac:dyDescent="0.15"/>
    <row r="818" ht="9" customHeight="1" x14ac:dyDescent="0.15"/>
    <row r="819" ht="9" customHeight="1" x14ac:dyDescent="0.15"/>
    <row r="820" ht="9" customHeight="1" x14ac:dyDescent="0.15"/>
    <row r="821" ht="9" customHeight="1" x14ac:dyDescent="0.15"/>
    <row r="822" ht="9" customHeight="1" x14ac:dyDescent="0.15"/>
    <row r="823" ht="9" customHeight="1" x14ac:dyDescent="0.15"/>
    <row r="824" ht="9" customHeight="1" x14ac:dyDescent="0.15"/>
    <row r="825" ht="9" customHeight="1" x14ac:dyDescent="0.15"/>
    <row r="826" ht="9" customHeight="1" x14ac:dyDescent="0.15"/>
    <row r="827" ht="9" customHeight="1" x14ac:dyDescent="0.15"/>
    <row r="828" ht="9" customHeight="1" x14ac:dyDescent="0.15"/>
    <row r="829" ht="9" customHeight="1" x14ac:dyDescent="0.15"/>
    <row r="830" ht="9" customHeight="1" x14ac:dyDescent="0.15"/>
    <row r="831" ht="9" customHeight="1" x14ac:dyDescent="0.15"/>
    <row r="832" ht="9" customHeight="1" x14ac:dyDescent="0.15"/>
    <row r="833" ht="9" customHeight="1" x14ac:dyDescent="0.15"/>
    <row r="834" ht="9" customHeight="1" x14ac:dyDescent="0.15"/>
    <row r="835" ht="9" customHeight="1" x14ac:dyDescent="0.15"/>
    <row r="836" ht="9" customHeight="1" x14ac:dyDescent="0.15"/>
    <row r="837" ht="9" customHeight="1" x14ac:dyDescent="0.15"/>
    <row r="838" ht="9" customHeight="1" x14ac:dyDescent="0.15"/>
    <row r="839" ht="9" customHeight="1" x14ac:dyDescent="0.15"/>
    <row r="840" ht="9" customHeight="1" x14ac:dyDescent="0.15"/>
    <row r="841" ht="9" customHeight="1" x14ac:dyDescent="0.15"/>
    <row r="842" ht="9" customHeight="1" x14ac:dyDescent="0.15"/>
    <row r="843" ht="9" customHeight="1" x14ac:dyDescent="0.15"/>
    <row r="844" ht="9" customHeight="1" x14ac:dyDescent="0.15"/>
    <row r="845" ht="9" customHeight="1" x14ac:dyDescent="0.15"/>
    <row r="846" ht="9" customHeight="1" x14ac:dyDescent="0.15"/>
    <row r="847" ht="9" customHeight="1" x14ac:dyDescent="0.15"/>
    <row r="848" ht="9" customHeight="1" x14ac:dyDescent="0.15"/>
    <row r="849" ht="9" customHeight="1" x14ac:dyDescent="0.15"/>
    <row r="850" ht="9" customHeight="1" x14ac:dyDescent="0.15"/>
    <row r="851" ht="9" customHeight="1" x14ac:dyDescent="0.15"/>
    <row r="852" ht="9" customHeight="1" x14ac:dyDescent="0.15"/>
    <row r="853" ht="9" customHeight="1" x14ac:dyDescent="0.15"/>
    <row r="854" ht="9" customHeight="1" x14ac:dyDescent="0.15"/>
    <row r="855" ht="9" customHeight="1" x14ac:dyDescent="0.15"/>
    <row r="856" ht="9" customHeight="1" x14ac:dyDescent="0.15"/>
    <row r="857" ht="9" customHeight="1" x14ac:dyDescent="0.15"/>
    <row r="858" ht="9" customHeight="1" x14ac:dyDescent="0.15"/>
    <row r="859" ht="9" customHeight="1" x14ac:dyDescent="0.15"/>
  </sheetData>
  <mergeCells count="1">
    <mergeCell ref="A4:A5"/>
  </mergeCells>
  <phoneticPr fontId="0" type="noConversion"/>
  <pageMargins left="0.75" right="0.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4"/>
  <sheetViews>
    <sheetView topLeftCell="A71" zoomScaleNormal="100" workbookViewId="0">
      <selection activeCell="A92" sqref="A92"/>
    </sheetView>
  </sheetViews>
  <sheetFormatPr defaultRowHeight="9" x14ac:dyDescent="0.15"/>
  <cols>
    <col min="1" max="1" width="25.85546875" style="1" customWidth="1"/>
    <col min="2" max="2" width="5.85546875" style="1" customWidth="1"/>
    <col min="3" max="3" width="6.28515625" style="1" customWidth="1"/>
    <col min="4" max="4" width="1" style="1" customWidth="1"/>
    <col min="5" max="5" width="6" style="1" customWidth="1"/>
    <col min="6" max="6" width="6.28515625" style="1" customWidth="1"/>
    <col min="7" max="7" width="0.85546875" style="1" customWidth="1"/>
    <col min="8" max="8" width="7.140625" style="1" customWidth="1"/>
    <col min="9" max="9" width="6.28515625" style="1" customWidth="1"/>
    <col min="10" max="10" width="0.85546875" style="1" customWidth="1"/>
    <col min="11" max="12" width="6.28515625" style="1" customWidth="1"/>
    <col min="13" max="13" width="0.85546875" style="1" customWidth="1"/>
    <col min="14" max="14" width="5.5703125" style="1" customWidth="1"/>
    <col min="15" max="15" width="6.28515625" style="1" customWidth="1"/>
    <col min="16" max="16384" width="9.140625" style="1"/>
  </cols>
  <sheetData>
    <row r="1" spans="1:15" s="21" customFormat="1" ht="12" x14ac:dyDescent="0.2">
      <c r="A1" s="20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s="21" customFormat="1" ht="12" x14ac:dyDescent="0.2">
      <c r="A2" s="20" t="s">
        <v>63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15">
      <c r="A4" s="28" t="s">
        <v>57</v>
      </c>
      <c r="B4" s="2" t="s">
        <v>49</v>
      </c>
      <c r="C4" s="3"/>
      <c r="D4" s="24"/>
      <c r="E4" s="2" t="s">
        <v>50</v>
      </c>
      <c r="F4" s="3"/>
      <c r="G4" s="24"/>
      <c r="H4" s="2" t="s">
        <v>51</v>
      </c>
      <c r="I4" s="3"/>
      <c r="J4" s="24"/>
      <c r="K4" s="2" t="s">
        <v>52</v>
      </c>
      <c r="L4" s="3"/>
      <c r="M4" s="24"/>
      <c r="N4" s="2" t="s">
        <v>53</v>
      </c>
      <c r="O4" s="3"/>
    </row>
    <row r="5" spans="1:15" ht="14.25" customHeight="1" x14ac:dyDescent="0.15">
      <c r="A5" s="29"/>
      <c r="B5" s="4" t="s">
        <v>1</v>
      </c>
      <c r="C5" s="4" t="s">
        <v>2</v>
      </c>
      <c r="D5" s="4"/>
      <c r="E5" s="4" t="s">
        <v>1</v>
      </c>
      <c r="F5" s="4" t="s">
        <v>2</v>
      </c>
      <c r="G5" s="4"/>
      <c r="H5" s="4" t="s">
        <v>1</v>
      </c>
      <c r="I5" s="4" t="s">
        <v>2</v>
      </c>
      <c r="J5" s="4"/>
      <c r="K5" s="4" t="s">
        <v>1</v>
      </c>
      <c r="L5" s="4" t="s">
        <v>2</v>
      </c>
      <c r="M5" s="4"/>
      <c r="N5" s="4" t="s">
        <v>1</v>
      </c>
      <c r="O5" s="4" t="s">
        <v>2</v>
      </c>
    </row>
    <row r="6" spans="1:15" ht="9" customHeight="1" x14ac:dyDescent="0.15">
      <c r="J6" s="19"/>
      <c r="M6" s="19"/>
    </row>
    <row r="7" spans="1:15" ht="9" customHeight="1" x14ac:dyDescent="0.15">
      <c r="A7" s="5" t="s">
        <v>45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9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9" customHeight="1" x14ac:dyDescent="0.15">
      <c r="A9" s="7" t="s">
        <v>5</v>
      </c>
      <c r="B9" s="11">
        <v>2</v>
      </c>
      <c r="C9" s="11">
        <v>1</v>
      </c>
      <c r="D9" s="11"/>
      <c r="E9" s="11">
        <v>3</v>
      </c>
      <c r="F9" s="11">
        <v>1</v>
      </c>
      <c r="G9" s="11"/>
      <c r="H9" s="11">
        <v>2</v>
      </c>
      <c r="I9" s="11">
        <v>1</v>
      </c>
      <c r="J9" s="11"/>
      <c r="K9" s="11">
        <v>4</v>
      </c>
      <c r="L9" s="11">
        <v>1</v>
      </c>
      <c r="M9" s="11"/>
      <c r="N9" s="11">
        <v>3</v>
      </c>
      <c r="O9" s="11">
        <v>2</v>
      </c>
    </row>
    <row r="10" spans="1:15" ht="9" customHeight="1" x14ac:dyDescent="0.15">
      <c r="A10" s="7" t="s">
        <v>6</v>
      </c>
      <c r="B10" s="10">
        <v>12</v>
      </c>
      <c r="C10" s="10">
        <v>3</v>
      </c>
      <c r="D10" s="11"/>
      <c r="E10" s="10">
        <v>5</v>
      </c>
      <c r="F10" s="10">
        <v>1</v>
      </c>
      <c r="G10" s="11"/>
      <c r="H10" s="10">
        <v>24</v>
      </c>
      <c r="I10" s="10">
        <v>6</v>
      </c>
      <c r="J10" s="11"/>
      <c r="K10" s="10">
        <v>15</v>
      </c>
      <c r="L10" s="10">
        <v>7</v>
      </c>
      <c r="M10" s="11"/>
      <c r="N10" s="10">
        <v>7</v>
      </c>
      <c r="O10" s="10">
        <v>5</v>
      </c>
    </row>
    <row r="11" spans="1:15" ht="9" customHeight="1" x14ac:dyDescent="0.15">
      <c r="A11" s="7" t="s">
        <v>7</v>
      </c>
      <c r="B11" s="10">
        <v>3</v>
      </c>
      <c r="C11" s="10">
        <v>1</v>
      </c>
      <c r="D11" s="11"/>
      <c r="E11" s="10">
        <v>4</v>
      </c>
      <c r="F11" s="10">
        <v>1</v>
      </c>
      <c r="G11" s="11"/>
      <c r="H11" s="10">
        <v>20</v>
      </c>
      <c r="I11" s="10">
        <v>5</v>
      </c>
      <c r="J11" s="11"/>
      <c r="K11" s="10">
        <v>8</v>
      </c>
      <c r="L11" s="10">
        <v>0</v>
      </c>
      <c r="M11" s="11"/>
      <c r="N11" s="10">
        <v>7</v>
      </c>
      <c r="O11" s="10">
        <v>1</v>
      </c>
    </row>
    <row r="12" spans="1:15" ht="9" customHeight="1" x14ac:dyDescent="0.15">
      <c r="A12" s="7" t="s">
        <v>8</v>
      </c>
      <c r="B12" s="10">
        <v>3</v>
      </c>
      <c r="C12" s="10">
        <v>0</v>
      </c>
      <c r="D12" s="11"/>
      <c r="E12" s="10">
        <v>3</v>
      </c>
      <c r="F12" s="10">
        <v>0</v>
      </c>
      <c r="G12" s="11"/>
      <c r="H12" s="10">
        <v>11</v>
      </c>
      <c r="I12" s="10">
        <v>2</v>
      </c>
      <c r="J12" s="11"/>
      <c r="K12" s="10">
        <v>8</v>
      </c>
      <c r="L12" s="10">
        <v>2</v>
      </c>
      <c r="M12" s="11"/>
      <c r="N12" s="10">
        <v>6</v>
      </c>
      <c r="O12" s="10">
        <v>1</v>
      </c>
    </row>
    <row r="13" spans="1:15" ht="9" customHeight="1" x14ac:dyDescent="0.15">
      <c r="A13" s="7" t="s">
        <v>9</v>
      </c>
      <c r="B13" s="10">
        <v>4</v>
      </c>
      <c r="C13" s="10">
        <v>0</v>
      </c>
      <c r="D13" s="11"/>
      <c r="E13" s="10">
        <v>6</v>
      </c>
      <c r="F13" s="10">
        <v>0</v>
      </c>
      <c r="G13" s="11"/>
      <c r="H13" s="10">
        <v>5</v>
      </c>
      <c r="I13" s="10">
        <v>3</v>
      </c>
      <c r="J13" s="11"/>
      <c r="K13" s="10">
        <v>9</v>
      </c>
      <c r="L13" s="10">
        <v>1</v>
      </c>
      <c r="M13" s="11"/>
      <c r="N13" s="10">
        <v>5</v>
      </c>
      <c r="O13" s="10">
        <v>0</v>
      </c>
    </row>
    <row r="14" spans="1:15" ht="9" customHeight="1" x14ac:dyDescent="0.15">
      <c r="A14" s="7" t="s">
        <v>10</v>
      </c>
      <c r="B14" s="10">
        <v>2</v>
      </c>
      <c r="C14" s="10">
        <v>0</v>
      </c>
      <c r="D14" s="11"/>
      <c r="E14" s="10">
        <v>2</v>
      </c>
      <c r="F14" s="10">
        <v>0</v>
      </c>
      <c r="G14" s="11"/>
      <c r="H14" s="10">
        <v>5</v>
      </c>
      <c r="I14" s="10">
        <v>3</v>
      </c>
      <c r="J14" s="10"/>
      <c r="K14" s="10">
        <v>6</v>
      </c>
      <c r="L14" s="10">
        <v>0</v>
      </c>
      <c r="M14" s="11"/>
      <c r="N14" s="10">
        <v>1</v>
      </c>
      <c r="O14" s="10">
        <v>0</v>
      </c>
    </row>
    <row r="15" spans="1:15" ht="9" customHeight="1" x14ac:dyDescent="0.15">
      <c r="A15" s="7" t="s">
        <v>11</v>
      </c>
      <c r="B15" s="10">
        <v>14</v>
      </c>
      <c r="C15" s="10">
        <v>2</v>
      </c>
      <c r="D15" s="11"/>
      <c r="E15" s="10">
        <v>19</v>
      </c>
      <c r="F15" s="10">
        <v>5</v>
      </c>
      <c r="G15" s="11"/>
      <c r="H15" s="10">
        <v>45</v>
      </c>
      <c r="I15" s="10">
        <v>3</v>
      </c>
      <c r="J15" s="11"/>
      <c r="K15" s="10">
        <v>45</v>
      </c>
      <c r="L15" s="10">
        <v>5</v>
      </c>
      <c r="M15" s="11"/>
      <c r="N15" s="10">
        <v>21</v>
      </c>
      <c r="O15" s="10">
        <v>5</v>
      </c>
    </row>
    <row r="16" spans="1:15" ht="9" customHeight="1" x14ac:dyDescent="0.15">
      <c r="A16" s="7" t="s">
        <v>12</v>
      </c>
      <c r="B16" s="10">
        <v>0</v>
      </c>
      <c r="C16" s="10">
        <v>0</v>
      </c>
      <c r="D16" s="10"/>
      <c r="E16" s="10">
        <v>0</v>
      </c>
      <c r="F16" s="10">
        <v>0</v>
      </c>
      <c r="G16" s="10"/>
      <c r="H16" s="10">
        <v>0</v>
      </c>
      <c r="I16" s="10">
        <v>0</v>
      </c>
      <c r="J16" s="10"/>
      <c r="K16" s="10">
        <v>0</v>
      </c>
      <c r="L16" s="10">
        <v>0</v>
      </c>
      <c r="M16" s="10"/>
      <c r="N16" s="10">
        <v>0</v>
      </c>
      <c r="O16" s="10">
        <v>0</v>
      </c>
    </row>
    <row r="17" spans="1:15" ht="9" customHeight="1" x14ac:dyDescent="0.15">
      <c r="A17" s="7" t="s">
        <v>34</v>
      </c>
      <c r="B17" s="10">
        <v>0</v>
      </c>
      <c r="C17" s="10">
        <v>0</v>
      </c>
      <c r="D17" s="10"/>
      <c r="E17" s="10">
        <v>0</v>
      </c>
      <c r="F17" s="10">
        <v>0</v>
      </c>
      <c r="G17" s="10"/>
      <c r="H17" s="10">
        <v>0</v>
      </c>
      <c r="I17" s="10">
        <v>0</v>
      </c>
      <c r="J17" s="10"/>
      <c r="K17" s="10">
        <v>0</v>
      </c>
      <c r="L17" s="10">
        <v>0</v>
      </c>
      <c r="M17" s="10"/>
      <c r="N17" s="10">
        <v>0</v>
      </c>
      <c r="O17" s="10">
        <v>0</v>
      </c>
    </row>
    <row r="18" spans="1:15" ht="9" customHeight="1" x14ac:dyDescent="0.15">
      <c r="A18" s="7" t="s">
        <v>13</v>
      </c>
      <c r="B18" s="10">
        <v>0</v>
      </c>
      <c r="C18" s="10">
        <v>0</v>
      </c>
      <c r="D18" s="10"/>
      <c r="E18" s="10">
        <v>0</v>
      </c>
      <c r="F18" s="10">
        <v>0</v>
      </c>
      <c r="G18" s="10"/>
      <c r="H18" s="10">
        <v>0</v>
      </c>
      <c r="I18" s="10">
        <v>0</v>
      </c>
      <c r="J18" s="10"/>
      <c r="K18" s="10">
        <v>0</v>
      </c>
      <c r="L18" s="10">
        <v>0</v>
      </c>
      <c r="M18" s="10"/>
      <c r="N18" s="10">
        <v>0</v>
      </c>
      <c r="O18" s="10">
        <v>0</v>
      </c>
    </row>
    <row r="19" spans="1:15" ht="9" customHeight="1" x14ac:dyDescent="0.15">
      <c r="A19" s="26" t="s">
        <v>64</v>
      </c>
      <c r="B19" s="27">
        <f>SUM(B9:B18)</f>
        <v>40</v>
      </c>
      <c r="C19" s="27">
        <f>SUM(C9:C18)</f>
        <v>7</v>
      </c>
      <c r="D19" s="27"/>
      <c r="E19" s="27">
        <f>SUM(E9:E18)</f>
        <v>42</v>
      </c>
      <c r="F19" s="27">
        <f>SUM(F9:F18)</f>
        <v>8</v>
      </c>
      <c r="G19" s="27"/>
      <c r="H19" s="27">
        <f>SUM(H9:H18)</f>
        <v>112</v>
      </c>
      <c r="I19" s="27">
        <f>SUM(I9:I18)</f>
        <v>23</v>
      </c>
      <c r="J19" s="27"/>
      <c r="K19" s="27">
        <f>SUM(K9:K18)</f>
        <v>95</v>
      </c>
      <c r="L19" s="27">
        <f>SUM(L9:L18)</f>
        <v>16</v>
      </c>
      <c r="M19" s="27"/>
      <c r="N19" s="27">
        <f>SUM(N9:N18)</f>
        <v>50</v>
      </c>
      <c r="O19" s="27">
        <f>SUM(O9:O18)</f>
        <v>14</v>
      </c>
    </row>
    <row r="20" spans="1:15" ht="9" customHeight="1" x14ac:dyDescent="0.15">
      <c r="A20" s="7" t="s">
        <v>14</v>
      </c>
      <c r="B20" s="10">
        <v>0</v>
      </c>
      <c r="C20" s="10">
        <v>0</v>
      </c>
      <c r="D20" s="10"/>
      <c r="E20" s="10">
        <v>0</v>
      </c>
      <c r="F20" s="10">
        <v>0</v>
      </c>
      <c r="G20" s="10"/>
      <c r="H20" s="10">
        <v>0</v>
      </c>
      <c r="I20" s="10">
        <v>0</v>
      </c>
      <c r="J20" s="10"/>
      <c r="K20" s="10">
        <v>0</v>
      </c>
      <c r="L20" s="10">
        <v>0</v>
      </c>
      <c r="M20" s="10"/>
      <c r="N20" s="10">
        <v>0</v>
      </c>
      <c r="O20" s="10">
        <v>0</v>
      </c>
    </row>
    <row r="21" spans="1:15" ht="9" customHeight="1" x14ac:dyDescent="0.15">
      <c r="A21" s="7" t="s">
        <v>15</v>
      </c>
      <c r="B21" s="10">
        <v>0</v>
      </c>
      <c r="C21" s="10">
        <v>0</v>
      </c>
      <c r="D21" s="10"/>
      <c r="E21" s="10">
        <v>0</v>
      </c>
      <c r="F21" s="10">
        <v>0</v>
      </c>
      <c r="G21" s="10"/>
      <c r="H21" s="10">
        <v>0</v>
      </c>
      <c r="I21" s="10">
        <v>0</v>
      </c>
      <c r="J21" s="10"/>
      <c r="K21" s="10">
        <v>1</v>
      </c>
      <c r="L21" s="10">
        <v>0</v>
      </c>
      <c r="M21" s="10"/>
      <c r="N21" s="10">
        <v>1</v>
      </c>
      <c r="O21" s="10">
        <v>0</v>
      </c>
    </row>
    <row r="22" spans="1:15" ht="9" customHeight="1" x14ac:dyDescent="0.15">
      <c r="A22" s="7" t="s">
        <v>16</v>
      </c>
      <c r="B22" s="10">
        <v>0</v>
      </c>
      <c r="C22" s="10">
        <v>0</v>
      </c>
      <c r="D22" s="10"/>
      <c r="E22" s="10">
        <v>0</v>
      </c>
      <c r="F22" s="10">
        <v>0</v>
      </c>
      <c r="G22" s="10"/>
      <c r="H22" s="10">
        <v>0</v>
      </c>
      <c r="I22" s="10">
        <v>0</v>
      </c>
      <c r="J22" s="10"/>
      <c r="K22" s="10">
        <v>0</v>
      </c>
      <c r="L22" s="10">
        <v>0</v>
      </c>
      <c r="M22" s="10"/>
      <c r="N22" s="10">
        <v>0</v>
      </c>
      <c r="O22" s="10">
        <v>0</v>
      </c>
    </row>
    <row r="23" spans="1:15" ht="9" customHeight="1" x14ac:dyDescent="0.15">
      <c r="A23" s="26" t="s">
        <v>65</v>
      </c>
      <c r="B23" s="27">
        <f>B20+B21+B22</f>
        <v>0</v>
      </c>
      <c r="C23" s="27">
        <f t="shared" ref="C23" si="0">C20+C21+C22</f>
        <v>0</v>
      </c>
      <c r="D23" s="27"/>
      <c r="E23" s="27">
        <f>E20+E21+E22</f>
        <v>0</v>
      </c>
      <c r="F23" s="27">
        <f t="shared" ref="F23" si="1">F20+F21+F22</f>
        <v>0</v>
      </c>
      <c r="G23" s="27"/>
      <c r="H23" s="27">
        <f>H20+H21+H22</f>
        <v>0</v>
      </c>
      <c r="I23" s="27">
        <f t="shared" ref="I23" si="2">I20+I21+I22</f>
        <v>0</v>
      </c>
      <c r="J23" s="27"/>
      <c r="K23" s="27">
        <f>K20+K21+K22</f>
        <v>1</v>
      </c>
      <c r="L23" s="27">
        <f t="shared" ref="L23" si="3">L20+L21+L22</f>
        <v>0</v>
      </c>
      <c r="M23" s="27"/>
      <c r="N23" s="27">
        <f>N20+N21+N22</f>
        <v>1</v>
      </c>
      <c r="O23" s="27">
        <f t="shared" ref="O23" si="4">O20+O21+O22</f>
        <v>0</v>
      </c>
    </row>
    <row r="24" spans="1:15" ht="9" customHeight="1" x14ac:dyDescent="0.15">
      <c r="A24" s="7" t="s">
        <v>17</v>
      </c>
      <c r="B24" s="10">
        <v>0</v>
      </c>
      <c r="C24" s="10">
        <v>0</v>
      </c>
      <c r="D24" s="11"/>
      <c r="E24" s="10">
        <v>0</v>
      </c>
      <c r="F24" s="10">
        <v>0</v>
      </c>
      <c r="G24" s="10"/>
      <c r="H24" s="10">
        <v>0</v>
      </c>
      <c r="I24" s="10">
        <v>0</v>
      </c>
      <c r="J24" s="10"/>
      <c r="K24" s="10">
        <v>0</v>
      </c>
      <c r="L24" s="10">
        <v>0</v>
      </c>
      <c r="M24" s="11"/>
      <c r="N24" s="10">
        <v>0</v>
      </c>
      <c r="O24" s="10">
        <v>0</v>
      </c>
    </row>
    <row r="25" spans="1:15" ht="9" customHeight="1" x14ac:dyDescent="0.15">
      <c r="A25" s="7" t="s">
        <v>18</v>
      </c>
      <c r="B25" s="10">
        <v>1</v>
      </c>
      <c r="C25" s="10">
        <v>0</v>
      </c>
      <c r="D25" s="10"/>
      <c r="E25" s="10">
        <v>0</v>
      </c>
      <c r="F25" s="10">
        <v>0</v>
      </c>
      <c r="G25" s="10"/>
      <c r="H25" s="10">
        <v>3</v>
      </c>
      <c r="I25" s="10">
        <v>1</v>
      </c>
      <c r="J25" s="10"/>
      <c r="K25" s="10">
        <v>4</v>
      </c>
      <c r="L25" s="10">
        <v>0</v>
      </c>
      <c r="M25" s="10"/>
      <c r="N25" s="10">
        <v>4</v>
      </c>
      <c r="O25" s="10">
        <v>0</v>
      </c>
    </row>
    <row r="26" spans="1:15" ht="9" customHeight="1" x14ac:dyDescent="0.15">
      <c r="A26" s="7" t="s">
        <v>19</v>
      </c>
      <c r="B26" s="10">
        <v>1</v>
      </c>
      <c r="C26" s="10">
        <v>0</v>
      </c>
      <c r="D26" s="10"/>
      <c r="E26" s="10">
        <v>0</v>
      </c>
      <c r="F26" s="10">
        <v>0</v>
      </c>
      <c r="G26" s="10"/>
      <c r="H26" s="10">
        <v>5</v>
      </c>
      <c r="I26" s="10">
        <v>0</v>
      </c>
      <c r="J26" s="10"/>
      <c r="K26" s="10">
        <v>3</v>
      </c>
      <c r="L26" s="10">
        <v>0</v>
      </c>
      <c r="M26" s="10"/>
      <c r="N26" s="10">
        <v>6</v>
      </c>
      <c r="O26" s="10">
        <v>0</v>
      </c>
    </row>
    <row r="27" spans="1:15" ht="9" customHeight="1" x14ac:dyDescent="0.15">
      <c r="A27" s="7" t="s">
        <v>20</v>
      </c>
      <c r="B27" s="10">
        <v>0</v>
      </c>
      <c r="C27" s="10">
        <v>0</v>
      </c>
      <c r="D27" s="10"/>
      <c r="E27" s="10">
        <v>0</v>
      </c>
      <c r="F27" s="10">
        <v>0</v>
      </c>
      <c r="G27" s="10"/>
      <c r="H27" s="10">
        <v>0</v>
      </c>
      <c r="I27" s="10">
        <v>0</v>
      </c>
      <c r="J27" s="10"/>
      <c r="K27" s="10">
        <v>1</v>
      </c>
      <c r="L27" s="10">
        <v>0</v>
      </c>
      <c r="M27" s="10"/>
      <c r="N27" s="10">
        <v>0</v>
      </c>
      <c r="O27" s="10">
        <v>0</v>
      </c>
    </row>
    <row r="28" spans="1:15" ht="9" customHeight="1" x14ac:dyDescent="0.15">
      <c r="A28" s="7" t="s">
        <v>21</v>
      </c>
      <c r="B28" s="10">
        <v>1</v>
      </c>
      <c r="C28" s="10">
        <v>0</v>
      </c>
      <c r="D28" s="10"/>
      <c r="E28" s="10">
        <v>2</v>
      </c>
      <c r="F28" s="10">
        <v>0</v>
      </c>
      <c r="G28" s="10"/>
      <c r="H28" s="10">
        <v>1</v>
      </c>
      <c r="I28" s="10">
        <v>0</v>
      </c>
      <c r="J28" s="10"/>
      <c r="K28" s="10">
        <v>2</v>
      </c>
      <c r="L28" s="10">
        <v>0</v>
      </c>
      <c r="M28" s="10"/>
      <c r="N28" s="10">
        <v>5</v>
      </c>
      <c r="O28" s="10">
        <v>0</v>
      </c>
    </row>
    <row r="29" spans="1:15" ht="9" customHeight="1" x14ac:dyDescent="0.15">
      <c r="A29" s="7" t="s">
        <v>22</v>
      </c>
      <c r="B29" s="10">
        <v>1</v>
      </c>
      <c r="C29" s="10">
        <v>0</v>
      </c>
      <c r="D29" s="10"/>
      <c r="E29" s="10">
        <v>0</v>
      </c>
      <c r="F29" s="10">
        <v>0</v>
      </c>
      <c r="G29" s="10"/>
      <c r="H29" s="10">
        <v>0</v>
      </c>
      <c r="I29" s="10">
        <v>0</v>
      </c>
      <c r="J29" s="10"/>
      <c r="K29" s="10">
        <v>1</v>
      </c>
      <c r="L29" s="10">
        <v>0</v>
      </c>
      <c r="M29" s="10"/>
      <c r="N29" s="10">
        <v>1</v>
      </c>
      <c r="O29" s="10">
        <v>0</v>
      </c>
    </row>
    <row r="30" spans="1:15" ht="9" customHeight="1" x14ac:dyDescent="0.15">
      <c r="A30" s="7" t="s">
        <v>23</v>
      </c>
      <c r="B30" s="10">
        <v>0</v>
      </c>
      <c r="C30" s="10">
        <v>0</v>
      </c>
      <c r="D30" s="10"/>
      <c r="E30" s="10">
        <v>0</v>
      </c>
      <c r="F30" s="10">
        <v>0</v>
      </c>
      <c r="G30" s="10"/>
      <c r="H30" s="10">
        <v>0</v>
      </c>
      <c r="I30" s="10">
        <v>0</v>
      </c>
      <c r="J30" s="10"/>
      <c r="K30" s="10">
        <v>0</v>
      </c>
      <c r="L30" s="10">
        <v>0</v>
      </c>
      <c r="M30" s="10"/>
      <c r="N30" s="10">
        <v>0</v>
      </c>
      <c r="O30" s="10">
        <v>0</v>
      </c>
    </row>
    <row r="31" spans="1:15" ht="9" customHeight="1" x14ac:dyDescent="0.15">
      <c r="A31" s="26" t="s">
        <v>66</v>
      </c>
      <c r="B31" s="27">
        <f>B30+B29+B28+B27+B26+B25+B24</f>
        <v>4</v>
      </c>
      <c r="C31" s="27">
        <f>C30+C29+C28+C27+C26+C25+C24</f>
        <v>0</v>
      </c>
      <c r="D31" s="27"/>
      <c r="E31" s="27">
        <f>E30+E29+E28+E27+E26+E25+E24</f>
        <v>2</v>
      </c>
      <c r="F31" s="27">
        <f>F30+F29+F28+F27+F26+F25+F24</f>
        <v>0</v>
      </c>
      <c r="G31" s="27"/>
      <c r="H31" s="27">
        <f>H30+H29+H28+H27+H26+H25+H24</f>
        <v>9</v>
      </c>
      <c r="I31" s="27">
        <f>I30+I29+I28+I27+I26+I25+I24</f>
        <v>1</v>
      </c>
      <c r="J31" s="27"/>
      <c r="K31" s="27">
        <f>K30+K29+K28+K27+K26+K25+K24</f>
        <v>11</v>
      </c>
      <c r="L31" s="27">
        <f>L30+L29+L28+L27+L26+L25+L24</f>
        <v>0</v>
      </c>
      <c r="M31" s="27"/>
      <c r="N31" s="27">
        <f>N30+N29+N28+N27+N26+N25+N24</f>
        <v>16</v>
      </c>
      <c r="O31" s="27">
        <f>O30+O29+O28+O27+O26+O25+O24</f>
        <v>0</v>
      </c>
    </row>
    <row r="32" spans="1:15" ht="9" customHeight="1" x14ac:dyDescent="0.15">
      <c r="A32" s="7" t="s">
        <v>59</v>
      </c>
      <c r="B32" s="10">
        <v>1</v>
      </c>
      <c r="C32" s="10">
        <v>0</v>
      </c>
      <c r="D32" s="10"/>
      <c r="E32" s="10">
        <v>1</v>
      </c>
      <c r="F32" s="10">
        <v>2</v>
      </c>
      <c r="G32" s="11"/>
      <c r="H32" s="10">
        <v>9</v>
      </c>
      <c r="I32" s="10">
        <v>1</v>
      </c>
      <c r="J32" s="11"/>
      <c r="K32" s="10">
        <v>21</v>
      </c>
      <c r="L32" s="10">
        <v>0</v>
      </c>
      <c r="M32" s="11"/>
      <c r="N32" s="10">
        <v>6</v>
      </c>
      <c r="O32" s="10">
        <v>1</v>
      </c>
    </row>
    <row r="33" spans="1:15" ht="9" customHeight="1" x14ac:dyDescent="0.15">
      <c r="A33" s="7" t="s">
        <v>60</v>
      </c>
      <c r="B33" s="10">
        <v>1</v>
      </c>
      <c r="C33" s="10">
        <v>0</v>
      </c>
      <c r="D33" s="10"/>
      <c r="E33" s="10">
        <v>0</v>
      </c>
      <c r="F33" s="10">
        <v>0</v>
      </c>
      <c r="G33" s="11"/>
      <c r="H33" s="10">
        <v>7</v>
      </c>
      <c r="I33" s="10">
        <v>0</v>
      </c>
      <c r="J33" s="11"/>
      <c r="K33" s="10">
        <v>2</v>
      </c>
      <c r="L33" s="10">
        <v>0</v>
      </c>
      <c r="M33" s="11"/>
      <c r="N33" s="10">
        <v>2</v>
      </c>
      <c r="O33" s="10">
        <v>0</v>
      </c>
    </row>
    <row r="34" spans="1:15" ht="9" customHeight="1" x14ac:dyDescent="0.15">
      <c r="A34" s="7" t="s">
        <v>61</v>
      </c>
      <c r="B34" s="10">
        <v>1</v>
      </c>
      <c r="C34" s="10">
        <v>0</v>
      </c>
      <c r="D34" s="10"/>
      <c r="E34" s="10">
        <v>0</v>
      </c>
      <c r="F34" s="10">
        <v>0</v>
      </c>
      <c r="G34" s="11"/>
      <c r="H34" s="10">
        <v>0</v>
      </c>
      <c r="I34" s="10">
        <v>0</v>
      </c>
      <c r="J34" s="11"/>
      <c r="K34" s="10">
        <v>1</v>
      </c>
      <c r="L34" s="10">
        <v>0</v>
      </c>
      <c r="M34" s="11"/>
      <c r="N34" s="10">
        <v>0</v>
      </c>
      <c r="O34" s="10">
        <v>0</v>
      </c>
    </row>
    <row r="35" spans="1:15" ht="9" customHeight="1" x14ac:dyDescent="0.15">
      <c r="A35" s="26" t="s">
        <v>67</v>
      </c>
      <c r="B35" s="27">
        <f>B32+B33+B34</f>
        <v>3</v>
      </c>
      <c r="C35" s="27">
        <f t="shared" ref="C35" si="5">C32+C33+C34</f>
        <v>0</v>
      </c>
      <c r="D35" s="27"/>
      <c r="E35" s="27">
        <f>E32+E33+E34</f>
        <v>1</v>
      </c>
      <c r="F35" s="27">
        <f t="shared" ref="F35" si="6">F32+F33+F34</f>
        <v>2</v>
      </c>
      <c r="G35" s="27"/>
      <c r="H35" s="27">
        <f>H32+H33+H34</f>
        <v>16</v>
      </c>
      <c r="I35" s="27">
        <f t="shared" ref="I35" si="7">I32+I33+I34</f>
        <v>1</v>
      </c>
      <c r="J35" s="27"/>
      <c r="K35" s="27">
        <f>K32+K33+K34</f>
        <v>24</v>
      </c>
      <c r="L35" s="27">
        <f t="shared" ref="L35" si="8">L32+L33+L34</f>
        <v>0</v>
      </c>
      <c r="M35" s="27"/>
      <c r="N35" s="27">
        <f>N32+N33+N34</f>
        <v>8</v>
      </c>
      <c r="O35" s="27">
        <f t="shared" ref="O35" si="9">O32+O33+O34</f>
        <v>1</v>
      </c>
    </row>
    <row r="36" spans="1:15" ht="9" customHeight="1" x14ac:dyDescent="0.15">
      <c r="A36" s="7" t="s">
        <v>25</v>
      </c>
      <c r="B36" s="10">
        <v>1</v>
      </c>
      <c r="C36" s="10">
        <v>0</v>
      </c>
      <c r="D36" s="11"/>
      <c r="E36" s="10">
        <v>1</v>
      </c>
      <c r="F36" s="10">
        <v>0</v>
      </c>
      <c r="G36" s="11"/>
      <c r="H36" s="10">
        <v>6</v>
      </c>
      <c r="I36" s="10">
        <v>0</v>
      </c>
      <c r="J36" s="11"/>
      <c r="K36" s="10">
        <v>7</v>
      </c>
      <c r="L36" s="10">
        <v>0</v>
      </c>
      <c r="M36" s="11"/>
      <c r="N36" s="10">
        <v>4</v>
      </c>
      <c r="O36" s="10">
        <v>0</v>
      </c>
    </row>
    <row r="37" spans="1:15" ht="9" customHeight="1" x14ac:dyDescent="0.15">
      <c r="A37" s="7" t="s">
        <v>26</v>
      </c>
      <c r="B37" s="10">
        <v>31</v>
      </c>
      <c r="C37" s="10">
        <v>1</v>
      </c>
      <c r="D37" s="11"/>
      <c r="E37" s="10">
        <v>45</v>
      </c>
      <c r="F37" s="10">
        <v>2</v>
      </c>
      <c r="G37" s="11"/>
      <c r="H37" s="10">
        <v>120</v>
      </c>
      <c r="I37" s="10">
        <v>2</v>
      </c>
      <c r="J37" s="10"/>
      <c r="K37" s="10">
        <v>82</v>
      </c>
      <c r="L37" s="10">
        <v>2</v>
      </c>
      <c r="M37" s="10"/>
      <c r="N37" s="10">
        <v>37</v>
      </c>
      <c r="O37" s="10">
        <v>3</v>
      </c>
    </row>
    <row r="38" spans="1:15" ht="9" customHeight="1" x14ac:dyDescent="0.15">
      <c r="A38" s="7" t="s">
        <v>27</v>
      </c>
      <c r="B38" s="10">
        <v>7</v>
      </c>
      <c r="C38" s="10">
        <v>0</v>
      </c>
      <c r="D38" s="10"/>
      <c r="E38" s="10">
        <v>4</v>
      </c>
      <c r="F38" s="10">
        <v>0</v>
      </c>
      <c r="G38" s="10"/>
      <c r="H38" s="10">
        <v>9</v>
      </c>
      <c r="I38" s="10">
        <v>0</v>
      </c>
      <c r="J38" s="10"/>
      <c r="K38" s="10">
        <v>3</v>
      </c>
      <c r="L38" s="10">
        <v>0</v>
      </c>
      <c r="M38" s="10"/>
      <c r="N38" s="10">
        <v>5</v>
      </c>
      <c r="O38" s="10">
        <v>0</v>
      </c>
    </row>
    <row r="39" spans="1:15" ht="9" customHeight="1" x14ac:dyDescent="0.15">
      <c r="A39" s="26" t="s">
        <v>68</v>
      </c>
      <c r="B39" s="27">
        <f>B36+B37+B38</f>
        <v>39</v>
      </c>
      <c r="C39" s="27">
        <f t="shared" ref="C39" si="10">C36+C37+C38</f>
        <v>1</v>
      </c>
      <c r="D39" s="27"/>
      <c r="E39" s="27">
        <f>E36+E37+E38</f>
        <v>50</v>
      </c>
      <c r="F39" s="27">
        <f t="shared" ref="F39" si="11">F36+F37+F38</f>
        <v>2</v>
      </c>
      <c r="G39" s="27"/>
      <c r="H39" s="27">
        <f>H36+H37+H38</f>
        <v>135</v>
      </c>
      <c r="I39" s="27">
        <f t="shared" ref="I39" si="12">I36+I37+I38</f>
        <v>2</v>
      </c>
      <c r="J39" s="27"/>
      <c r="K39" s="27">
        <f>K36+K37+K38</f>
        <v>92</v>
      </c>
      <c r="L39" s="27">
        <f t="shared" ref="L39" si="13">L36+L37+L38</f>
        <v>2</v>
      </c>
      <c r="M39" s="27"/>
      <c r="N39" s="27">
        <f>N36+N37+N38</f>
        <v>46</v>
      </c>
      <c r="O39" s="27">
        <f t="shared" ref="O39" si="14">O36+O37+O38</f>
        <v>3</v>
      </c>
    </row>
    <row r="40" spans="1:15" ht="9" customHeight="1" x14ac:dyDescent="0.15">
      <c r="A40" s="7" t="s">
        <v>24</v>
      </c>
      <c r="B40" s="10">
        <v>0</v>
      </c>
      <c r="C40" s="10">
        <v>0</v>
      </c>
      <c r="D40" s="10"/>
      <c r="E40" s="10">
        <v>0</v>
      </c>
      <c r="F40" s="10">
        <v>0</v>
      </c>
      <c r="G40" s="10"/>
      <c r="H40" s="10">
        <v>1</v>
      </c>
      <c r="I40" s="10">
        <v>0</v>
      </c>
      <c r="J40" s="10"/>
      <c r="K40" s="10">
        <v>1</v>
      </c>
      <c r="L40" s="10">
        <v>0</v>
      </c>
      <c r="M40" s="10"/>
      <c r="N40" s="10">
        <v>3</v>
      </c>
      <c r="O40" s="10">
        <v>0</v>
      </c>
    </row>
    <row r="41" spans="1:15" ht="9" customHeight="1" x14ac:dyDescent="0.15">
      <c r="A41" s="7" t="s">
        <v>28</v>
      </c>
      <c r="B41" s="10">
        <v>0</v>
      </c>
      <c r="C41" s="10">
        <v>0</v>
      </c>
      <c r="D41" s="10"/>
      <c r="E41" s="10">
        <v>0</v>
      </c>
      <c r="F41" s="10">
        <v>0</v>
      </c>
      <c r="G41" s="10"/>
      <c r="H41" s="10">
        <v>0</v>
      </c>
      <c r="I41" s="10">
        <v>0</v>
      </c>
      <c r="J41" s="10"/>
      <c r="K41" s="10">
        <v>0</v>
      </c>
      <c r="L41" s="10">
        <v>0</v>
      </c>
      <c r="M41" s="10"/>
      <c r="N41" s="10">
        <v>0</v>
      </c>
      <c r="O41" s="10">
        <v>0</v>
      </c>
    </row>
    <row r="42" spans="1:15" ht="9" customHeight="1" x14ac:dyDescent="0.15">
      <c r="A42" s="7" t="s">
        <v>29</v>
      </c>
      <c r="B42" s="10">
        <v>0</v>
      </c>
      <c r="C42" s="10">
        <v>0</v>
      </c>
      <c r="D42" s="10"/>
      <c r="E42" s="10">
        <v>0</v>
      </c>
      <c r="F42" s="10">
        <v>0</v>
      </c>
      <c r="G42" s="10"/>
      <c r="H42" s="10">
        <v>0</v>
      </c>
      <c r="I42" s="10">
        <v>0</v>
      </c>
      <c r="J42" s="10"/>
      <c r="K42" s="10">
        <v>0</v>
      </c>
      <c r="L42" s="10">
        <v>0</v>
      </c>
      <c r="M42" s="10"/>
      <c r="N42" s="10">
        <v>0</v>
      </c>
      <c r="O42" s="10">
        <v>0</v>
      </c>
    </row>
    <row r="43" spans="1:15" ht="9" customHeight="1" x14ac:dyDescent="0.15">
      <c r="A43" s="7" t="s">
        <v>30</v>
      </c>
      <c r="B43" s="10">
        <v>0</v>
      </c>
      <c r="C43" s="10">
        <v>0</v>
      </c>
      <c r="D43" s="10"/>
      <c r="E43" s="10">
        <v>0</v>
      </c>
      <c r="F43" s="10">
        <v>0</v>
      </c>
      <c r="G43" s="10"/>
      <c r="H43" s="10">
        <v>0</v>
      </c>
      <c r="I43" s="10">
        <v>0</v>
      </c>
      <c r="J43" s="10"/>
      <c r="K43" s="10">
        <v>0</v>
      </c>
      <c r="L43" s="10">
        <v>0</v>
      </c>
      <c r="M43" s="10"/>
      <c r="N43" s="10">
        <v>0</v>
      </c>
      <c r="O43" s="10">
        <v>0</v>
      </c>
    </row>
    <row r="44" spans="1:15" ht="9" customHeight="1" x14ac:dyDescent="0.15">
      <c r="A44" s="25" t="s">
        <v>54</v>
      </c>
      <c r="B44" s="10">
        <v>0</v>
      </c>
      <c r="C44" s="10">
        <v>0</v>
      </c>
      <c r="D44" s="10"/>
      <c r="E44" s="10">
        <v>0</v>
      </c>
      <c r="F44" s="10">
        <v>0</v>
      </c>
      <c r="G44" s="10"/>
      <c r="H44" s="10">
        <v>1</v>
      </c>
      <c r="I44" s="10">
        <v>0</v>
      </c>
      <c r="J44" s="10"/>
      <c r="K44" s="10">
        <v>2</v>
      </c>
      <c r="L44" s="10">
        <v>0</v>
      </c>
      <c r="M44" s="10"/>
      <c r="N44" s="10">
        <v>0</v>
      </c>
      <c r="O44" s="10">
        <v>0</v>
      </c>
    </row>
    <row r="45" spans="1:15" ht="8.25" customHeight="1" x14ac:dyDescent="0.15">
      <c r="A45" s="26" t="s">
        <v>69</v>
      </c>
      <c r="B45" s="27">
        <f>B44+B43+B42+B41+B40</f>
        <v>0</v>
      </c>
      <c r="C45" s="27">
        <f t="shared" ref="C45:O45" si="15">C44+C43+C42+C41+C40</f>
        <v>0</v>
      </c>
      <c r="D45" s="27">
        <f t="shared" si="15"/>
        <v>0</v>
      </c>
      <c r="E45" s="27">
        <f t="shared" si="15"/>
        <v>0</v>
      </c>
      <c r="F45" s="27">
        <f t="shared" si="15"/>
        <v>0</v>
      </c>
      <c r="G45" s="27">
        <f t="shared" si="15"/>
        <v>0</v>
      </c>
      <c r="H45" s="27">
        <f t="shared" si="15"/>
        <v>2</v>
      </c>
      <c r="I45" s="27">
        <f t="shared" si="15"/>
        <v>0</v>
      </c>
      <c r="J45" s="27">
        <f t="shared" si="15"/>
        <v>0</v>
      </c>
      <c r="K45" s="27">
        <f t="shared" si="15"/>
        <v>3</v>
      </c>
      <c r="L45" s="27">
        <f t="shared" si="15"/>
        <v>0</v>
      </c>
      <c r="M45" s="27">
        <f t="shared" si="15"/>
        <v>0</v>
      </c>
      <c r="N45" s="27">
        <f t="shared" si="15"/>
        <v>3</v>
      </c>
      <c r="O45" s="27">
        <f t="shared" si="15"/>
        <v>0</v>
      </c>
    </row>
    <row r="46" spans="1:15" ht="9" customHeight="1" x14ac:dyDescent="0.15">
      <c r="A46" s="8" t="s">
        <v>3</v>
      </c>
      <c r="B46" s="14">
        <v>86</v>
      </c>
      <c r="C46" s="14">
        <v>8</v>
      </c>
      <c r="D46" s="14"/>
      <c r="E46" s="14">
        <v>95</v>
      </c>
      <c r="F46" s="14">
        <v>12</v>
      </c>
      <c r="G46" s="14"/>
      <c r="H46" s="14">
        <v>274</v>
      </c>
      <c r="I46" s="14">
        <v>27</v>
      </c>
      <c r="J46" s="14"/>
      <c r="K46" s="14">
        <v>226</v>
      </c>
      <c r="L46" s="14">
        <v>18</v>
      </c>
      <c r="M46" s="14"/>
      <c r="N46" s="14">
        <v>124</v>
      </c>
      <c r="O46" s="14">
        <v>18</v>
      </c>
    </row>
    <row r="47" spans="1:15" ht="9" customHeight="1" x14ac:dyDescent="0.1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9" customHeight="1" x14ac:dyDescent="0.15">
      <c r="A48" s="5" t="s">
        <v>47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ht="9" customHeight="1" x14ac:dyDescent="0.15">
      <c r="A49" s="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9" customHeight="1" x14ac:dyDescent="0.15">
      <c r="A50" s="7" t="s">
        <v>5</v>
      </c>
      <c r="B50" s="11">
        <v>306</v>
      </c>
      <c r="C50" s="11">
        <v>253</v>
      </c>
      <c r="D50" s="11"/>
      <c r="E50" s="11">
        <v>244</v>
      </c>
      <c r="F50" s="11">
        <v>248</v>
      </c>
      <c r="G50" s="11"/>
      <c r="H50" s="11">
        <v>511</v>
      </c>
      <c r="I50" s="11">
        <v>517</v>
      </c>
      <c r="J50" s="11"/>
      <c r="K50" s="11">
        <v>314</v>
      </c>
      <c r="L50" s="11">
        <v>350</v>
      </c>
      <c r="M50" s="11"/>
      <c r="N50" s="11">
        <v>147</v>
      </c>
      <c r="O50" s="11">
        <v>172</v>
      </c>
    </row>
    <row r="51" spans="1:15" ht="9" customHeight="1" x14ac:dyDescent="0.15">
      <c r="A51" s="7" t="s">
        <v>6</v>
      </c>
      <c r="B51" s="10">
        <v>772</v>
      </c>
      <c r="C51" s="10">
        <v>497</v>
      </c>
      <c r="D51" s="11"/>
      <c r="E51" s="10">
        <v>609</v>
      </c>
      <c r="F51" s="10">
        <v>485</v>
      </c>
      <c r="G51" s="11"/>
      <c r="H51" s="10">
        <v>1222</v>
      </c>
      <c r="I51" s="10">
        <v>1029</v>
      </c>
      <c r="J51" s="11"/>
      <c r="K51" s="10">
        <v>718</v>
      </c>
      <c r="L51" s="10">
        <v>650</v>
      </c>
      <c r="M51" s="11"/>
      <c r="N51" s="10">
        <v>314</v>
      </c>
      <c r="O51" s="10">
        <v>315</v>
      </c>
    </row>
    <row r="52" spans="1:15" ht="9" customHeight="1" x14ac:dyDescent="0.15">
      <c r="A52" s="7" t="s">
        <v>7</v>
      </c>
      <c r="B52" s="10">
        <v>442</v>
      </c>
      <c r="C52" s="10">
        <v>206</v>
      </c>
      <c r="D52" s="11"/>
      <c r="E52" s="10">
        <v>439</v>
      </c>
      <c r="F52" s="10">
        <v>207</v>
      </c>
      <c r="G52" s="11"/>
      <c r="H52" s="10">
        <v>933</v>
      </c>
      <c r="I52" s="10">
        <v>592</v>
      </c>
      <c r="J52" s="11"/>
      <c r="K52" s="10">
        <v>586</v>
      </c>
      <c r="L52" s="10">
        <v>424</v>
      </c>
      <c r="M52" s="11"/>
      <c r="N52" s="10">
        <v>260</v>
      </c>
      <c r="O52" s="10">
        <v>164</v>
      </c>
    </row>
    <row r="53" spans="1:15" ht="9" customHeight="1" x14ac:dyDescent="0.15">
      <c r="A53" s="7" t="s">
        <v>8</v>
      </c>
      <c r="B53" s="10">
        <v>249</v>
      </c>
      <c r="C53" s="10">
        <v>67</v>
      </c>
      <c r="D53" s="11"/>
      <c r="E53" s="10">
        <v>284</v>
      </c>
      <c r="F53" s="10">
        <v>106</v>
      </c>
      <c r="G53" s="11"/>
      <c r="H53" s="10">
        <v>850</v>
      </c>
      <c r="I53" s="10">
        <v>382</v>
      </c>
      <c r="J53" s="11"/>
      <c r="K53" s="10">
        <v>535</v>
      </c>
      <c r="L53" s="10">
        <v>260</v>
      </c>
      <c r="M53" s="11"/>
      <c r="N53" s="10">
        <v>234</v>
      </c>
      <c r="O53" s="10">
        <v>91</v>
      </c>
    </row>
    <row r="54" spans="1:15" ht="9" customHeight="1" x14ac:dyDescent="0.15">
      <c r="A54" s="7" t="s">
        <v>9</v>
      </c>
      <c r="B54" s="10">
        <v>242</v>
      </c>
      <c r="C54" s="10">
        <v>51</v>
      </c>
      <c r="D54" s="11"/>
      <c r="E54" s="10">
        <v>269</v>
      </c>
      <c r="F54" s="10">
        <v>69</v>
      </c>
      <c r="G54" s="11"/>
      <c r="H54" s="10">
        <v>738</v>
      </c>
      <c r="I54" s="10">
        <v>251</v>
      </c>
      <c r="J54" s="11"/>
      <c r="K54" s="10">
        <v>484</v>
      </c>
      <c r="L54" s="10">
        <v>168</v>
      </c>
      <c r="M54" s="11"/>
      <c r="N54" s="10">
        <v>182</v>
      </c>
      <c r="O54" s="10">
        <v>64</v>
      </c>
    </row>
    <row r="55" spans="1:15" ht="9" customHeight="1" x14ac:dyDescent="0.15">
      <c r="A55" s="7" t="s">
        <v>10</v>
      </c>
      <c r="B55" s="10">
        <v>59</v>
      </c>
      <c r="C55" s="10">
        <v>9</v>
      </c>
      <c r="D55" s="11"/>
      <c r="E55" s="10">
        <v>67</v>
      </c>
      <c r="F55" s="10">
        <v>12</v>
      </c>
      <c r="G55" s="11"/>
      <c r="H55" s="10">
        <v>235</v>
      </c>
      <c r="I55" s="10">
        <v>49</v>
      </c>
      <c r="J55" s="11"/>
      <c r="K55" s="10">
        <v>176</v>
      </c>
      <c r="L55" s="10">
        <v>50</v>
      </c>
      <c r="M55" s="11"/>
      <c r="N55" s="10">
        <v>74</v>
      </c>
      <c r="O55" s="10">
        <v>15</v>
      </c>
    </row>
    <row r="56" spans="1:15" ht="9" customHeight="1" x14ac:dyDescent="0.15">
      <c r="A56" s="7" t="s">
        <v>32</v>
      </c>
      <c r="B56" s="10">
        <v>1463</v>
      </c>
      <c r="C56" s="10">
        <v>732</v>
      </c>
      <c r="D56" s="11"/>
      <c r="E56" s="10">
        <v>1434</v>
      </c>
      <c r="F56" s="10">
        <v>873</v>
      </c>
      <c r="G56" s="11"/>
      <c r="H56" s="10">
        <v>3503</v>
      </c>
      <c r="I56" s="10">
        <v>2134</v>
      </c>
      <c r="J56" s="11"/>
      <c r="K56" s="10">
        <v>2148</v>
      </c>
      <c r="L56" s="10">
        <v>1411</v>
      </c>
      <c r="M56" s="11"/>
      <c r="N56" s="10">
        <v>983</v>
      </c>
      <c r="O56" s="10">
        <v>575</v>
      </c>
    </row>
    <row r="57" spans="1:15" ht="9" customHeight="1" x14ac:dyDescent="0.15">
      <c r="A57" s="7" t="s">
        <v>33</v>
      </c>
      <c r="B57" s="10">
        <v>1</v>
      </c>
      <c r="C57" s="10">
        <v>2</v>
      </c>
      <c r="D57" s="10"/>
      <c r="E57" s="10">
        <v>0</v>
      </c>
      <c r="F57" s="10">
        <v>0</v>
      </c>
      <c r="G57" s="11"/>
      <c r="H57" s="10">
        <v>4</v>
      </c>
      <c r="I57" s="10">
        <v>0</v>
      </c>
      <c r="J57" s="11"/>
      <c r="K57" s="10">
        <v>1</v>
      </c>
      <c r="L57" s="10">
        <v>1</v>
      </c>
      <c r="M57" s="11"/>
      <c r="N57" s="10">
        <v>2</v>
      </c>
      <c r="O57" s="10">
        <v>0</v>
      </c>
    </row>
    <row r="58" spans="1:15" ht="9" customHeight="1" x14ac:dyDescent="0.15">
      <c r="A58" s="7" t="s">
        <v>34</v>
      </c>
      <c r="B58" s="10">
        <v>3</v>
      </c>
      <c r="C58" s="10">
        <v>2</v>
      </c>
      <c r="D58" s="11"/>
      <c r="E58" s="10">
        <v>6</v>
      </c>
      <c r="F58" s="10">
        <v>2</v>
      </c>
      <c r="G58" s="11"/>
      <c r="H58" s="10">
        <v>24</v>
      </c>
      <c r="I58" s="10">
        <v>6</v>
      </c>
      <c r="J58" s="11"/>
      <c r="K58" s="10">
        <v>15</v>
      </c>
      <c r="L58" s="10">
        <v>3</v>
      </c>
      <c r="M58" s="11"/>
      <c r="N58" s="10">
        <v>13</v>
      </c>
      <c r="O58" s="10">
        <v>2</v>
      </c>
    </row>
    <row r="59" spans="1:15" ht="9" customHeight="1" x14ac:dyDescent="0.15">
      <c r="A59" s="7" t="s">
        <v>13</v>
      </c>
      <c r="B59" s="10">
        <v>21</v>
      </c>
      <c r="C59" s="10">
        <v>3</v>
      </c>
      <c r="D59" s="11"/>
      <c r="E59" s="10">
        <v>55</v>
      </c>
      <c r="F59" s="10">
        <v>3</v>
      </c>
      <c r="G59" s="11"/>
      <c r="H59" s="10">
        <v>63</v>
      </c>
      <c r="I59" s="10">
        <v>7</v>
      </c>
      <c r="J59" s="11"/>
      <c r="K59" s="10">
        <v>25</v>
      </c>
      <c r="L59" s="10">
        <v>2</v>
      </c>
      <c r="M59" s="11"/>
      <c r="N59" s="10">
        <v>12</v>
      </c>
      <c r="O59" s="10">
        <v>2</v>
      </c>
    </row>
    <row r="60" spans="1:15" ht="9" customHeight="1" x14ac:dyDescent="0.15">
      <c r="A60" s="26" t="s">
        <v>64</v>
      </c>
      <c r="B60" s="27">
        <f>SUM(B50:B59)</f>
        <v>3558</v>
      </c>
      <c r="C60" s="27">
        <f>SUM(C50:C59)</f>
        <v>1822</v>
      </c>
      <c r="D60" s="27"/>
      <c r="E60" s="27">
        <f>SUM(E50:E59)</f>
        <v>3407</v>
      </c>
      <c r="F60" s="27">
        <f>SUM(F50:F59)</f>
        <v>2005</v>
      </c>
      <c r="G60" s="27"/>
      <c r="H60" s="27">
        <f>SUM(H50:H59)</f>
        <v>8083</v>
      </c>
      <c r="I60" s="27">
        <f>SUM(I50:I59)</f>
        <v>4967</v>
      </c>
      <c r="J60" s="27"/>
      <c r="K60" s="27">
        <f>SUM(K50:K59)</f>
        <v>5002</v>
      </c>
      <c r="L60" s="27">
        <f>SUM(L50:L59)</f>
        <v>3319</v>
      </c>
      <c r="M60" s="27"/>
      <c r="N60" s="27">
        <f>SUM(N50:N59)</f>
        <v>2221</v>
      </c>
      <c r="O60" s="27">
        <f>SUM(O50:O59)</f>
        <v>1400</v>
      </c>
    </row>
    <row r="61" spans="1:15" ht="9" customHeight="1" x14ac:dyDescent="0.15">
      <c r="A61" s="7" t="s">
        <v>35</v>
      </c>
      <c r="B61" s="10">
        <v>1</v>
      </c>
      <c r="C61" s="10">
        <v>0</v>
      </c>
      <c r="D61" s="11"/>
      <c r="E61" s="10">
        <v>1</v>
      </c>
      <c r="F61" s="10">
        <v>0</v>
      </c>
      <c r="G61" s="10"/>
      <c r="H61" s="10">
        <v>16</v>
      </c>
      <c r="I61" s="10">
        <v>0</v>
      </c>
      <c r="J61" s="11"/>
      <c r="K61" s="10">
        <v>14</v>
      </c>
      <c r="L61" s="10">
        <v>2</v>
      </c>
      <c r="M61" s="11"/>
      <c r="N61" s="10">
        <v>6</v>
      </c>
      <c r="O61" s="10">
        <v>1</v>
      </c>
    </row>
    <row r="62" spans="1:15" ht="9" customHeight="1" x14ac:dyDescent="0.15">
      <c r="A62" s="7" t="s">
        <v>15</v>
      </c>
      <c r="B62" s="10">
        <v>1</v>
      </c>
      <c r="C62" s="10">
        <v>0</v>
      </c>
      <c r="D62" s="11"/>
      <c r="E62" s="10">
        <v>3</v>
      </c>
      <c r="F62" s="10">
        <v>0</v>
      </c>
      <c r="G62" s="10"/>
      <c r="H62" s="10">
        <v>18</v>
      </c>
      <c r="I62" s="10">
        <v>0</v>
      </c>
      <c r="J62" s="11"/>
      <c r="K62" s="10">
        <v>16</v>
      </c>
      <c r="L62" s="10">
        <v>3</v>
      </c>
      <c r="M62" s="11"/>
      <c r="N62" s="10">
        <v>9</v>
      </c>
      <c r="O62" s="10">
        <v>1</v>
      </c>
    </row>
    <row r="63" spans="1:15" ht="9" customHeight="1" x14ac:dyDescent="0.15">
      <c r="A63" s="7" t="s">
        <v>16</v>
      </c>
      <c r="B63" s="10">
        <v>0</v>
      </c>
      <c r="C63" s="10">
        <v>0</v>
      </c>
      <c r="D63" s="10"/>
      <c r="E63" s="10">
        <v>0</v>
      </c>
      <c r="F63" s="10">
        <v>0</v>
      </c>
      <c r="G63" s="10"/>
      <c r="H63" s="10">
        <v>1</v>
      </c>
      <c r="I63" s="10">
        <v>0</v>
      </c>
      <c r="J63" s="10"/>
      <c r="K63" s="10">
        <v>4</v>
      </c>
      <c r="L63" s="10">
        <v>0</v>
      </c>
      <c r="M63" s="10"/>
      <c r="N63" s="10">
        <v>1</v>
      </c>
      <c r="O63" s="10">
        <v>0</v>
      </c>
    </row>
    <row r="64" spans="1:15" ht="9" customHeight="1" x14ac:dyDescent="0.15">
      <c r="A64" s="26" t="s">
        <v>65</v>
      </c>
      <c r="B64" s="27">
        <f>B61+B62+B63</f>
        <v>2</v>
      </c>
      <c r="C64" s="27">
        <f t="shared" ref="C64" si="16">C61+C62+C63</f>
        <v>0</v>
      </c>
      <c r="D64" s="27"/>
      <c r="E64" s="27">
        <f>E61+E62+E63</f>
        <v>4</v>
      </c>
      <c r="F64" s="27">
        <f t="shared" ref="F64" si="17">F61+F62+F63</f>
        <v>0</v>
      </c>
      <c r="G64" s="27"/>
      <c r="H64" s="27">
        <f>H61+H62+H63</f>
        <v>35</v>
      </c>
      <c r="I64" s="27">
        <f t="shared" ref="I64" si="18">I61+I62+I63</f>
        <v>0</v>
      </c>
      <c r="J64" s="27"/>
      <c r="K64" s="27">
        <f>K61+K62+K63</f>
        <v>34</v>
      </c>
      <c r="L64" s="27">
        <f t="shared" ref="L64" si="19">L61+L62+L63</f>
        <v>5</v>
      </c>
      <c r="M64" s="27"/>
      <c r="N64" s="27">
        <f>N61+N62+N63</f>
        <v>16</v>
      </c>
      <c r="O64" s="27">
        <f t="shared" ref="O64" si="20">O61+O62+O63</f>
        <v>2</v>
      </c>
    </row>
    <row r="65" spans="1:15" ht="9" customHeight="1" x14ac:dyDescent="0.15">
      <c r="A65" s="7" t="s">
        <v>36</v>
      </c>
      <c r="B65" s="10">
        <v>4</v>
      </c>
      <c r="C65" s="10">
        <v>0</v>
      </c>
      <c r="D65" s="11"/>
      <c r="E65" s="10">
        <v>8</v>
      </c>
      <c r="F65" s="10">
        <v>0</v>
      </c>
      <c r="G65" s="11"/>
      <c r="H65" s="10">
        <v>32</v>
      </c>
      <c r="I65" s="10">
        <v>2</v>
      </c>
      <c r="J65" s="11"/>
      <c r="K65" s="10">
        <v>22</v>
      </c>
      <c r="L65" s="10">
        <v>3</v>
      </c>
      <c r="M65" s="11"/>
      <c r="N65" s="10">
        <v>10</v>
      </c>
      <c r="O65" s="10">
        <v>3</v>
      </c>
    </row>
    <row r="66" spans="1:15" ht="9" customHeight="1" x14ac:dyDescent="0.15">
      <c r="A66" s="7" t="s">
        <v>37</v>
      </c>
      <c r="B66" s="10">
        <v>57</v>
      </c>
      <c r="C66" s="10">
        <v>3</v>
      </c>
      <c r="D66" s="11"/>
      <c r="E66" s="10">
        <v>79</v>
      </c>
      <c r="F66" s="10">
        <v>2</v>
      </c>
      <c r="G66" s="11"/>
      <c r="H66" s="10">
        <v>246</v>
      </c>
      <c r="I66" s="10">
        <v>3</v>
      </c>
      <c r="J66" s="11"/>
      <c r="K66" s="10">
        <v>182</v>
      </c>
      <c r="L66" s="10">
        <v>4</v>
      </c>
      <c r="M66" s="11"/>
      <c r="N66" s="10">
        <v>79</v>
      </c>
      <c r="O66" s="10">
        <v>5</v>
      </c>
    </row>
    <row r="67" spans="1:15" ht="9" customHeight="1" x14ac:dyDescent="0.15">
      <c r="A67" s="7" t="s">
        <v>19</v>
      </c>
      <c r="B67" s="10">
        <v>91</v>
      </c>
      <c r="C67" s="10">
        <v>9</v>
      </c>
      <c r="D67" s="11"/>
      <c r="E67" s="10">
        <v>128</v>
      </c>
      <c r="F67" s="10">
        <v>10</v>
      </c>
      <c r="G67" s="11"/>
      <c r="H67" s="10">
        <v>365</v>
      </c>
      <c r="I67" s="10">
        <v>24</v>
      </c>
      <c r="J67" s="11"/>
      <c r="K67" s="10">
        <v>332</v>
      </c>
      <c r="L67" s="10">
        <v>35</v>
      </c>
      <c r="M67" s="11"/>
      <c r="N67" s="10">
        <v>136</v>
      </c>
      <c r="O67" s="10">
        <v>7</v>
      </c>
    </row>
    <row r="68" spans="1:15" ht="9" customHeight="1" x14ac:dyDescent="0.15">
      <c r="A68" s="7" t="s">
        <v>20</v>
      </c>
      <c r="B68" s="10">
        <v>0</v>
      </c>
      <c r="C68" s="10">
        <v>0</v>
      </c>
      <c r="D68" s="11"/>
      <c r="E68" s="10">
        <v>0</v>
      </c>
      <c r="F68" s="10">
        <v>0</v>
      </c>
      <c r="G68" s="10"/>
      <c r="H68" s="10">
        <v>9</v>
      </c>
      <c r="I68" s="10">
        <v>0</v>
      </c>
      <c r="J68" s="10"/>
      <c r="K68" s="10">
        <v>11</v>
      </c>
      <c r="L68" s="10">
        <v>0</v>
      </c>
      <c r="M68" s="10"/>
      <c r="N68" s="10">
        <v>9</v>
      </c>
      <c r="O68" s="10">
        <v>0</v>
      </c>
    </row>
    <row r="69" spans="1:15" ht="9" customHeight="1" x14ac:dyDescent="0.15">
      <c r="A69" s="7" t="s">
        <v>21</v>
      </c>
      <c r="B69" s="10">
        <v>5</v>
      </c>
      <c r="C69" s="10">
        <v>0</v>
      </c>
      <c r="D69" s="10"/>
      <c r="E69" s="10">
        <v>23</v>
      </c>
      <c r="F69" s="10">
        <v>0</v>
      </c>
      <c r="G69" s="10"/>
      <c r="H69" s="10">
        <v>83</v>
      </c>
      <c r="I69" s="10">
        <v>2</v>
      </c>
      <c r="J69" s="11"/>
      <c r="K69" s="10">
        <v>106</v>
      </c>
      <c r="L69" s="10">
        <v>0</v>
      </c>
      <c r="M69" s="11"/>
      <c r="N69" s="10">
        <v>39</v>
      </c>
      <c r="O69" s="10">
        <v>0</v>
      </c>
    </row>
    <row r="70" spans="1:15" ht="9" customHeight="1" x14ac:dyDescent="0.15">
      <c r="A70" s="7" t="s">
        <v>22</v>
      </c>
      <c r="B70" s="10">
        <v>12</v>
      </c>
      <c r="C70" s="10">
        <v>3</v>
      </c>
      <c r="D70" s="10"/>
      <c r="E70" s="10">
        <v>13</v>
      </c>
      <c r="F70" s="10">
        <v>1</v>
      </c>
      <c r="G70" s="11"/>
      <c r="H70" s="10">
        <v>44</v>
      </c>
      <c r="I70" s="10">
        <v>4</v>
      </c>
      <c r="J70" s="11"/>
      <c r="K70" s="10">
        <v>34</v>
      </c>
      <c r="L70" s="10">
        <v>2</v>
      </c>
      <c r="M70" s="10"/>
      <c r="N70" s="10">
        <v>24</v>
      </c>
      <c r="O70" s="10">
        <v>8</v>
      </c>
    </row>
    <row r="71" spans="1:15" ht="9" customHeight="1" x14ac:dyDescent="0.15">
      <c r="A71" s="7" t="s">
        <v>23</v>
      </c>
      <c r="B71" s="10">
        <v>0</v>
      </c>
      <c r="C71" s="10">
        <v>0</v>
      </c>
      <c r="D71" s="10"/>
      <c r="E71" s="10">
        <v>5</v>
      </c>
      <c r="F71" s="10">
        <v>0</v>
      </c>
      <c r="G71" s="10"/>
      <c r="H71" s="10">
        <v>11</v>
      </c>
      <c r="I71" s="10">
        <v>1</v>
      </c>
      <c r="J71" s="10"/>
      <c r="K71" s="10">
        <v>13</v>
      </c>
      <c r="L71" s="10">
        <v>0</v>
      </c>
      <c r="M71" s="10"/>
      <c r="N71" s="10">
        <v>7</v>
      </c>
      <c r="O71" s="10">
        <v>0</v>
      </c>
    </row>
    <row r="72" spans="1:15" ht="9" customHeight="1" x14ac:dyDescent="0.15">
      <c r="A72" s="26" t="s">
        <v>66</v>
      </c>
      <c r="B72" s="27">
        <f>B71+B70+B69+B68+B67+B66+B65</f>
        <v>169</v>
      </c>
      <c r="C72" s="27">
        <f>C71+C70+C69+C68+C67+C66+C65</f>
        <v>15</v>
      </c>
      <c r="D72" s="27"/>
      <c r="E72" s="27">
        <f>E71+E70+E69+E68+E67+E66+E65</f>
        <v>256</v>
      </c>
      <c r="F72" s="27">
        <f>F71+F70+F69+F68+F67+F66+F65</f>
        <v>13</v>
      </c>
      <c r="G72" s="27"/>
      <c r="H72" s="27">
        <f>H71+H70+H69+H68+H67+H66+H65</f>
        <v>790</v>
      </c>
      <c r="I72" s="27">
        <f>I71+I70+I69+I68+I67+I66+I65</f>
        <v>36</v>
      </c>
      <c r="J72" s="27"/>
      <c r="K72" s="27">
        <f>K71+K70+K69+K68+K67+K66+K65</f>
        <v>700</v>
      </c>
      <c r="L72" s="27">
        <f>L71+L70+L69+L68+L67+L66+L65</f>
        <v>44</v>
      </c>
      <c r="M72" s="27"/>
      <c r="N72" s="27">
        <f>N71+N70+N69+N68+N67+N66+N65</f>
        <v>304</v>
      </c>
      <c r="O72" s="27">
        <f>O71+O70+O69+O68+O67+O66+O65</f>
        <v>23</v>
      </c>
    </row>
    <row r="73" spans="1:15" ht="9" customHeight="1" x14ac:dyDescent="0.15">
      <c r="A73" s="7" t="s">
        <v>59</v>
      </c>
      <c r="B73" s="10">
        <v>353</v>
      </c>
      <c r="C73" s="10">
        <v>92</v>
      </c>
      <c r="D73" s="11"/>
      <c r="E73" s="10">
        <v>481</v>
      </c>
      <c r="F73" s="10">
        <v>124</v>
      </c>
      <c r="G73" s="11"/>
      <c r="H73" s="10">
        <v>1240</v>
      </c>
      <c r="I73" s="10">
        <v>383</v>
      </c>
      <c r="J73" s="11"/>
      <c r="K73" s="10">
        <v>891</v>
      </c>
      <c r="L73" s="10">
        <v>347</v>
      </c>
      <c r="M73" s="11"/>
      <c r="N73" s="10">
        <v>474</v>
      </c>
      <c r="O73" s="10">
        <v>207</v>
      </c>
    </row>
    <row r="74" spans="1:15" ht="9" customHeight="1" x14ac:dyDescent="0.15">
      <c r="A74" s="7" t="s">
        <v>60</v>
      </c>
      <c r="B74" s="10">
        <v>248</v>
      </c>
      <c r="C74" s="10">
        <v>57</v>
      </c>
      <c r="D74" s="11"/>
      <c r="E74" s="10">
        <v>259</v>
      </c>
      <c r="F74" s="10">
        <v>64</v>
      </c>
      <c r="G74" s="11"/>
      <c r="H74" s="10">
        <v>494</v>
      </c>
      <c r="I74" s="10">
        <v>99</v>
      </c>
      <c r="J74" s="11"/>
      <c r="K74" s="10">
        <v>167</v>
      </c>
      <c r="L74" s="10">
        <v>34</v>
      </c>
      <c r="M74" s="11"/>
      <c r="N74" s="10">
        <v>53</v>
      </c>
      <c r="O74" s="10">
        <v>8</v>
      </c>
    </row>
    <row r="75" spans="1:15" ht="9" customHeight="1" x14ac:dyDescent="0.15">
      <c r="A75" s="7" t="s">
        <v>61</v>
      </c>
      <c r="B75" s="10">
        <v>43</v>
      </c>
      <c r="C75" s="10">
        <v>12</v>
      </c>
      <c r="D75" s="11"/>
      <c r="E75" s="10">
        <v>65</v>
      </c>
      <c r="F75" s="10">
        <v>16</v>
      </c>
      <c r="G75" s="11"/>
      <c r="H75" s="10">
        <v>160</v>
      </c>
      <c r="I75" s="10">
        <v>42</v>
      </c>
      <c r="J75" s="11"/>
      <c r="K75" s="10">
        <v>78</v>
      </c>
      <c r="L75" s="10">
        <v>37</v>
      </c>
      <c r="M75" s="11"/>
      <c r="N75" s="10">
        <v>39</v>
      </c>
      <c r="O75" s="10">
        <v>18</v>
      </c>
    </row>
    <row r="76" spans="1:15" ht="9" customHeight="1" x14ac:dyDescent="0.15">
      <c r="A76" s="26" t="s">
        <v>67</v>
      </c>
      <c r="B76" s="27">
        <f>B73+B74+B75</f>
        <v>644</v>
      </c>
      <c r="C76" s="27">
        <f t="shared" ref="C76" si="21">C73+C74+C75</f>
        <v>161</v>
      </c>
      <c r="D76" s="27"/>
      <c r="E76" s="27">
        <f>E73+E74+E75</f>
        <v>805</v>
      </c>
      <c r="F76" s="27">
        <f t="shared" ref="F76" si="22">F73+F74+F75</f>
        <v>204</v>
      </c>
      <c r="G76" s="27"/>
      <c r="H76" s="27">
        <f>H73+H74+H75</f>
        <v>1894</v>
      </c>
      <c r="I76" s="27">
        <f t="shared" ref="I76" si="23">I73+I74+I75</f>
        <v>524</v>
      </c>
      <c r="J76" s="27"/>
      <c r="K76" s="27">
        <f>K73+K74+K75</f>
        <v>1136</v>
      </c>
      <c r="L76" s="27">
        <f t="shared" ref="L76" si="24">L73+L74+L75</f>
        <v>418</v>
      </c>
      <c r="M76" s="27"/>
      <c r="N76" s="27">
        <f>N73+N74+N75</f>
        <v>566</v>
      </c>
      <c r="O76" s="27">
        <f t="shared" ref="O76" si="25">O73+O74+O75</f>
        <v>233</v>
      </c>
    </row>
    <row r="77" spans="1:15" ht="9" customHeight="1" x14ac:dyDescent="0.15">
      <c r="A77" s="7" t="s">
        <v>25</v>
      </c>
      <c r="B77" s="10">
        <v>198</v>
      </c>
      <c r="C77" s="10">
        <v>75</v>
      </c>
      <c r="D77" s="11"/>
      <c r="E77" s="10">
        <v>197</v>
      </c>
      <c r="F77" s="10">
        <v>72</v>
      </c>
      <c r="G77" s="11"/>
      <c r="H77" s="10">
        <v>433</v>
      </c>
      <c r="I77" s="10">
        <v>121</v>
      </c>
      <c r="J77" s="11"/>
      <c r="K77" s="10">
        <v>337</v>
      </c>
      <c r="L77" s="10">
        <v>117</v>
      </c>
      <c r="M77" s="11"/>
      <c r="N77" s="10">
        <v>159</v>
      </c>
      <c r="O77" s="10">
        <v>65</v>
      </c>
    </row>
    <row r="78" spans="1:15" ht="9" customHeight="1" x14ac:dyDescent="0.15">
      <c r="A78" s="7" t="s">
        <v>26</v>
      </c>
      <c r="B78" s="10">
        <v>1732</v>
      </c>
      <c r="C78" s="10">
        <v>245</v>
      </c>
      <c r="D78" s="11"/>
      <c r="E78" s="10">
        <v>2030</v>
      </c>
      <c r="F78" s="10">
        <v>322</v>
      </c>
      <c r="G78" s="11"/>
      <c r="H78" s="10">
        <v>4474</v>
      </c>
      <c r="I78" s="10">
        <v>623</v>
      </c>
      <c r="J78" s="11"/>
      <c r="K78" s="10">
        <v>3568</v>
      </c>
      <c r="L78" s="10">
        <v>590</v>
      </c>
      <c r="M78" s="11"/>
      <c r="N78" s="10">
        <v>1841</v>
      </c>
      <c r="O78" s="10">
        <v>246</v>
      </c>
    </row>
    <row r="79" spans="1:15" ht="9" customHeight="1" x14ac:dyDescent="0.15">
      <c r="A79" s="7" t="s">
        <v>27</v>
      </c>
      <c r="B79" s="10">
        <v>267</v>
      </c>
      <c r="C79" s="10">
        <v>26</v>
      </c>
      <c r="D79" s="11"/>
      <c r="E79" s="10">
        <v>225</v>
      </c>
      <c r="F79" s="10">
        <v>14</v>
      </c>
      <c r="G79" s="11"/>
      <c r="H79" s="10">
        <v>461</v>
      </c>
      <c r="I79" s="10">
        <v>32</v>
      </c>
      <c r="J79" s="11"/>
      <c r="K79" s="10">
        <v>341</v>
      </c>
      <c r="L79" s="10">
        <v>48</v>
      </c>
      <c r="M79" s="11"/>
      <c r="N79" s="10">
        <v>182</v>
      </c>
      <c r="O79" s="10">
        <v>16</v>
      </c>
    </row>
    <row r="80" spans="1:15" ht="9" customHeight="1" x14ac:dyDescent="0.15">
      <c r="A80" s="26" t="s">
        <v>68</v>
      </c>
      <c r="B80" s="27">
        <f>B77+B78+B79</f>
        <v>2197</v>
      </c>
      <c r="C80" s="27">
        <f t="shared" ref="C80" si="26">C77+C78+C79</f>
        <v>346</v>
      </c>
      <c r="D80" s="27"/>
      <c r="E80" s="27">
        <f>E77+E78+E79</f>
        <v>2452</v>
      </c>
      <c r="F80" s="27">
        <f t="shared" ref="F80" si="27">F77+F78+F79</f>
        <v>408</v>
      </c>
      <c r="G80" s="27"/>
      <c r="H80" s="27">
        <f>H77+H78+H79</f>
        <v>5368</v>
      </c>
      <c r="I80" s="27">
        <f t="shared" ref="I80" si="28">I77+I78+I79</f>
        <v>776</v>
      </c>
      <c r="J80" s="27"/>
      <c r="K80" s="27">
        <f>K77+K78+K79</f>
        <v>4246</v>
      </c>
      <c r="L80" s="27">
        <f t="shared" ref="L80" si="29">L77+L78+L79</f>
        <v>755</v>
      </c>
      <c r="M80" s="27"/>
      <c r="N80" s="27">
        <f>N77+N78+N79</f>
        <v>2182</v>
      </c>
      <c r="O80" s="27">
        <f t="shared" ref="O80" si="30">O77+O78+O79</f>
        <v>327</v>
      </c>
    </row>
    <row r="81" spans="1:15" ht="9" customHeight="1" x14ac:dyDescent="0.15">
      <c r="A81" s="7" t="s">
        <v>24</v>
      </c>
      <c r="B81" s="10">
        <v>2</v>
      </c>
      <c r="C81" s="10">
        <v>0</v>
      </c>
      <c r="D81" s="11"/>
      <c r="E81" s="10">
        <v>3</v>
      </c>
      <c r="F81" s="10">
        <v>0</v>
      </c>
      <c r="G81" s="10"/>
      <c r="H81" s="10">
        <v>9</v>
      </c>
      <c r="I81" s="10">
        <v>0</v>
      </c>
      <c r="J81" s="11"/>
      <c r="K81" s="10">
        <v>8</v>
      </c>
      <c r="L81" s="10">
        <v>0</v>
      </c>
      <c r="M81" s="10"/>
      <c r="N81" s="10">
        <v>12</v>
      </c>
      <c r="O81" s="10">
        <v>0</v>
      </c>
    </row>
    <row r="82" spans="1:15" ht="9" customHeight="1" x14ac:dyDescent="0.15">
      <c r="A82" s="7" t="s">
        <v>28</v>
      </c>
      <c r="B82" s="10">
        <v>1</v>
      </c>
      <c r="C82" s="10">
        <v>1</v>
      </c>
      <c r="D82" s="11"/>
      <c r="E82" s="10">
        <v>1</v>
      </c>
      <c r="F82" s="10">
        <v>1</v>
      </c>
      <c r="G82" s="11"/>
      <c r="H82" s="10">
        <v>10</v>
      </c>
      <c r="I82" s="10">
        <v>1</v>
      </c>
      <c r="J82" s="11"/>
      <c r="K82" s="10">
        <v>7</v>
      </c>
      <c r="L82" s="10">
        <v>2</v>
      </c>
      <c r="M82" s="11"/>
      <c r="N82" s="10">
        <v>2</v>
      </c>
      <c r="O82" s="10">
        <v>0</v>
      </c>
    </row>
    <row r="83" spans="1:15" ht="9" customHeight="1" x14ac:dyDescent="0.15">
      <c r="A83" s="7" t="s">
        <v>29</v>
      </c>
      <c r="B83" s="10">
        <v>0</v>
      </c>
      <c r="C83" s="10">
        <v>0</v>
      </c>
      <c r="D83" s="11"/>
      <c r="E83" s="10">
        <v>0</v>
      </c>
      <c r="F83" s="10">
        <v>0</v>
      </c>
      <c r="G83" s="10"/>
      <c r="H83" s="10">
        <v>1</v>
      </c>
      <c r="I83" s="10">
        <v>0</v>
      </c>
      <c r="J83" s="11"/>
      <c r="K83" s="10">
        <v>0</v>
      </c>
      <c r="L83" s="10">
        <v>0</v>
      </c>
      <c r="M83" s="11"/>
      <c r="N83" s="10">
        <v>1</v>
      </c>
      <c r="O83" s="10">
        <v>0</v>
      </c>
    </row>
    <row r="84" spans="1:15" ht="9" customHeight="1" x14ac:dyDescent="0.15">
      <c r="A84" s="7" t="s">
        <v>30</v>
      </c>
      <c r="B84" s="10">
        <v>0</v>
      </c>
      <c r="C84" s="10">
        <v>0</v>
      </c>
      <c r="D84" s="10"/>
      <c r="E84" s="10">
        <v>0</v>
      </c>
      <c r="F84" s="10">
        <v>0</v>
      </c>
      <c r="G84" s="10"/>
      <c r="H84" s="10">
        <v>0</v>
      </c>
      <c r="I84" s="10">
        <v>0</v>
      </c>
      <c r="J84" s="10"/>
      <c r="K84" s="10">
        <v>0</v>
      </c>
      <c r="L84" s="10">
        <v>0</v>
      </c>
      <c r="M84" s="10"/>
      <c r="N84" s="10">
        <v>0</v>
      </c>
      <c r="O84" s="10">
        <v>0</v>
      </c>
    </row>
    <row r="85" spans="1:15" ht="9" customHeight="1" x14ac:dyDescent="0.15">
      <c r="A85" s="25" t="s">
        <v>54</v>
      </c>
      <c r="B85" s="10">
        <v>4</v>
      </c>
      <c r="C85" s="10">
        <v>4</v>
      </c>
      <c r="D85" s="10"/>
      <c r="E85" s="10">
        <v>1</v>
      </c>
      <c r="F85" s="10">
        <v>2</v>
      </c>
      <c r="G85" s="10"/>
      <c r="H85" s="10">
        <v>10</v>
      </c>
      <c r="I85" s="10">
        <v>7</v>
      </c>
      <c r="J85" s="10"/>
      <c r="K85" s="10">
        <v>17</v>
      </c>
      <c r="L85" s="10">
        <v>4</v>
      </c>
      <c r="M85" s="10"/>
      <c r="N85" s="10">
        <v>9</v>
      </c>
      <c r="O85" s="10">
        <v>1</v>
      </c>
    </row>
    <row r="86" spans="1:15" ht="9.75" customHeight="1" x14ac:dyDescent="0.15">
      <c r="A86" s="26" t="s">
        <v>69</v>
      </c>
      <c r="B86" s="27">
        <f>B85+B84+B83+B82+B81</f>
        <v>7</v>
      </c>
      <c r="C86" s="27">
        <f t="shared" ref="C86" si="31">C85+C84+C83+C82+C81</f>
        <v>5</v>
      </c>
      <c r="D86" s="27">
        <f t="shared" ref="D86" si="32">D85+D84+D83+D82+D81</f>
        <v>0</v>
      </c>
      <c r="E86" s="27">
        <f t="shared" ref="E86" si="33">E85+E84+E83+E82+E81</f>
        <v>5</v>
      </c>
      <c r="F86" s="27">
        <f t="shared" ref="F86" si="34">F85+F84+F83+F82+F81</f>
        <v>3</v>
      </c>
      <c r="G86" s="27">
        <f t="shared" ref="G86" si="35">G85+G84+G83+G82+G81</f>
        <v>0</v>
      </c>
      <c r="H86" s="27">
        <f t="shared" ref="H86" si="36">H85+H84+H83+H82+H81</f>
        <v>30</v>
      </c>
      <c r="I86" s="27">
        <f t="shared" ref="I86" si="37">I85+I84+I83+I82+I81</f>
        <v>8</v>
      </c>
      <c r="J86" s="27">
        <f t="shared" ref="J86" si="38">J85+J84+J83+J82+J81</f>
        <v>0</v>
      </c>
      <c r="K86" s="27">
        <f t="shared" ref="K86" si="39">K85+K84+K83+K82+K81</f>
        <v>32</v>
      </c>
      <c r="L86" s="27">
        <f t="shared" ref="L86" si="40">L85+L84+L83+L82+L81</f>
        <v>6</v>
      </c>
      <c r="M86" s="27">
        <f t="shared" ref="M86" si="41">M85+M84+M83+M82+M81</f>
        <v>0</v>
      </c>
      <c r="N86" s="27">
        <f t="shared" ref="N86" si="42">N85+N84+N83+N82+N81</f>
        <v>24</v>
      </c>
      <c r="O86" s="27">
        <f t="shared" ref="O86" si="43">O85+O84+O83+O82+O81</f>
        <v>1</v>
      </c>
    </row>
    <row r="87" spans="1:15" ht="9.75" customHeight="1" x14ac:dyDescent="0.15">
      <c r="A87" s="8" t="s">
        <v>3</v>
      </c>
      <c r="B87" s="14">
        <v>6577</v>
      </c>
      <c r="C87" s="14">
        <v>2349</v>
      </c>
      <c r="D87" s="14"/>
      <c r="E87" s="14">
        <v>6929</v>
      </c>
      <c r="F87" s="14">
        <v>2633</v>
      </c>
      <c r="G87" s="14"/>
      <c r="H87" s="14">
        <v>16200</v>
      </c>
      <c r="I87" s="14">
        <v>6311</v>
      </c>
      <c r="J87" s="14"/>
      <c r="K87" s="14">
        <v>11150</v>
      </c>
      <c r="L87" s="14">
        <v>4547</v>
      </c>
      <c r="M87" s="14"/>
      <c r="N87" s="14">
        <v>5313</v>
      </c>
      <c r="O87" s="14">
        <v>1986</v>
      </c>
    </row>
    <row r="88" spans="1:15" ht="4.5" customHeight="1" x14ac:dyDescent="0.15">
      <c r="A88" s="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9" customHeight="1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9" customHeight="1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9" customHeight="1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9" customHeight="1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9" customHeight="1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9" customHeight="1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9" customHeight="1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9" customHeight="1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2:15" ht="9" customHeight="1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2:15" ht="9" customHeight="1" x14ac:dyDescent="0.15"/>
    <row r="99" spans="2:15" ht="9" customHeight="1" x14ac:dyDescent="0.15"/>
    <row r="100" spans="2:15" ht="9" customHeight="1" x14ac:dyDescent="0.15"/>
    <row r="101" spans="2:15" ht="9" customHeight="1" x14ac:dyDescent="0.15"/>
    <row r="102" spans="2:15" ht="9" customHeight="1" x14ac:dyDescent="0.15"/>
    <row r="103" spans="2:15" ht="9" customHeight="1" x14ac:dyDescent="0.15"/>
    <row r="104" spans="2:15" ht="9" customHeight="1" x14ac:dyDescent="0.15"/>
    <row r="105" spans="2:15" ht="9" customHeight="1" x14ac:dyDescent="0.15"/>
    <row r="106" spans="2:15" ht="9" customHeight="1" x14ac:dyDescent="0.15"/>
    <row r="107" spans="2:15" ht="9" customHeight="1" x14ac:dyDescent="0.15"/>
    <row r="108" spans="2:15" ht="9" customHeight="1" x14ac:dyDescent="0.15"/>
    <row r="109" spans="2:15" ht="9" customHeight="1" x14ac:dyDescent="0.15"/>
    <row r="110" spans="2:15" ht="9" customHeight="1" x14ac:dyDescent="0.15"/>
    <row r="111" spans="2:15" ht="9" customHeight="1" x14ac:dyDescent="0.15"/>
    <row r="112" spans="2:15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  <row r="583" ht="9" customHeight="1" x14ac:dyDescent="0.15"/>
    <row r="584" ht="9" customHeight="1" x14ac:dyDescent="0.15"/>
    <row r="585" ht="9" customHeight="1" x14ac:dyDescent="0.15"/>
    <row r="586" ht="9" customHeight="1" x14ac:dyDescent="0.15"/>
    <row r="587" ht="9" customHeight="1" x14ac:dyDescent="0.15"/>
    <row r="588" ht="9" customHeight="1" x14ac:dyDescent="0.15"/>
    <row r="589" ht="9" customHeight="1" x14ac:dyDescent="0.15"/>
    <row r="590" ht="9" customHeight="1" x14ac:dyDescent="0.15"/>
    <row r="591" ht="9" customHeight="1" x14ac:dyDescent="0.15"/>
    <row r="592" ht="9" customHeight="1" x14ac:dyDescent="0.15"/>
    <row r="593" ht="9" customHeight="1" x14ac:dyDescent="0.15"/>
    <row r="594" ht="9" customHeight="1" x14ac:dyDescent="0.15"/>
    <row r="595" ht="9" customHeight="1" x14ac:dyDescent="0.15"/>
    <row r="596" ht="9" customHeight="1" x14ac:dyDescent="0.15"/>
    <row r="597" ht="9" customHeight="1" x14ac:dyDescent="0.15"/>
    <row r="598" ht="9" customHeight="1" x14ac:dyDescent="0.15"/>
    <row r="599" ht="9" customHeight="1" x14ac:dyDescent="0.15"/>
    <row r="600" ht="9" customHeight="1" x14ac:dyDescent="0.15"/>
    <row r="601" ht="9" customHeight="1" x14ac:dyDescent="0.15"/>
    <row r="602" ht="9" customHeight="1" x14ac:dyDescent="0.15"/>
    <row r="603" ht="9" customHeight="1" x14ac:dyDescent="0.15"/>
    <row r="604" ht="9" customHeight="1" x14ac:dyDescent="0.15"/>
    <row r="605" ht="9" customHeight="1" x14ac:dyDescent="0.15"/>
    <row r="606" ht="9" customHeight="1" x14ac:dyDescent="0.15"/>
    <row r="607" ht="9" customHeight="1" x14ac:dyDescent="0.15"/>
    <row r="608" ht="9" customHeight="1" x14ac:dyDescent="0.15"/>
    <row r="609" ht="9" customHeight="1" x14ac:dyDescent="0.15"/>
    <row r="610" ht="9" customHeight="1" x14ac:dyDescent="0.15"/>
    <row r="611" ht="9" customHeight="1" x14ac:dyDescent="0.15"/>
    <row r="612" ht="9" customHeight="1" x14ac:dyDescent="0.15"/>
    <row r="613" ht="9" customHeight="1" x14ac:dyDescent="0.15"/>
    <row r="614" ht="9" customHeight="1" x14ac:dyDescent="0.15"/>
    <row r="615" ht="9" customHeight="1" x14ac:dyDescent="0.15"/>
    <row r="616" ht="9" customHeight="1" x14ac:dyDescent="0.15"/>
    <row r="617" ht="9" customHeight="1" x14ac:dyDescent="0.15"/>
    <row r="618" ht="9" customHeight="1" x14ac:dyDescent="0.15"/>
    <row r="619" ht="9" customHeight="1" x14ac:dyDescent="0.15"/>
    <row r="620" ht="9" customHeight="1" x14ac:dyDescent="0.15"/>
    <row r="621" ht="9" customHeight="1" x14ac:dyDescent="0.15"/>
    <row r="622" ht="9" customHeight="1" x14ac:dyDescent="0.15"/>
    <row r="623" ht="9" customHeight="1" x14ac:dyDescent="0.15"/>
    <row r="624" ht="9" customHeight="1" x14ac:dyDescent="0.15"/>
    <row r="625" ht="9" customHeight="1" x14ac:dyDescent="0.15"/>
    <row r="626" ht="9" customHeight="1" x14ac:dyDescent="0.15"/>
    <row r="627" ht="9" customHeight="1" x14ac:dyDescent="0.15"/>
    <row r="628" ht="9" customHeight="1" x14ac:dyDescent="0.15"/>
    <row r="629" ht="9" customHeight="1" x14ac:dyDescent="0.15"/>
    <row r="630" ht="9" customHeight="1" x14ac:dyDescent="0.15"/>
    <row r="631" ht="9" customHeight="1" x14ac:dyDescent="0.15"/>
    <row r="632" ht="9" customHeight="1" x14ac:dyDescent="0.15"/>
    <row r="633" ht="9" customHeight="1" x14ac:dyDescent="0.15"/>
    <row r="634" ht="9" customHeight="1" x14ac:dyDescent="0.15"/>
  </sheetData>
  <mergeCells count="1">
    <mergeCell ref="A4:A5"/>
  </mergeCells>
  <phoneticPr fontId="0" type="noConversion"/>
  <pageMargins left="0.7" right="0.7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4"/>
  <sheetViews>
    <sheetView zoomScaleNormal="100" workbookViewId="0">
      <selection activeCell="A91" sqref="A91"/>
    </sheetView>
  </sheetViews>
  <sheetFormatPr defaultRowHeight="9" x14ac:dyDescent="0.15"/>
  <cols>
    <col min="1" max="1" width="25.85546875" style="1" customWidth="1"/>
    <col min="2" max="3" width="7" style="1" customWidth="1"/>
    <col min="4" max="4" width="0.85546875" style="1" customWidth="1"/>
    <col min="5" max="6" width="7" style="1" customWidth="1"/>
    <col min="7" max="7" width="0.85546875" style="1" customWidth="1"/>
    <col min="8" max="8" width="6.42578125" style="1" customWidth="1"/>
    <col min="9" max="9" width="7" style="1" customWidth="1"/>
    <col min="10" max="10" width="0.85546875" style="1" customWidth="1"/>
    <col min="11" max="11" width="7.28515625" style="1" customWidth="1"/>
    <col min="12" max="13" width="7.7109375" style="1" customWidth="1"/>
    <col min="14" max="16384" width="9.140625" style="1"/>
  </cols>
  <sheetData>
    <row r="1" spans="1:13" s="21" customFormat="1" ht="12" x14ac:dyDescent="0.2">
      <c r="A1" s="20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s="21" customFormat="1" ht="12" x14ac:dyDescent="0.2">
      <c r="A2" s="20" t="s">
        <v>63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" customHeight="1" x14ac:dyDescent="0.15">
      <c r="A4" s="28" t="s">
        <v>57</v>
      </c>
      <c r="B4" s="2" t="s">
        <v>0</v>
      </c>
      <c r="C4" s="3"/>
      <c r="D4" s="24"/>
      <c r="E4" s="2" t="s">
        <v>38</v>
      </c>
      <c r="F4" s="3"/>
      <c r="G4" s="24"/>
      <c r="H4" s="2" t="s">
        <v>39</v>
      </c>
      <c r="I4" s="3"/>
      <c r="J4" s="24"/>
      <c r="K4" s="2" t="s">
        <v>3</v>
      </c>
      <c r="L4" s="3"/>
      <c r="M4" s="3"/>
    </row>
    <row r="5" spans="1:13" ht="15" customHeight="1" x14ac:dyDescent="0.15">
      <c r="A5" s="29"/>
      <c r="B5" s="4" t="s">
        <v>1</v>
      </c>
      <c r="C5" s="4" t="s">
        <v>2</v>
      </c>
      <c r="D5" s="4"/>
      <c r="E5" s="4" t="s">
        <v>1</v>
      </c>
      <c r="F5" s="4" t="s">
        <v>2</v>
      </c>
      <c r="G5" s="4"/>
      <c r="H5" s="4" t="s">
        <v>1</v>
      </c>
      <c r="I5" s="4" t="s">
        <v>2</v>
      </c>
      <c r="J5" s="4"/>
      <c r="K5" s="4" t="s">
        <v>1</v>
      </c>
      <c r="L5" s="4" t="s">
        <v>2</v>
      </c>
      <c r="M5" s="4" t="s">
        <v>3</v>
      </c>
    </row>
    <row r="6" spans="1:13" ht="9" customHeight="1" x14ac:dyDescent="0.15"/>
    <row r="7" spans="1:13" ht="9" customHeight="1" x14ac:dyDescent="0.15">
      <c r="A7" s="5" t="s">
        <v>45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9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9" customHeight="1" x14ac:dyDescent="0.15">
      <c r="A9" s="7" t="s">
        <v>5</v>
      </c>
      <c r="B9" s="11">
        <v>3</v>
      </c>
      <c r="C9" s="11">
        <v>2</v>
      </c>
      <c r="D9" s="11"/>
      <c r="E9" s="11">
        <v>31</v>
      </c>
      <c r="F9" s="11">
        <v>4</v>
      </c>
      <c r="G9" s="11"/>
      <c r="H9" s="11">
        <v>1</v>
      </c>
      <c r="I9" s="11">
        <v>0</v>
      </c>
      <c r="J9" s="11"/>
      <c r="K9" s="11">
        <v>51</v>
      </c>
      <c r="L9" s="11">
        <v>12</v>
      </c>
      <c r="M9" s="11">
        <v>63</v>
      </c>
    </row>
    <row r="10" spans="1:13" ht="9" customHeight="1" x14ac:dyDescent="0.15">
      <c r="A10" s="7" t="s">
        <v>6</v>
      </c>
      <c r="B10" s="10">
        <v>6</v>
      </c>
      <c r="C10" s="10">
        <v>3</v>
      </c>
      <c r="D10" s="11"/>
      <c r="E10" s="10">
        <v>70</v>
      </c>
      <c r="F10" s="10">
        <v>14</v>
      </c>
      <c r="G10" s="10"/>
      <c r="H10" s="10">
        <v>0</v>
      </c>
      <c r="I10" s="10">
        <v>0</v>
      </c>
      <c r="J10" s="11"/>
      <c r="K10" s="11">
        <v>147</v>
      </c>
      <c r="L10" s="11">
        <v>40</v>
      </c>
      <c r="M10" s="11">
        <v>187</v>
      </c>
    </row>
    <row r="11" spans="1:13" ht="9" customHeight="1" x14ac:dyDescent="0.15">
      <c r="A11" s="7" t="s">
        <v>7</v>
      </c>
      <c r="B11" s="10">
        <v>4</v>
      </c>
      <c r="C11" s="10">
        <v>1</v>
      </c>
      <c r="D11" s="11"/>
      <c r="E11" s="10">
        <v>29</v>
      </c>
      <c r="F11" s="10">
        <v>6</v>
      </c>
      <c r="G11" s="11"/>
      <c r="H11" s="10">
        <v>0</v>
      </c>
      <c r="I11" s="10">
        <v>0</v>
      </c>
      <c r="J11" s="10"/>
      <c r="K11" s="11">
        <v>81</v>
      </c>
      <c r="L11" s="11">
        <v>15</v>
      </c>
      <c r="M11" s="11">
        <v>96</v>
      </c>
    </row>
    <row r="12" spans="1:13" ht="9" customHeight="1" x14ac:dyDescent="0.15">
      <c r="A12" s="7" t="s">
        <v>8</v>
      </c>
      <c r="B12" s="10">
        <v>3</v>
      </c>
      <c r="C12" s="10">
        <v>0</v>
      </c>
      <c r="D12" s="11"/>
      <c r="E12" s="10">
        <v>22</v>
      </c>
      <c r="F12" s="10">
        <v>0</v>
      </c>
      <c r="G12" s="11"/>
      <c r="H12" s="10">
        <v>0</v>
      </c>
      <c r="I12" s="10">
        <v>0</v>
      </c>
      <c r="J12" s="10"/>
      <c r="K12" s="11">
        <v>59</v>
      </c>
      <c r="L12" s="11">
        <v>5</v>
      </c>
      <c r="M12" s="11">
        <v>64</v>
      </c>
    </row>
    <row r="13" spans="1:13" ht="9" customHeight="1" x14ac:dyDescent="0.15">
      <c r="A13" s="7" t="s">
        <v>9</v>
      </c>
      <c r="B13" s="10">
        <v>5</v>
      </c>
      <c r="C13" s="10">
        <v>0</v>
      </c>
      <c r="D13" s="11"/>
      <c r="E13" s="10">
        <v>17</v>
      </c>
      <c r="F13" s="10">
        <v>1</v>
      </c>
      <c r="G13" s="10"/>
      <c r="H13" s="10">
        <v>0</v>
      </c>
      <c r="I13" s="10">
        <v>0</v>
      </c>
      <c r="J13" s="10"/>
      <c r="K13" s="11">
        <v>52</v>
      </c>
      <c r="L13" s="11">
        <v>5</v>
      </c>
      <c r="M13" s="11">
        <v>57</v>
      </c>
    </row>
    <row r="14" spans="1:13" ht="9" customHeight="1" x14ac:dyDescent="0.15">
      <c r="A14" s="7" t="s">
        <v>10</v>
      </c>
      <c r="B14" s="10">
        <v>1</v>
      </c>
      <c r="C14" s="10">
        <v>0</v>
      </c>
      <c r="D14" s="10"/>
      <c r="E14" s="10">
        <v>4</v>
      </c>
      <c r="F14" s="10">
        <v>0</v>
      </c>
      <c r="G14" s="11"/>
      <c r="H14" s="10">
        <v>0</v>
      </c>
      <c r="I14" s="10">
        <v>0</v>
      </c>
      <c r="J14" s="11"/>
      <c r="K14" s="11">
        <v>21</v>
      </c>
      <c r="L14" s="11">
        <v>3</v>
      </c>
      <c r="M14" s="11">
        <v>24</v>
      </c>
    </row>
    <row r="15" spans="1:13" ht="9" customHeight="1" x14ac:dyDescent="0.15">
      <c r="A15" s="7" t="s">
        <v>11</v>
      </c>
      <c r="B15" s="10">
        <v>18</v>
      </c>
      <c r="C15" s="10">
        <v>3</v>
      </c>
      <c r="D15" s="11"/>
      <c r="E15" s="10">
        <v>92</v>
      </c>
      <c r="F15" s="10">
        <v>18</v>
      </c>
      <c r="G15" s="11"/>
      <c r="H15" s="10">
        <v>1</v>
      </c>
      <c r="I15" s="10">
        <v>0</v>
      </c>
      <c r="J15" s="11"/>
      <c r="K15" s="11">
        <v>269</v>
      </c>
      <c r="L15" s="11">
        <v>41</v>
      </c>
      <c r="M15" s="11">
        <v>310</v>
      </c>
    </row>
    <row r="16" spans="1:13" ht="9" customHeight="1" x14ac:dyDescent="0.15">
      <c r="A16" s="7" t="s">
        <v>12</v>
      </c>
      <c r="B16" s="10">
        <v>0</v>
      </c>
      <c r="C16" s="10">
        <v>0</v>
      </c>
      <c r="D16" s="10"/>
      <c r="E16" s="10">
        <v>0</v>
      </c>
      <c r="F16" s="10">
        <v>0</v>
      </c>
      <c r="G16" s="10"/>
      <c r="H16" s="10">
        <v>0</v>
      </c>
      <c r="I16" s="10">
        <v>0</v>
      </c>
      <c r="J16" s="10"/>
      <c r="K16" s="11">
        <v>0</v>
      </c>
      <c r="L16" s="11">
        <v>0</v>
      </c>
      <c r="M16" s="11">
        <v>0</v>
      </c>
    </row>
    <row r="17" spans="1:13" ht="9" customHeight="1" x14ac:dyDescent="0.15">
      <c r="A17" s="7" t="s">
        <v>34</v>
      </c>
      <c r="B17" s="10">
        <v>1</v>
      </c>
      <c r="C17" s="10">
        <v>0</v>
      </c>
      <c r="D17" s="10"/>
      <c r="E17" s="10">
        <v>0</v>
      </c>
      <c r="F17" s="10">
        <v>0</v>
      </c>
      <c r="G17" s="10"/>
      <c r="H17" s="10">
        <v>0</v>
      </c>
      <c r="I17" s="10">
        <v>0</v>
      </c>
      <c r="J17" s="10"/>
      <c r="K17" s="11">
        <v>1</v>
      </c>
      <c r="L17" s="11">
        <v>0</v>
      </c>
      <c r="M17" s="11">
        <v>1</v>
      </c>
    </row>
    <row r="18" spans="1:13" ht="9" customHeight="1" x14ac:dyDescent="0.15">
      <c r="A18" s="7" t="s">
        <v>13</v>
      </c>
      <c r="B18" s="10">
        <v>0</v>
      </c>
      <c r="C18" s="10">
        <v>0</v>
      </c>
      <c r="D18" s="10"/>
      <c r="E18" s="10">
        <v>0</v>
      </c>
      <c r="F18" s="10">
        <v>0</v>
      </c>
      <c r="G18" s="10"/>
      <c r="H18" s="10">
        <v>0</v>
      </c>
      <c r="I18" s="10">
        <v>0</v>
      </c>
      <c r="J18" s="10"/>
      <c r="K18" s="11">
        <v>0</v>
      </c>
      <c r="L18" s="11">
        <v>0</v>
      </c>
      <c r="M18" s="11">
        <v>0</v>
      </c>
    </row>
    <row r="19" spans="1:13" ht="9" customHeight="1" x14ac:dyDescent="0.15">
      <c r="A19" s="26" t="s">
        <v>64</v>
      </c>
      <c r="B19" s="27">
        <f>SUM(B9:B18)</f>
        <v>41</v>
      </c>
      <c r="C19" s="27">
        <f>SUM(C9:C18)</f>
        <v>9</v>
      </c>
      <c r="D19" s="27"/>
      <c r="E19" s="27">
        <f>SUM(E9:E18)</f>
        <v>265</v>
      </c>
      <c r="F19" s="27">
        <f>SUM(F9:F18)</f>
        <v>43</v>
      </c>
      <c r="G19" s="27"/>
      <c r="H19" s="27">
        <f>SUM(H9:H18)</f>
        <v>2</v>
      </c>
      <c r="I19" s="27">
        <f>SUM(I9:I18)</f>
        <v>0</v>
      </c>
      <c r="J19" s="27"/>
      <c r="K19" s="27">
        <f>SUM(K9:K18)</f>
        <v>681</v>
      </c>
      <c r="L19" s="27">
        <f>SUM(L9:L18)</f>
        <v>121</v>
      </c>
      <c r="M19" s="27">
        <f>SUM(M9:M18)</f>
        <v>802</v>
      </c>
    </row>
    <row r="20" spans="1:13" ht="9" customHeight="1" x14ac:dyDescent="0.15">
      <c r="A20" s="7" t="s">
        <v>14</v>
      </c>
      <c r="B20" s="10">
        <v>0</v>
      </c>
      <c r="C20" s="10">
        <v>0</v>
      </c>
      <c r="D20" s="10"/>
      <c r="E20" s="10">
        <v>0</v>
      </c>
      <c r="F20" s="10">
        <v>0</v>
      </c>
      <c r="G20" s="10"/>
      <c r="H20" s="10">
        <v>0</v>
      </c>
      <c r="I20" s="10">
        <v>0</v>
      </c>
      <c r="J20" s="10"/>
      <c r="K20" s="11">
        <v>0</v>
      </c>
      <c r="L20" s="11">
        <v>0</v>
      </c>
      <c r="M20" s="11">
        <v>0</v>
      </c>
    </row>
    <row r="21" spans="1:13" ht="9" customHeight="1" x14ac:dyDescent="0.15">
      <c r="A21" s="7" t="s">
        <v>15</v>
      </c>
      <c r="B21" s="10">
        <v>0</v>
      </c>
      <c r="C21" s="10">
        <v>0</v>
      </c>
      <c r="D21" s="10"/>
      <c r="E21" s="10">
        <v>0</v>
      </c>
      <c r="F21" s="10">
        <v>0</v>
      </c>
      <c r="G21" s="10"/>
      <c r="H21" s="10">
        <v>0</v>
      </c>
      <c r="I21" s="10">
        <v>0</v>
      </c>
      <c r="J21" s="10"/>
      <c r="K21" s="11">
        <v>2</v>
      </c>
      <c r="L21" s="11">
        <v>0</v>
      </c>
      <c r="M21" s="11">
        <v>2</v>
      </c>
    </row>
    <row r="22" spans="1:13" ht="9" customHeight="1" x14ac:dyDescent="0.15">
      <c r="A22" s="7" t="s">
        <v>16</v>
      </c>
      <c r="B22" s="10">
        <v>0</v>
      </c>
      <c r="C22" s="10">
        <v>0</v>
      </c>
      <c r="D22" s="10"/>
      <c r="E22" s="10">
        <v>0</v>
      </c>
      <c r="F22" s="10">
        <v>0</v>
      </c>
      <c r="G22" s="10"/>
      <c r="H22" s="10">
        <v>0</v>
      </c>
      <c r="I22" s="10">
        <v>0</v>
      </c>
      <c r="J22" s="10"/>
      <c r="K22" s="11">
        <v>0</v>
      </c>
      <c r="L22" s="11">
        <v>0</v>
      </c>
      <c r="M22" s="11">
        <v>0</v>
      </c>
    </row>
    <row r="23" spans="1:13" ht="9" customHeight="1" x14ac:dyDescent="0.15">
      <c r="A23" s="26" t="s">
        <v>65</v>
      </c>
      <c r="B23" s="27">
        <f>B20+B21+B22</f>
        <v>0</v>
      </c>
      <c r="C23" s="27">
        <f t="shared" ref="C23" si="0">C20+C21+C22</f>
        <v>0</v>
      </c>
      <c r="D23" s="27"/>
      <c r="E23" s="27">
        <f>E20+E21+E22</f>
        <v>0</v>
      </c>
      <c r="F23" s="27">
        <f t="shared" ref="F23" si="1">F20+F21+F22</f>
        <v>0</v>
      </c>
      <c r="G23" s="27"/>
      <c r="H23" s="27">
        <f>H20+H21+H22</f>
        <v>0</v>
      </c>
      <c r="I23" s="27">
        <f t="shared" ref="I23" si="2">I20+I21+I22</f>
        <v>0</v>
      </c>
      <c r="J23" s="27"/>
      <c r="K23" s="27">
        <f>K20+K21+K22</f>
        <v>2</v>
      </c>
      <c r="L23" s="27">
        <f t="shared" ref="L23:M23" si="3">L20+L21+L22</f>
        <v>0</v>
      </c>
      <c r="M23" s="27">
        <f t="shared" si="3"/>
        <v>2</v>
      </c>
    </row>
    <row r="24" spans="1:13" ht="9" customHeight="1" x14ac:dyDescent="0.15">
      <c r="A24" s="7" t="s">
        <v>17</v>
      </c>
      <c r="B24" s="10">
        <v>0</v>
      </c>
      <c r="C24" s="10">
        <v>0</v>
      </c>
      <c r="D24" s="10"/>
      <c r="E24" s="10">
        <v>0</v>
      </c>
      <c r="F24" s="10">
        <v>0</v>
      </c>
      <c r="G24" s="10"/>
      <c r="H24" s="10">
        <v>0</v>
      </c>
      <c r="I24" s="10">
        <v>0</v>
      </c>
      <c r="J24" s="10"/>
      <c r="K24" s="11">
        <v>0</v>
      </c>
      <c r="L24" s="11">
        <v>0</v>
      </c>
      <c r="M24" s="11">
        <v>0</v>
      </c>
    </row>
    <row r="25" spans="1:13" ht="9" customHeight="1" x14ac:dyDescent="0.15">
      <c r="A25" s="7" t="s">
        <v>18</v>
      </c>
      <c r="B25" s="10">
        <v>6</v>
      </c>
      <c r="C25" s="10">
        <v>0</v>
      </c>
      <c r="D25" s="10"/>
      <c r="E25" s="10">
        <v>4</v>
      </c>
      <c r="F25" s="10">
        <v>0</v>
      </c>
      <c r="G25" s="10"/>
      <c r="H25" s="10">
        <v>0</v>
      </c>
      <c r="I25" s="10">
        <v>0</v>
      </c>
      <c r="J25" s="10"/>
      <c r="K25" s="11">
        <v>22</v>
      </c>
      <c r="L25" s="11">
        <v>1</v>
      </c>
      <c r="M25" s="11">
        <v>23</v>
      </c>
    </row>
    <row r="26" spans="1:13" ht="9" customHeight="1" x14ac:dyDescent="0.15">
      <c r="A26" s="7" t="s">
        <v>19</v>
      </c>
      <c r="B26" s="10">
        <v>6</v>
      </c>
      <c r="C26" s="10">
        <v>0</v>
      </c>
      <c r="D26" s="10"/>
      <c r="E26" s="10">
        <v>7</v>
      </c>
      <c r="F26" s="10">
        <v>1</v>
      </c>
      <c r="G26" s="10"/>
      <c r="H26" s="10">
        <v>0</v>
      </c>
      <c r="I26" s="10">
        <v>0</v>
      </c>
      <c r="J26" s="10"/>
      <c r="K26" s="11">
        <v>28</v>
      </c>
      <c r="L26" s="11">
        <v>2</v>
      </c>
      <c r="M26" s="11">
        <v>30</v>
      </c>
    </row>
    <row r="27" spans="1:13" ht="9" customHeight="1" x14ac:dyDescent="0.15">
      <c r="A27" s="7" t="s">
        <v>20</v>
      </c>
      <c r="B27" s="10">
        <v>0</v>
      </c>
      <c r="C27" s="10">
        <v>0</v>
      </c>
      <c r="D27" s="10"/>
      <c r="E27" s="10">
        <v>0</v>
      </c>
      <c r="F27" s="10">
        <v>0</v>
      </c>
      <c r="G27" s="10"/>
      <c r="H27" s="10">
        <v>0</v>
      </c>
      <c r="I27" s="10">
        <v>0</v>
      </c>
      <c r="J27" s="10"/>
      <c r="K27" s="11">
        <v>1</v>
      </c>
      <c r="L27" s="11">
        <v>0</v>
      </c>
      <c r="M27" s="11">
        <v>1</v>
      </c>
    </row>
    <row r="28" spans="1:13" ht="9" customHeight="1" x14ac:dyDescent="0.15">
      <c r="A28" s="7" t="s">
        <v>21</v>
      </c>
      <c r="B28" s="10">
        <v>2</v>
      </c>
      <c r="C28" s="10">
        <v>0</v>
      </c>
      <c r="D28" s="10"/>
      <c r="E28" s="10">
        <v>0</v>
      </c>
      <c r="F28" s="10">
        <v>0</v>
      </c>
      <c r="G28" s="10"/>
      <c r="H28" s="10">
        <v>1</v>
      </c>
      <c r="I28" s="10">
        <v>0</v>
      </c>
      <c r="J28" s="10"/>
      <c r="K28" s="11">
        <v>14</v>
      </c>
      <c r="L28" s="11">
        <v>0</v>
      </c>
      <c r="M28" s="11">
        <v>14</v>
      </c>
    </row>
    <row r="29" spans="1:13" ht="9" customHeight="1" x14ac:dyDescent="0.15">
      <c r="A29" s="7" t="s">
        <v>22</v>
      </c>
      <c r="B29" s="10">
        <v>1</v>
      </c>
      <c r="C29" s="10">
        <v>0</v>
      </c>
      <c r="D29" s="10"/>
      <c r="E29" s="10">
        <v>2</v>
      </c>
      <c r="F29" s="10">
        <v>0</v>
      </c>
      <c r="G29" s="10"/>
      <c r="H29" s="10">
        <v>0</v>
      </c>
      <c r="I29" s="10">
        <v>0</v>
      </c>
      <c r="J29" s="10"/>
      <c r="K29" s="11">
        <v>6</v>
      </c>
      <c r="L29" s="11">
        <v>0</v>
      </c>
      <c r="M29" s="11">
        <v>6</v>
      </c>
    </row>
    <row r="30" spans="1:13" ht="9" customHeight="1" x14ac:dyDescent="0.15">
      <c r="A30" s="7" t="s">
        <v>23</v>
      </c>
      <c r="B30" s="10">
        <v>0</v>
      </c>
      <c r="C30" s="10">
        <v>0</v>
      </c>
      <c r="D30" s="10"/>
      <c r="E30" s="10">
        <v>0</v>
      </c>
      <c r="F30" s="10">
        <v>0</v>
      </c>
      <c r="G30" s="10"/>
      <c r="H30" s="10">
        <v>0</v>
      </c>
      <c r="I30" s="10">
        <v>0</v>
      </c>
      <c r="J30" s="10"/>
      <c r="K30" s="11">
        <v>0</v>
      </c>
      <c r="L30" s="11">
        <v>0</v>
      </c>
      <c r="M30" s="11">
        <v>0</v>
      </c>
    </row>
    <row r="31" spans="1:13" ht="9" customHeight="1" x14ac:dyDescent="0.15">
      <c r="A31" s="26" t="s">
        <v>66</v>
      </c>
      <c r="B31" s="27">
        <f>B30+B29+B28+B27+B26+B25+B24</f>
        <v>15</v>
      </c>
      <c r="C31" s="27">
        <f>C30+C29+C28+C27+C26+C25+C24</f>
        <v>0</v>
      </c>
      <c r="D31" s="27"/>
      <c r="E31" s="27">
        <f>E30+E29+E28+E27+E26+E25+E24</f>
        <v>13</v>
      </c>
      <c r="F31" s="27">
        <f>F30+F29+F28+F27+F26+F25+F24</f>
        <v>1</v>
      </c>
      <c r="G31" s="27"/>
      <c r="H31" s="27">
        <f>H30+H29+H28+H27+H26+H25+H24</f>
        <v>1</v>
      </c>
      <c r="I31" s="27">
        <f>I30+I29+I28+I27+I26+I25+I24</f>
        <v>0</v>
      </c>
      <c r="J31" s="27"/>
      <c r="K31" s="27">
        <f>K30+K29+K28+K27+K26+K25+K24</f>
        <v>71</v>
      </c>
      <c r="L31" s="27">
        <f>L30+L29+L28+L27+L26+L25+L24</f>
        <v>3</v>
      </c>
      <c r="M31" s="27">
        <f>M30+M29+M28+M27+M26+M25+M24</f>
        <v>74</v>
      </c>
    </row>
    <row r="32" spans="1:13" ht="9" customHeight="1" x14ac:dyDescent="0.15">
      <c r="A32" s="7" t="s">
        <v>59</v>
      </c>
      <c r="B32" s="10">
        <v>7</v>
      </c>
      <c r="C32" s="10">
        <v>0</v>
      </c>
      <c r="D32" s="11"/>
      <c r="E32" s="10">
        <v>54</v>
      </c>
      <c r="F32" s="10">
        <v>4</v>
      </c>
      <c r="G32" s="11"/>
      <c r="H32" s="10">
        <v>1</v>
      </c>
      <c r="I32" s="10">
        <v>0</v>
      </c>
      <c r="J32" s="11"/>
      <c r="K32" s="11">
        <v>112</v>
      </c>
      <c r="L32" s="11">
        <v>8</v>
      </c>
      <c r="M32" s="11">
        <v>120</v>
      </c>
    </row>
    <row r="33" spans="1:13" ht="9" customHeight="1" x14ac:dyDescent="0.15">
      <c r="A33" s="7" t="s">
        <v>60</v>
      </c>
      <c r="B33" s="10">
        <v>2</v>
      </c>
      <c r="C33" s="10">
        <v>0</v>
      </c>
      <c r="D33" s="11"/>
      <c r="E33" s="10">
        <v>2</v>
      </c>
      <c r="F33" s="10">
        <v>0</v>
      </c>
      <c r="G33" s="11"/>
      <c r="H33" s="10">
        <v>1</v>
      </c>
      <c r="I33" s="10">
        <v>0</v>
      </c>
      <c r="J33" s="11"/>
      <c r="K33" s="11">
        <v>18</v>
      </c>
      <c r="L33" s="11">
        <v>1</v>
      </c>
      <c r="M33" s="11">
        <v>19</v>
      </c>
    </row>
    <row r="34" spans="1:13" ht="9" customHeight="1" x14ac:dyDescent="0.15">
      <c r="A34" s="7" t="s">
        <v>61</v>
      </c>
      <c r="B34" s="10">
        <v>1</v>
      </c>
      <c r="C34" s="10">
        <v>0</v>
      </c>
      <c r="D34" s="11"/>
      <c r="E34" s="10">
        <v>1</v>
      </c>
      <c r="F34" s="10">
        <v>0</v>
      </c>
      <c r="G34" s="11"/>
      <c r="H34" s="10">
        <v>0</v>
      </c>
      <c r="I34" s="10">
        <v>0</v>
      </c>
      <c r="J34" s="11"/>
      <c r="K34" s="11">
        <v>6</v>
      </c>
      <c r="L34" s="11">
        <v>0</v>
      </c>
      <c r="M34" s="11">
        <v>6</v>
      </c>
    </row>
    <row r="35" spans="1:13" ht="9" customHeight="1" x14ac:dyDescent="0.15">
      <c r="A35" s="26" t="s">
        <v>67</v>
      </c>
      <c r="B35" s="27">
        <f>B32+B33+B34</f>
        <v>10</v>
      </c>
      <c r="C35" s="27">
        <f t="shared" ref="C35" si="4">C32+C33+C34</f>
        <v>0</v>
      </c>
      <c r="D35" s="27"/>
      <c r="E35" s="27">
        <f>E32+E33+E34</f>
        <v>57</v>
      </c>
      <c r="F35" s="27">
        <f t="shared" ref="F35" si="5">F32+F33+F34</f>
        <v>4</v>
      </c>
      <c r="G35" s="27"/>
      <c r="H35" s="27">
        <f>H32+H33+H34</f>
        <v>2</v>
      </c>
      <c r="I35" s="27">
        <f t="shared" ref="I35" si="6">I32+I33+I34</f>
        <v>0</v>
      </c>
      <c r="J35" s="27"/>
      <c r="K35" s="27">
        <f>K32+K33+K34</f>
        <v>136</v>
      </c>
      <c r="L35" s="27">
        <f t="shared" ref="L35:M35" si="7">L32+L33+L34</f>
        <v>9</v>
      </c>
      <c r="M35" s="27">
        <f t="shared" si="7"/>
        <v>145</v>
      </c>
    </row>
    <row r="36" spans="1:13" ht="9" customHeight="1" x14ac:dyDescent="0.15">
      <c r="A36" s="7" t="s">
        <v>25</v>
      </c>
      <c r="B36" s="10">
        <v>2</v>
      </c>
      <c r="C36" s="10">
        <v>0</v>
      </c>
      <c r="D36" s="11"/>
      <c r="E36" s="10">
        <v>10</v>
      </c>
      <c r="F36" s="10">
        <v>0</v>
      </c>
      <c r="G36" s="11"/>
      <c r="H36" s="10">
        <v>0</v>
      </c>
      <c r="I36" s="10">
        <v>0</v>
      </c>
      <c r="J36" s="11"/>
      <c r="K36" s="11">
        <v>38</v>
      </c>
      <c r="L36" s="11">
        <v>0</v>
      </c>
      <c r="M36" s="11">
        <v>38</v>
      </c>
    </row>
    <row r="37" spans="1:13" ht="9" customHeight="1" x14ac:dyDescent="0.15">
      <c r="A37" s="7" t="s">
        <v>26</v>
      </c>
      <c r="B37" s="10">
        <v>27</v>
      </c>
      <c r="C37" s="10">
        <v>2</v>
      </c>
      <c r="D37" s="10"/>
      <c r="E37" s="10">
        <v>49</v>
      </c>
      <c r="F37" s="10">
        <v>2</v>
      </c>
      <c r="G37" s="11"/>
      <c r="H37" s="10">
        <v>1</v>
      </c>
      <c r="I37" s="10">
        <v>0</v>
      </c>
      <c r="J37" s="10"/>
      <c r="K37" s="11">
        <v>426</v>
      </c>
      <c r="L37" s="11">
        <v>15</v>
      </c>
      <c r="M37" s="11">
        <v>441</v>
      </c>
    </row>
    <row r="38" spans="1:13" ht="9" customHeight="1" x14ac:dyDescent="0.15">
      <c r="A38" s="7" t="s">
        <v>27</v>
      </c>
      <c r="B38" s="10">
        <v>3</v>
      </c>
      <c r="C38" s="10">
        <v>0</v>
      </c>
      <c r="D38" s="10"/>
      <c r="E38" s="10">
        <v>2</v>
      </c>
      <c r="F38" s="10">
        <v>0</v>
      </c>
      <c r="G38" s="10"/>
      <c r="H38" s="10">
        <v>0</v>
      </c>
      <c r="I38" s="10">
        <v>0</v>
      </c>
      <c r="J38" s="10"/>
      <c r="K38" s="11">
        <v>38</v>
      </c>
      <c r="L38" s="11">
        <v>1</v>
      </c>
      <c r="M38" s="11">
        <v>39</v>
      </c>
    </row>
    <row r="39" spans="1:13" ht="9" customHeight="1" x14ac:dyDescent="0.15">
      <c r="A39" s="26" t="s">
        <v>68</v>
      </c>
      <c r="B39" s="27">
        <f>B36+B37+B38</f>
        <v>32</v>
      </c>
      <c r="C39" s="27">
        <f t="shared" ref="C39" si="8">C36+C37+C38</f>
        <v>2</v>
      </c>
      <c r="D39" s="27"/>
      <c r="E39" s="27">
        <f>E36+E37+E38</f>
        <v>61</v>
      </c>
      <c r="F39" s="27">
        <f t="shared" ref="F39" si="9">F36+F37+F38</f>
        <v>2</v>
      </c>
      <c r="G39" s="27"/>
      <c r="H39" s="27">
        <f>H36+H37+H38</f>
        <v>1</v>
      </c>
      <c r="I39" s="27">
        <f t="shared" ref="I39" si="10">I36+I37+I38</f>
        <v>0</v>
      </c>
      <c r="J39" s="27"/>
      <c r="K39" s="27">
        <f>K36+K37+K38</f>
        <v>502</v>
      </c>
      <c r="L39" s="27">
        <f t="shared" ref="L39:M39" si="11">L36+L37+L38</f>
        <v>16</v>
      </c>
      <c r="M39" s="27">
        <f t="shared" si="11"/>
        <v>518</v>
      </c>
    </row>
    <row r="40" spans="1:13" ht="9" customHeight="1" x14ac:dyDescent="0.15">
      <c r="A40" s="7" t="s">
        <v>24</v>
      </c>
      <c r="B40" s="10">
        <v>1</v>
      </c>
      <c r="C40" s="10">
        <v>0</v>
      </c>
      <c r="D40" s="10"/>
      <c r="E40" s="10">
        <v>5</v>
      </c>
      <c r="F40" s="10">
        <v>2</v>
      </c>
      <c r="G40" s="10"/>
      <c r="H40" s="10">
        <v>1</v>
      </c>
      <c r="I40" s="10">
        <v>0</v>
      </c>
      <c r="J40" s="10"/>
      <c r="K40" s="11">
        <v>12</v>
      </c>
      <c r="L40" s="11">
        <v>2</v>
      </c>
      <c r="M40" s="11">
        <v>14</v>
      </c>
    </row>
    <row r="41" spans="1:13" ht="9" customHeight="1" x14ac:dyDescent="0.15">
      <c r="A41" s="7" t="s">
        <v>28</v>
      </c>
      <c r="B41" s="10">
        <v>0</v>
      </c>
      <c r="C41" s="10">
        <v>0</v>
      </c>
      <c r="D41" s="10"/>
      <c r="E41" s="10">
        <v>6</v>
      </c>
      <c r="F41" s="10">
        <v>0</v>
      </c>
      <c r="G41" s="10"/>
      <c r="H41" s="10">
        <v>0</v>
      </c>
      <c r="I41" s="10">
        <v>0</v>
      </c>
      <c r="J41" s="10"/>
      <c r="K41" s="11">
        <v>6</v>
      </c>
      <c r="L41" s="11">
        <v>0</v>
      </c>
      <c r="M41" s="11">
        <v>6</v>
      </c>
    </row>
    <row r="42" spans="1:13" ht="9" customHeight="1" x14ac:dyDescent="0.15">
      <c r="A42" s="7" t="s">
        <v>29</v>
      </c>
      <c r="B42" s="10">
        <v>0</v>
      </c>
      <c r="C42" s="10">
        <v>0</v>
      </c>
      <c r="D42" s="10"/>
      <c r="E42" s="10">
        <v>0</v>
      </c>
      <c r="F42" s="10">
        <v>0</v>
      </c>
      <c r="G42" s="10"/>
      <c r="H42" s="10">
        <v>0</v>
      </c>
      <c r="I42" s="10">
        <v>0</v>
      </c>
      <c r="J42" s="10"/>
      <c r="K42" s="11">
        <v>0</v>
      </c>
      <c r="L42" s="11">
        <v>0</v>
      </c>
      <c r="M42" s="11">
        <v>0</v>
      </c>
    </row>
    <row r="43" spans="1:13" ht="9" customHeight="1" x14ac:dyDescent="0.15">
      <c r="A43" s="7" t="s">
        <v>30</v>
      </c>
      <c r="B43" s="10">
        <v>0</v>
      </c>
      <c r="C43" s="10">
        <v>0</v>
      </c>
      <c r="D43" s="10"/>
      <c r="E43" s="10">
        <v>0</v>
      </c>
      <c r="F43" s="10">
        <v>0</v>
      </c>
      <c r="G43" s="10"/>
      <c r="H43" s="10">
        <v>0</v>
      </c>
      <c r="I43" s="10">
        <v>0</v>
      </c>
      <c r="J43" s="10"/>
      <c r="K43" s="11">
        <v>0</v>
      </c>
      <c r="L43" s="11">
        <v>0</v>
      </c>
      <c r="M43" s="11">
        <v>0</v>
      </c>
    </row>
    <row r="44" spans="1:13" ht="9" customHeight="1" x14ac:dyDescent="0.15">
      <c r="A44" s="25" t="s">
        <v>55</v>
      </c>
      <c r="B44" s="10">
        <v>0</v>
      </c>
      <c r="C44" s="10">
        <v>0</v>
      </c>
      <c r="D44" s="10"/>
      <c r="E44" s="10">
        <v>1</v>
      </c>
      <c r="F44" s="10">
        <v>1</v>
      </c>
      <c r="G44" s="10"/>
      <c r="H44" s="10">
        <v>0</v>
      </c>
      <c r="I44" s="10">
        <v>0</v>
      </c>
      <c r="J44" s="10"/>
      <c r="K44" s="11">
        <v>4</v>
      </c>
      <c r="L44" s="11">
        <v>1</v>
      </c>
      <c r="M44" s="11">
        <v>5</v>
      </c>
    </row>
    <row r="45" spans="1:13" ht="8.25" customHeight="1" x14ac:dyDescent="0.15">
      <c r="A45" s="26" t="s">
        <v>69</v>
      </c>
      <c r="B45" s="27">
        <f>B44+B43+B42+B41+B40</f>
        <v>1</v>
      </c>
      <c r="C45" s="27">
        <f t="shared" ref="C45:M45" si="12">C44+C43+C42+C41+C40</f>
        <v>0</v>
      </c>
      <c r="D45" s="27">
        <f t="shared" si="12"/>
        <v>0</v>
      </c>
      <c r="E45" s="27">
        <f t="shared" si="12"/>
        <v>12</v>
      </c>
      <c r="F45" s="27">
        <f t="shared" si="12"/>
        <v>3</v>
      </c>
      <c r="G45" s="27">
        <f t="shared" si="12"/>
        <v>0</v>
      </c>
      <c r="H45" s="27">
        <f t="shared" si="12"/>
        <v>1</v>
      </c>
      <c r="I45" s="27">
        <f t="shared" si="12"/>
        <v>0</v>
      </c>
      <c r="J45" s="27">
        <f t="shared" si="12"/>
        <v>0</v>
      </c>
      <c r="K45" s="27">
        <f t="shared" si="12"/>
        <v>22</v>
      </c>
      <c r="L45" s="27">
        <f t="shared" si="12"/>
        <v>3</v>
      </c>
      <c r="M45" s="27">
        <f t="shared" si="12"/>
        <v>25</v>
      </c>
    </row>
    <row r="46" spans="1:13" ht="9" customHeight="1" x14ac:dyDescent="0.15">
      <c r="A46" s="8" t="s">
        <v>3</v>
      </c>
      <c r="B46" s="14">
        <v>99</v>
      </c>
      <c r="C46" s="14">
        <v>11</v>
      </c>
      <c r="D46" s="14"/>
      <c r="E46" s="14">
        <v>408</v>
      </c>
      <c r="F46" s="14">
        <v>53</v>
      </c>
      <c r="G46" s="14"/>
      <c r="H46" s="14">
        <v>7</v>
      </c>
      <c r="I46" s="14">
        <v>0</v>
      </c>
      <c r="J46" s="14"/>
      <c r="K46" s="14">
        <v>1414</v>
      </c>
      <c r="L46" s="14">
        <v>152</v>
      </c>
      <c r="M46" s="14">
        <v>1566</v>
      </c>
    </row>
    <row r="47" spans="1:13" ht="9" customHeight="1" x14ac:dyDescent="0.1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ht="9" customHeight="1" x14ac:dyDescent="0.15">
      <c r="A48" s="5" t="s">
        <v>47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9" customHeight="1" x14ac:dyDescent="0.15">
      <c r="A49" s="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9" customHeight="1" x14ac:dyDescent="0.15">
      <c r="A50" s="7" t="s">
        <v>5</v>
      </c>
      <c r="B50" s="11">
        <v>130</v>
      </c>
      <c r="C50" s="11">
        <v>127</v>
      </c>
      <c r="D50" s="11"/>
      <c r="E50" s="11">
        <v>450</v>
      </c>
      <c r="F50" s="11">
        <v>340</v>
      </c>
      <c r="G50" s="11"/>
      <c r="H50" s="11">
        <v>0</v>
      </c>
      <c r="I50" s="11">
        <v>3</v>
      </c>
      <c r="J50" s="11"/>
      <c r="K50" s="11">
        <v>2284</v>
      </c>
      <c r="L50" s="11">
        <v>2106</v>
      </c>
      <c r="M50" s="11">
        <v>4390</v>
      </c>
    </row>
    <row r="51" spans="1:13" ht="9" customHeight="1" x14ac:dyDescent="0.15">
      <c r="A51" s="7" t="s">
        <v>6</v>
      </c>
      <c r="B51" s="10">
        <v>299</v>
      </c>
      <c r="C51" s="10">
        <v>228</v>
      </c>
      <c r="D51" s="11"/>
      <c r="E51" s="10">
        <v>1032</v>
      </c>
      <c r="F51" s="10">
        <v>528</v>
      </c>
      <c r="G51" s="11"/>
      <c r="H51" s="10">
        <v>2</v>
      </c>
      <c r="I51" s="10">
        <v>2</v>
      </c>
      <c r="J51" s="11"/>
      <c r="K51" s="11">
        <v>5494</v>
      </c>
      <c r="L51" s="11">
        <v>3974</v>
      </c>
      <c r="M51" s="11">
        <v>9468</v>
      </c>
    </row>
    <row r="52" spans="1:13" ht="9" customHeight="1" x14ac:dyDescent="0.15">
      <c r="A52" s="7" t="s">
        <v>7</v>
      </c>
      <c r="B52" s="10">
        <v>179</v>
      </c>
      <c r="C52" s="10">
        <v>114</v>
      </c>
      <c r="D52" s="11"/>
      <c r="E52" s="10">
        <v>570</v>
      </c>
      <c r="F52" s="10">
        <v>199</v>
      </c>
      <c r="G52" s="11"/>
      <c r="H52" s="10">
        <v>4</v>
      </c>
      <c r="I52" s="10">
        <v>1</v>
      </c>
      <c r="J52" s="11"/>
      <c r="K52" s="11">
        <v>3663</v>
      </c>
      <c r="L52" s="11">
        <v>2000</v>
      </c>
      <c r="M52" s="11">
        <v>5663</v>
      </c>
    </row>
    <row r="53" spans="1:13" ht="9" customHeight="1" x14ac:dyDescent="0.15">
      <c r="A53" s="7" t="s">
        <v>8</v>
      </c>
      <c r="B53" s="10">
        <v>161</v>
      </c>
      <c r="C53" s="10">
        <v>66</v>
      </c>
      <c r="D53" s="11"/>
      <c r="E53" s="10">
        <v>410</v>
      </c>
      <c r="F53" s="10">
        <v>107</v>
      </c>
      <c r="G53" s="11"/>
      <c r="H53" s="10">
        <v>2</v>
      </c>
      <c r="I53" s="10">
        <v>0</v>
      </c>
      <c r="J53" s="11"/>
      <c r="K53" s="11">
        <v>2832</v>
      </c>
      <c r="L53" s="11">
        <v>1099</v>
      </c>
      <c r="M53" s="11">
        <v>3931</v>
      </c>
    </row>
    <row r="54" spans="1:13" ht="9" customHeight="1" x14ac:dyDescent="0.15">
      <c r="A54" s="7" t="s">
        <v>9</v>
      </c>
      <c r="B54" s="10">
        <v>135</v>
      </c>
      <c r="C54" s="10">
        <v>37</v>
      </c>
      <c r="D54" s="11"/>
      <c r="E54" s="10">
        <v>322</v>
      </c>
      <c r="F54" s="10">
        <v>65</v>
      </c>
      <c r="G54" s="11"/>
      <c r="H54" s="10">
        <v>2</v>
      </c>
      <c r="I54" s="10">
        <v>1</v>
      </c>
      <c r="J54" s="11"/>
      <c r="K54" s="11">
        <v>2439</v>
      </c>
      <c r="L54" s="11">
        <v>715</v>
      </c>
      <c r="M54" s="11">
        <v>3154</v>
      </c>
    </row>
    <row r="55" spans="1:13" ht="9" customHeight="1" x14ac:dyDescent="0.15">
      <c r="A55" s="7" t="s">
        <v>10</v>
      </c>
      <c r="B55" s="10">
        <v>73</v>
      </c>
      <c r="C55" s="10">
        <v>13</v>
      </c>
      <c r="D55" s="11"/>
      <c r="E55" s="10">
        <v>139</v>
      </c>
      <c r="F55" s="10">
        <v>15</v>
      </c>
      <c r="G55" s="11"/>
      <c r="H55" s="10">
        <v>0</v>
      </c>
      <c r="I55" s="10">
        <v>0</v>
      </c>
      <c r="J55" s="11"/>
      <c r="K55" s="11">
        <v>847</v>
      </c>
      <c r="L55" s="11">
        <v>164</v>
      </c>
      <c r="M55" s="11">
        <v>1011</v>
      </c>
    </row>
    <row r="56" spans="1:13" ht="9" customHeight="1" x14ac:dyDescent="0.15">
      <c r="A56" s="7" t="s">
        <v>32</v>
      </c>
      <c r="B56" s="10">
        <v>807</v>
      </c>
      <c r="C56" s="10">
        <v>410</v>
      </c>
      <c r="D56" s="11"/>
      <c r="E56" s="10">
        <v>2151</v>
      </c>
      <c r="F56" s="10">
        <v>810</v>
      </c>
      <c r="G56" s="11"/>
      <c r="H56" s="10">
        <v>40</v>
      </c>
      <c r="I56" s="10">
        <v>24</v>
      </c>
      <c r="J56" s="11"/>
      <c r="K56" s="11">
        <v>13323</v>
      </c>
      <c r="L56" s="11">
        <v>7269</v>
      </c>
      <c r="M56" s="11">
        <v>20592</v>
      </c>
    </row>
    <row r="57" spans="1:13" ht="9" customHeight="1" x14ac:dyDescent="0.15">
      <c r="A57" s="7" t="s">
        <v>33</v>
      </c>
      <c r="B57" s="10">
        <v>2</v>
      </c>
      <c r="C57" s="10">
        <v>0</v>
      </c>
      <c r="D57" s="11"/>
      <c r="E57" s="10">
        <v>1</v>
      </c>
      <c r="F57" s="10">
        <v>1</v>
      </c>
      <c r="G57" s="10"/>
      <c r="H57" s="10">
        <v>0</v>
      </c>
      <c r="I57" s="10">
        <v>0</v>
      </c>
      <c r="J57" s="11"/>
      <c r="K57" s="11">
        <v>11</v>
      </c>
      <c r="L57" s="11">
        <v>4</v>
      </c>
      <c r="M57" s="11">
        <v>15</v>
      </c>
    </row>
    <row r="58" spans="1:13" ht="9" customHeight="1" x14ac:dyDescent="0.15">
      <c r="A58" s="7" t="s">
        <v>34</v>
      </c>
      <c r="B58" s="10">
        <v>13</v>
      </c>
      <c r="C58" s="10">
        <v>3</v>
      </c>
      <c r="D58" s="11"/>
      <c r="E58" s="10">
        <v>8</v>
      </c>
      <c r="F58" s="10">
        <v>0</v>
      </c>
      <c r="G58" s="10"/>
      <c r="H58" s="10">
        <v>1</v>
      </c>
      <c r="I58" s="10">
        <v>0</v>
      </c>
      <c r="J58" s="10"/>
      <c r="K58" s="11">
        <v>86</v>
      </c>
      <c r="L58" s="11">
        <v>18</v>
      </c>
      <c r="M58" s="11">
        <v>104</v>
      </c>
    </row>
    <row r="59" spans="1:13" ht="9" customHeight="1" x14ac:dyDescent="0.15">
      <c r="A59" s="7" t="s">
        <v>13</v>
      </c>
      <c r="B59" s="10">
        <v>3</v>
      </c>
      <c r="C59" s="10">
        <v>0</v>
      </c>
      <c r="D59" s="10"/>
      <c r="E59" s="10">
        <v>4</v>
      </c>
      <c r="F59" s="10">
        <v>0</v>
      </c>
      <c r="G59" s="11"/>
      <c r="H59" s="10">
        <v>3</v>
      </c>
      <c r="I59" s="10">
        <v>0</v>
      </c>
      <c r="J59" s="11"/>
      <c r="K59" s="11">
        <v>187</v>
      </c>
      <c r="L59" s="11">
        <v>17</v>
      </c>
      <c r="M59" s="11">
        <v>204</v>
      </c>
    </row>
    <row r="60" spans="1:13" ht="9" customHeight="1" x14ac:dyDescent="0.15">
      <c r="A60" s="26" t="s">
        <v>64</v>
      </c>
      <c r="B60" s="27">
        <f>SUM(B50:B59)</f>
        <v>1802</v>
      </c>
      <c r="C60" s="27">
        <f>SUM(C50:C59)</f>
        <v>998</v>
      </c>
      <c r="D60" s="27"/>
      <c r="E60" s="27">
        <f>SUM(E50:E59)</f>
        <v>5087</v>
      </c>
      <c r="F60" s="27">
        <f>SUM(F50:F59)</f>
        <v>2065</v>
      </c>
      <c r="G60" s="27"/>
      <c r="H60" s="27">
        <f>SUM(H50:H59)</f>
        <v>54</v>
      </c>
      <c r="I60" s="27">
        <f>SUM(I50:I59)</f>
        <v>31</v>
      </c>
      <c r="J60" s="27"/>
      <c r="K60" s="27">
        <f>SUM(K50:K59)</f>
        <v>31166</v>
      </c>
      <c r="L60" s="27">
        <f>SUM(L50:L59)</f>
        <v>17366</v>
      </c>
      <c r="M60" s="27">
        <f>SUM(M50:M59)</f>
        <v>48532</v>
      </c>
    </row>
    <row r="61" spans="1:13" ht="9" customHeight="1" x14ac:dyDescent="0.15">
      <c r="A61" s="7" t="s">
        <v>35</v>
      </c>
      <c r="B61" s="10">
        <v>7</v>
      </c>
      <c r="C61" s="10">
        <v>0</v>
      </c>
      <c r="D61" s="10"/>
      <c r="E61" s="10">
        <v>1</v>
      </c>
      <c r="F61" s="10">
        <v>0</v>
      </c>
      <c r="G61" s="10"/>
      <c r="H61" s="10">
        <v>0</v>
      </c>
      <c r="I61" s="10">
        <v>0</v>
      </c>
      <c r="J61" s="11"/>
      <c r="K61" s="11">
        <v>46</v>
      </c>
      <c r="L61" s="11">
        <v>3</v>
      </c>
      <c r="M61" s="11">
        <v>49</v>
      </c>
    </row>
    <row r="62" spans="1:13" ht="9" customHeight="1" x14ac:dyDescent="0.15">
      <c r="A62" s="7" t="s">
        <v>15</v>
      </c>
      <c r="B62" s="10">
        <v>4</v>
      </c>
      <c r="C62" s="10">
        <v>1</v>
      </c>
      <c r="D62" s="10"/>
      <c r="E62" s="10">
        <v>1</v>
      </c>
      <c r="F62" s="10">
        <v>0</v>
      </c>
      <c r="G62" s="10"/>
      <c r="H62" s="10">
        <v>0</v>
      </c>
      <c r="I62" s="10">
        <v>0</v>
      </c>
      <c r="J62" s="10"/>
      <c r="K62" s="11">
        <v>52</v>
      </c>
      <c r="L62" s="11">
        <v>5</v>
      </c>
      <c r="M62" s="11">
        <v>57</v>
      </c>
    </row>
    <row r="63" spans="1:13" ht="9" customHeight="1" x14ac:dyDescent="0.15">
      <c r="A63" s="7" t="s">
        <v>16</v>
      </c>
      <c r="B63" s="10">
        <v>0</v>
      </c>
      <c r="C63" s="10">
        <v>0</v>
      </c>
      <c r="D63" s="10"/>
      <c r="E63" s="10">
        <v>0</v>
      </c>
      <c r="F63" s="10">
        <v>0</v>
      </c>
      <c r="G63" s="10"/>
      <c r="H63" s="10">
        <v>0</v>
      </c>
      <c r="I63" s="10">
        <v>0</v>
      </c>
      <c r="J63" s="10"/>
      <c r="K63" s="11">
        <v>6</v>
      </c>
      <c r="L63" s="11">
        <v>0</v>
      </c>
      <c r="M63" s="11">
        <v>6</v>
      </c>
    </row>
    <row r="64" spans="1:13" ht="9" customHeight="1" x14ac:dyDescent="0.15">
      <c r="A64" s="26" t="s">
        <v>65</v>
      </c>
      <c r="B64" s="27">
        <f>B61+B62+B63</f>
        <v>11</v>
      </c>
      <c r="C64" s="27">
        <f t="shared" ref="C64" si="13">C61+C62+C63</f>
        <v>1</v>
      </c>
      <c r="D64" s="27"/>
      <c r="E64" s="27">
        <f>E61+E62+E63</f>
        <v>2</v>
      </c>
      <c r="F64" s="27">
        <f t="shared" ref="F64" si="14">F61+F62+F63</f>
        <v>0</v>
      </c>
      <c r="G64" s="27"/>
      <c r="H64" s="27">
        <f>H61+H62+H63</f>
        <v>0</v>
      </c>
      <c r="I64" s="27">
        <f t="shared" ref="I64" si="15">I61+I62+I63</f>
        <v>0</v>
      </c>
      <c r="J64" s="27"/>
      <c r="K64" s="27">
        <f>K61+K62+K63</f>
        <v>104</v>
      </c>
      <c r="L64" s="27">
        <f t="shared" ref="L64:M64" si="16">L61+L62+L63</f>
        <v>8</v>
      </c>
      <c r="M64" s="27">
        <f t="shared" si="16"/>
        <v>112</v>
      </c>
    </row>
    <row r="65" spans="1:13" ht="9" customHeight="1" x14ac:dyDescent="0.15">
      <c r="A65" s="7" t="s">
        <v>36</v>
      </c>
      <c r="B65" s="10">
        <v>5</v>
      </c>
      <c r="C65" s="10">
        <v>1</v>
      </c>
      <c r="D65" s="10"/>
      <c r="E65" s="10">
        <v>6</v>
      </c>
      <c r="F65" s="10">
        <v>1</v>
      </c>
      <c r="G65" s="10"/>
      <c r="H65" s="10">
        <v>0</v>
      </c>
      <c r="I65" s="10">
        <v>0</v>
      </c>
      <c r="J65" s="10"/>
      <c r="K65" s="11">
        <v>93</v>
      </c>
      <c r="L65" s="11">
        <v>10</v>
      </c>
      <c r="M65" s="11">
        <v>103</v>
      </c>
    </row>
    <row r="66" spans="1:13" ht="9" customHeight="1" x14ac:dyDescent="0.15">
      <c r="A66" s="7" t="s">
        <v>37</v>
      </c>
      <c r="B66" s="10">
        <v>55</v>
      </c>
      <c r="C66" s="10">
        <v>0</v>
      </c>
      <c r="D66" s="10"/>
      <c r="E66" s="10">
        <v>39</v>
      </c>
      <c r="F66" s="10">
        <v>0</v>
      </c>
      <c r="G66" s="11"/>
      <c r="H66" s="10">
        <v>0</v>
      </c>
      <c r="I66" s="10">
        <v>0</v>
      </c>
      <c r="J66" s="11"/>
      <c r="K66" s="11">
        <v>751</v>
      </c>
      <c r="L66" s="11">
        <v>18</v>
      </c>
      <c r="M66" s="11">
        <v>769</v>
      </c>
    </row>
    <row r="67" spans="1:13" ht="9" customHeight="1" x14ac:dyDescent="0.15">
      <c r="A67" s="7" t="s">
        <v>19</v>
      </c>
      <c r="B67" s="10">
        <v>103</v>
      </c>
      <c r="C67" s="10">
        <v>6</v>
      </c>
      <c r="D67" s="11"/>
      <c r="E67" s="10">
        <v>123</v>
      </c>
      <c r="F67" s="10">
        <v>11</v>
      </c>
      <c r="G67" s="11"/>
      <c r="H67" s="10">
        <v>1</v>
      </c>
      <c r="I67" s="10">
        <v>2</v>
      </c>
      <c r="J67" s="11"/>
      <c r="K67" s="11">
        <v>1301</v>
      </c>
      <c r="L67" s="11">
        <v>105</v>
      </c>
      <c r="M67" s="11">
        <v>1406</v>
      </c>
    </row>
    <row r="68" spans="1:13" ht="9" customHeight="1" x14ac:dyDescent="0.15">
      <c r="A68" s="7" t="s">
        <v>20</v>
      </c>
      <c r="B68" s="10">
        <v>3</v>
      </c>
      <c r="C68" s="10">
        <v>0</v>
      </c>
      <c r="D68" s="10"/>
      <c r="E68" s="10">
        <v>2</v>
      </c>
      <c r="F68" s="10">
        <v>0</v>
      </c>
      <c r="G68" s="10"/>
      <c r="H68" s="10">
        <v>0</v>
      </c>
      <c r="I68" s="10">
        <v>0</v>
      </c>
      <c r="J68" s="10"/>
      <c r="K68" s="11">
        <v>34</v>
      </c>
      <c r="L68" s="11">
        <v>0</v>
      </c>
      <c r="M68" s="11">
        <v>34</v>
      </c>
    </row>
    <row r="69" spans="1:13" ht="9" customHeight="1" x14ac:dyDescent="0.15">
      <c r="A69" s="7" t="s">
        <v>21</v>
      </c>
      <c r="B69" s="10">
        <v>21</v>
      </c>
      <c r="C69" s="10">
        <v>2</v>
      </c>
      <c r="D69" s="10"/>
      <c r="E69" s="10">
        <v>15</v>
      </c>
      <c r="F69" s="10">
        <v>0</v>
      </c>
      <c r="G69" s="10"/>
      <c r="H69" s="10">
        <v>0</v>
      </c>
      <c r="I69" s="10">
        <v>0</v>
      </c>
      <c r="J69" s="10"/>
      <c r="K69" s="11">
        <v>294</v>
      </c>
      <c r="L69" s="11">
        <v>4</v>
      </c>
      <c r="M69" s="11">
        <v>298</v>
      </c>
    </row>
    <row r="70" spans="1:13" ht="9" customHeight="1" x14ac:dyDescent="0.15">
      <c r="A70" s="7" t="s">
        <v>22</v>
      </c>
      <c r="B70" s="10">
        <v>13</v>
      </c>
      <c r="C70" s="10">
        <v>0</v>
      </c>
      <c r="D70" s="11"/>
      <c r="E70" s="10">
        <v>13</v>
      </c>
      <c r="F70" s="10">
        <v>0</v>
      </c>
      <c r="G70" s="10"/>
      <c r="H70" s="10">
        <v>3</v>
      </c>
      <c r="I70" s="10">
        <v>0</v>
      </c>
      <c r="J70" s="10"/>
      <c r="K70" s="11">
        <v>160</v>
      </c>
      <c r="L70" s="11">
        <v>19</v>
      </c>
      <c r="M70" s="11">
        <v>179</v>
      </c>
    </row>
    <row r="71" spans="1:13" ht="9" customHeight="1" x14ac:dyDescent="0.15">
      <c r="A71" s="7" t="s">
        <v>23</v>
      </c>
      <c r="B71" s="10">
        <v>5</v>
      </c>
      <c r="C71" s="10">
        <v>0</v>
      </c>
      <c r="D71" s="10"/>
      <c r="E71" s="10">
        <v>0</v>
      </c>
      <c r="F71" s="10">
        <v>0</v>
      </c>
      <c r="G71" s="10"/>
      <c r="H71" s="10">
        <v>0</v>
      </c>
      <c r="I71" s="10">
        <v>0</v>
      </c>
      <c r="J71" s="10"/>
      <c r="K71" s="11">
        <v>41</v>
      </c>
      <c r="L71" s="11">
        <v>1</v>
      </c>
      <c r="M71" s="11">
        <v>42</v>
      </c>
    </row>
    <row r="72" spans="1:13" ht="9" customHeight="1" x14ac:dyDescent="0.15">
      <c r="A72" s="26" t="s">
        <v>66</v>
      </c>
      <c r="B72" s="27">
        <f>B71+B70+B69+B68+B67+B66+B65</f>
        <v>205</v>
      </c>
      <c r="C72" s="27">
        <f>C71+C70+C69+C68+C67+C66+C65</f>
        <v>9</v>
      </c>
      <c r="D72" s="27"/>
      <c r="E72" s="27">
        <f>E71+E70+E69+E68+E67+E66+E65</f>
        <v>198</v>
      </c>
      <c r="F72" s="27">
        <f>F71+F70+F69+F68+F67+F66+F65</f>
        <v>12</v>
      </c>
      <c r="G72" s="27"/>
      <c r="H72" s="27">
        <f>H71+H70+H69+H68+H67+H66+H65</f>
        <v>4</v>
      </c>
      <c r="I72" s="27">
        <f>I71+I70+I69+I68+I67+I66+I65</f>
        <v>2</v>
      </c>
      <c r="J72" s="27"/>
      <c r="K72" s="27">
        <f>K71+K70+K69+K68+K67+K66+K65</f>
        <v>2674</v>
      </c>
      <c r="L72" s="27">
        <f>L71+L70+L69+L68+L67+L66+L65</f>
        <v>157</v>
      </c>
      <c r="M72" s="27">
        <f>M71+M70+M69+M68+M67+M66+M65</f>
        <v>2831</v>
      </c>
    </row>
    <row r="73" spans="1:13" ht="9" customHeight="1" x14ac:dyDescent="0.15">
      <c r="A73" s="7" t="s">
        <v>59</v>
      </c>
      <c r="B73" s="10">
        <v>390</v>
      </c>
      <c r="C73" s="10">
        <v>165</v>
      </c>
      <c r="D73" s="11"/>
      <c r="E73" s="10">
        <v>1112</v>
      </c>
      <c r="F73" s="10">
        <v>368</v>
      </c>
      <c r="G73" s="11"/>
      <c r="H73" s="10">
        <v>11</v>
      </c>
      <c r="I73" s="10">
        <v>4</v>
      </c>
      <c r="J73" s="11"/>
      <c r="K73" s="11">
        <v>5908</v>
      </c>
      <c r="L73" s="11">
        <v>1895</v>
      </c>
      <c r="M73" s="11">
        <v>7803</v>
      </c>
    </row>
    <row r="74" spans="1:13" ht="9" customHeight="1" x14ac:dyDescent="0.15">
      <c r="A74" s="7" t="s">
        <v>60</v>
      </c>
      <c r="B74" s="10">
        <v>24</v>
      </c>
      <c r="C74" s="10">
        <v>4</v>
      </c>
      <c r="D74" s="11"/>
      <c r="E74" s="10">
        <v>22</v>
      </c>
      <c r="F74" s="10">
        <v>0</v>
      </c>
      <c r="G74" s="11"/>
      <c r="H74" s="10">
        <v>1</v>
      </c>
      <c r="I74" s="10">
        <v>2</v>
      </c>
      <c r="J74" s="11"/>
      <c r="K74" s="11">
        <v>1628</v>
      </c>
      <c r="L74" s="11">
        <v>360</v>
      </c>
      <c r="M74" s="11">
        <v>1988</v>
      </c>
    </row>
    <row r="75" spans="1:13" ht="9" customHeight="1" x14ac:dyDescent="0.15">
      <c r="A75" s="7" t="s">
        <v>61</v>
      </c>
      <c r="B75" s="10">
        <v>19</v>
      </c>
      <c r="C75" s="10">
        <v>18</v>
      </c>
      <c r="D75" s="11"/>
      <c r="E75" s="10">
        <v>100</v>
      </c>
      <c r="F75" s="10">
        <v>29</v>
      </c>
      <c r="G75" s="11"/>
      <c r="H75" s="10">
        <v>3</v>
      </c>
      <c r="I75" s="10">
        <v>0</v>
      </c>
      <c r="J75" s="11"/>
      <c r="K75" s="11">
        <v>590</v>
      </c>
      <c r="L75" s="11">
        <v>181</v>
      </c>
      <c r="M75" s="11">
        <v>771</v>
      </c>
    </row>
    <row r="76" spans="1:13" ht="9" customHeight="1" x14ac:dyDescent="0.15">
      <c r="A76" s="26" t="s">
        <v>67</v>
      </c>
      <c r="B76" s="27">
        <f>B73+B74+B75</f>
        <v>433</v>
      </c>
      <c r="C76" s="27">
        <f t="shared" ref="C76" si="17">C73+C74+C75</f>
        <v>187</v>
      </c>
      <c r="D76" s="27"/>
      <c r="E76" s="27">
        <f>E73+E74+E75</f>
        <v>1234</v>
      </c>
      <c r="F76" s="27">
        <f t="shared" ref="F76" si="18">F73+F74+F75</f>
        <v>397</v>
      </c>
      <c r="G76" s="27"/>
      <c r="H76" s="27">
        <f>H73+H74+H75</f>
        <v>15</v>
      </c>
      <c r="I76" s="27">
        <f t="shared" ref="I76" si="19">I73+I74+I75</f>
        <v>6</v>
      </c>
      <c r="J76" s="27"/>
      <c r="K76" s="27">
        <f>K73+K74+K75</f>
        <v>8126</v>
      </c>
      <c r="L76" s="27">
        <f t="shared" ref="L76:M76" si="20">L73+L74+L75</f>
        <v>2436</v>
      </c>
      <c r="M76" s="27">
        <f t="shared" si="20"/>
        <v>10562</v>
      </c>
    </row>
    <row r="77" spans="1:13" ht="9" customHeight="1" x14ac:dyDescent="0.15">
      <c r="A77" s="7" t="s">
        <v>25</v>
      </c>
      <c r="B77" s="10">
        <v>101</v>
      </c>
      <c r="C77" s="10">
        <v>33</v>
      </c>
      <c r="D77" s="11"/>
      <c r="E77" s="10">
        <v>285</v>
      </c>
      <c r="F77" s="10">
        <v>36</v>
      </c>
      <c r="G77" s="11"/>
      <c r="H77" s="10">
        <v>10</v>
      </c>
      <c r="I77" s="10">
        <v>3</v>
      </c>
      <c r="J77" s="11"/>
      <c r="K77" s="11">
        <v>3510</v>
      </c>
      <c r="L77" s="11">
        <v>889</v>
      </c>
      <c r="M77" s="11">
        <v>4399</v>
      </c>
    </row>
    <row r="78" spans="1:13" ht="9" customHeight="1" x14ac:dyDescent="0.15">
      <c r="A78" s="7" t="s">
        <v>26</v>
      </c>
      <c r="B78" s="10">
        <v>1255</v>
      </c>
      <c r="C78" s="10">
        <v>160</v>
      </c>
      <c r="D78" s="10"/>
      <c r="E78" s="10">
        <v>1524</v>
      </c>
      <c r="F78" s="10">
        <v>86</v>
      </c>
      <c r="G78" s="11"/>
      <c r="H78" s="10">
        <v>42</v>
      </c>
      <c r="I78" s="10">
        <v>23</v>
      </c>
      <c r="J78" s="11"/>
      <c r="K78" s="11">
        <v>19485</v>
      </c>
      <c r="L78" s="11">
        <v>2639</v>
      </c>
      <c r="M78" s="11">
        <v>22124</v>
      </c>
    </row>
    <row r="79" spans="1:13" ht="9" customHeight="1" x14ac:dyDescent="0.15">
      <c r="A79" s="7" t="s">
        <v>27</v>
      </c>
      <c r="B79" s="10">
        <v>135</v>
      </c>
      <c r="C79" s="10">
        <v>4</v>
      </c>
      <c r="D79" s="10"/>
      <c r="E79" s="10">
        <v>132</v>
      </c>
      <c r="F79" s="10">
        <v>2</v>
      </c>
      <c r="G79" s="10"/>
      <c r="H79" s="10">
        <v>5</v>
      </c>
      <c r="I79" s="10">
        <v>1</v>
      </c>
      <c r="J79" s="11"/>
      <c r="K79" s="11">
        <v>2362</v>
      </c>
      <c r="L79" s="11">
        <v>207</v>
      </c>
      <c r="M79" s="11">
        <v>2569</v>
      </c>
    </row>
    <row r="80" spans="1:13" ht="9" customHeight="1" x14ac:dyDescent="0.15">
      <c r="A80" s="26" t="s">
        <v>68</v>
      </c>
      <c r="B80" s="27">
        <f>B77+B78+B79</f>
        <v>1491</v>
      </c>
      <c r="C80" s="27">
        <f t="shared" ref="C80" si="21">C77+C78+C79</f>
        <v>197</v>
      </c>
      <c r="D80" s="27"/>
      <c r="E80" s="27">
        <f>E77+E78+E79</f>
        <v>1941</v>
      </c>
      <c r="F80" s="27">
        <f t="shared" ref="F80" si="22">F77+F78+F79</f>
        <v>124</v>
      </c>
      <c r="G80" s="27"/>
      <c r="H80" s="27">
        <f>H77+H78+H79</f>
        <v>57</v>
      </c>
      <c r="I80" s="27">
        <f t="shared" ref="I80" si="23">I77+I78+I79</f>
        <v>27</v>
      </c>
      <c r="J80" s="27"/>
      <c r="K80" s="27">
        <f>K77+K78+K79</f>
        <v>25357</v>
      </c>
      <c r="L80" s="27">
        <f t="shared" ref="L80:M80" si="24">L77+L78+L79</f>
        <v>3735</v>
      </c>
      <c r="M80" s="27">
        <f t="shared" si="24"/>
        <v>29092</v>
      </c>
    </row>
    <row r="81" spans="1:13" ht="9" customHeight="1" x14ac:dyDescent="0.15">
      <c r="A81" s="7" t="s">
        <v>24</v>
      </c>
      <c r="B81" s="10">
        <v>14</v>
      </c>
      <c r="C81" s="10">
        <v>0</v>
      </c>
      <c r="D81" s="10"/>
      <c r="E81" s="10">
        <v>16</v>
      </c>
      <c r="F81" s="10">
        <v>0</v>
      </c>
      <c r="G81" s="11"/>
      <c r="H81" s="10">
        <v>0</v>
      </c>
      <c r="I81" s="10">
        <v>0</v>
      </c>
      <c r="J81" s="10"/>
      <c r="K81" s="11">
        <v>64</v>
      </c>
      <c r="L81" s="11">
        <v>0</v>
      </c>
      <c r="M81" s="11">
        <v>64</v>
      </c>
    </row>
    <row r="82" spans="1:13" ht="9" customHeight="1" x14ac:dyDescent="0.15">
      <c r="A82" s="7" t="s">
        <v>28</v>
      </c>
      <c r="B82" s="10">
        <v>8</v>
      </c>
      <c r="C82" s="10">
        <v>0</v>
      </c>
      <c r="D82" s="11"/>
      <c r="E82" s="10">
        <v>28</v>
      </c>
      <c r="F82" s="10">
        <v>4</v>
      </c>
      <c r="G82" s="11"/>
      <c r="H82" s="10">
        <v>0</v>
      </c>
      <c r="I82" s="10">
        <v>0</v>
      </c>
      <c r="J82" s="10"/>
      <c r="K82" s="11">
        <v>58</v>
      </c>
      <c r="L82" s="11">
        <v>9</v>
      </c>
      <c r="M82" s="11">
        <v>67</v>
      </c>
    </row>
    <row r="83" spans="1:13" ht="9" customHeight="1" x14ac:dyDescent="0.15">
      <c r="A83" s="7" t="s">
        <v>29</v>
      </c>
      <c r="B83" s="10">
        <v>0</v>
      </c>
      <c r="C83" s="10">
        <v>0</v>
      </c>
      <c r="D83" s="10"/>
      <c r="E83" s="10">
        <v>1</v>
      </c>
      <c r="F83" s="10">
        <v>0</v>
      </c>
      <c r="G83" s="10"/>
      <c r="H83" s="10">
        <v>0</v>
      </c>
      <c r="I83" s="10">
        <v>0</v>
      </c>
      <c r="J83" s="10"/>
      <c r="K83" s="11">
        <v>4</v>
      </c>
      <c r="L83" s="11">
        <v>0</v>
      </c>
      <c r="M83" s="11">
        <v>4</v>
      </c>
    </row>
    <row r="84" spans="1:13" ht="9" customHeight="1" x14ac:dyDescent="0.15">
      <c r="A84" s="7" t="s">
        <v>30</v>
      </c>
      <c r="B84" s="10">
        <v>0</v>
      </c>
      <c r="C84" s="10">
        <v>0</v>
      </c>
      <c r="D84" s="10"/>
      <c r="E84" s="10">
        <v>0</v>
      </c>
      <c r="F84" s="10">
        <v>0</v>
      </c>
      <c r="G84" s="10"/>
      <c r="H84" s="10">
        <v>0</v>
      </c>
      <c r="I84" s="10">
        <v>0</v>
      </c>
      <c r="J84" s="10"/>
      <c r="K84" s="11">
        <v>0</v>
      </c>
      <c r="L84" s="11">
        <v>0</v>
      </c>
      <c r="M84" s="11">
        <v>0</v>
      </c>
    </row>
    <row r="85" spans="1:13" ht="9" customHeight="1" x14ac:dyDescent="0.15">
      <c r="A85" s="25" t="s">
        <v>55</v>
      </c>
      <c r="B85" s="10">
        <v>7</v>
      </c>
      <c r="C85" s="10">
        <v>1</v>
      </c>
      <c r="D85" s="10"/>
      <c r="E85" s="10">
        <v>11</v>
      </c>
      <c r="F85" s="10">
        <v>1</v>
      </c>
      <c r="G85" s="10"/>
      <c r="H85" s="10">
        <v>0</v>
      </c>
      <c r="I85" s="10">
        <v>0</v>
      </c>
      <c r="J85" s="10"/>
      <c r="K85" s="11">
        <v>155</v>
      </c>
      <c r="L85" s="11">
        <v>80</v>
      </c>
      <c r="M85" s="11">
        <v>235</v>
      </c>
    </row>
    <row r="86" spans="1:13" ht="11.25" customHeight="1" x14ac:dyDescent="0.15">
      <c r="A86" s="26" t="s">
        <v>69</v>
      </c>
      <c r="B86" s="27">
        <f>B85+B84+B83+B82+B81</f>
        <v>29</v>
      </c>
      <c r="C86" s="27">
        <f t="shared" ref="C86" si="25">C85+C84+C83+C82+C81</f>
        <v>1</v>
      </c>
      <c r="D86" s="27">
        <f t="shared" ref="D86" si="26">D85+D84+D83+D82+D81</f>
        <v>0</v>
      </c>
      <c r="E86" s="27">
        <f t="shared" ref="E86" si="27">E85+E84+E83+E82+E81</f>
        <v>56</v>
      </c>
      <c r="F86" s="27">
        <f t="shared" ref="F86" si="28">F85+F84+F83+F82+F81</f>
        <v>5</v>
      </c>
      <c r="G86" s="27">
        <f t="shared" ref="G86" si="29">G85+G84+G83+G82+G81</f>
        <v>0</v>
      </c>
      <c r="H86" s="27">
        <f t="shared" ref="H86" si="30">H85+H84+H83+H82+H81</f>
        <v>0</v>
      </c>
      <c r="I86" s="27">
        <f t="shared" ref="I86" si="31">I85+I84+I83+I82+I81</f>
        <v>0</v>
      </c>
      <c r="J86" s="27">
        <f t="shared" ref="J86" si="32">J85+J84+J83+J82+J81</f>
        <v>0</v>
      </c>
      <c r="K86" s="27">
        <f t="shared" ref="K86" si="33">K85+K84+K83+K82+K81</f>
        <v>281</v>
      </c>
      <c r="L86" s="27">
        <f t="shared" ref="L86" si="34">L85+L84+L83+L82+L81</f>
        <v>89</v>
      </c>
      <c r="M86" s="27">
        <f t="shared" ref="M86" si="35">M85+M84+M83+M82+M81</f>
        <v>370</v>
      </c>
    </row>
    <row r="87" spans="1:13" ht="9.75" customHeight="1" x14ac:dyDescent="0.15">
      <c r="A87" s="8" t="s">
        <v>3</v>
      </c>
      <c r="B87" s="14">
        <v>3971</v>
      </c>
      <c r="C87" s="14">
        <v>1393</v>
      </c>
      <c r="D87" s="14"/>
      <c r="E87" s="14">
        <v>8518</v>
      </c>
      <c r="F87" s="14">
        <v>2603</v>
      </c>
      <c r="G87" s="14"/>
      <c r="H87" s="14">
        <v>130</v>
      </c>
      <c r="I87" s="14">
        <v>66</v>
      </c>
      <c r="J87" s="14"/>
      <c r="K87" s="14">
        <v>67708</v>
      </c>
      <c r="L87" s="14">
        <v>23791</v>
      </c>
      <c r="M87" s="14">
        <v>91499</v>
      </c>
    </row>
    <row r="88" spans="1:13" ht="6" customHeight="1" x14ac:dyDescent="0.15">
      <c r="A88" s="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 ht="9" customHeight="1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ht="9" customHeight="1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ht="9" customHeight="1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ht="9" customHeight="1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ht="9" customHeight="1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t="9" customHeight="1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ht="9" customHeight="1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ht="9" customHeight="1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2:13" ht="9" customHeight="1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2:13" ht="9" customHeight="1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2:13" ht="9" customHeight="1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2:13" ht="9" customHeight="1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2:13" ht="9" customHeight="1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2:13" ht="9" customHeight="1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2:13" ht="9" customHeight="1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2:13" ht="9" customHeight="1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2:13" ht="9" customHeight="1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2:13" ht="9" customHeight="1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2:13" ht="9" customHeight="1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2:13" ht="9" customHeight="1" x14ac:dyDescent="0.15"/>
    <row r="109" spans="2:13" ht="9" customHeight="1" x14ac:dyDescent="0.15"/>
    <row r="110" spans="2:13" ht="9" customHeight="1" x14ac:dyDescent="0.15"/>
    <row r="111" spans="2:13" ht="9" customHeight="1" x14ac:dyDescent="0.15"/>
    <row r="112" spans="2:13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  <row r="583" ht="9" customHeight="1" x14ac:dyDescent="0.15"/>
    <row r="584" ht="9" customHeight="1" x14ac:dyDescent="0.15"/>
    <row r="585" ht="9" customHeight="1" x14ac:dyDescent="0.15"/>
    <row r="586" ht="9" customHeight="1" x14ac:dyDescent="0.15"/>
    <row r="587" ht="9" customHeight="1" x14ac:dyDescent="0.15"/>
    <row r="588" ht="9" customHeight="1" x14ac:dyDescent="0.15"/>
    <row r="589" ht="9" customHeight="1" x14ac:dyDescent="0.15"/>
    <row r="590" ht="9" customHeight="1" x14ac:dyDescent="0.15"/>
    <row r="591" ht="9" customHeight="1" x14ac:dyDescent="0.15"/>
    <row r="592" ht="9" customHeight="1" x14ac:dyDescent="0.15"/>
    <row r="593" ht="9" customHeight="1" x14ac:dyDescent="0.15"/>
    <row r="594" ht="9" customHeight="1" x14ac:dyDescent="0.15"/>
    <row r="595" ht="9" customHeight="1" x14ac:dyDescent="0.15"/>
    <row r="596" ht="9" customHeight="1" x14ac:dyDescent="0.15"/>
    <row r="597" ht="9" customHeight="1" x14ac:dyDescent="0.15"/>
    <row r="598" ht="9" customHeight="1" x14ac:dyDescent="0.15"/>
    <row r="599" ht="9" customHeight="1" x14ac:dyDescent="0.15"/>
    <row r="600" ht="9" customHeight="1" x14ac:dyDescent="0.15"/>
    <row r="601" ht="9" customHeight="1" x14ac:dyDescent="0.15"/>
    <row r="602" ht="9" customHeight="1" x14ac:dyDescent="0.15"/>
    <row r="603" ht="9" customHeight="1" x14ac:dyDescent="0.15"/>
    <row r="604" ht="9" customHeight="1" x14ac:dyDescent="0.15"/>
    <row r="605" ht="9" customHeight="1" x14ac:dyDescent="0.15"/>
    <row r="606" ht="9" customHeight="1" x14ac:dyDescent="0.15"/>
    <row r="607" ht="9" customHeight="1" x14ac:dyDescent="0.15"/>
    <row r="608" ht="9" customHeight="1" x14ac:dyDescent="0.15"/>
    <row r="609" ht="9" customHeight="1" x14ac:dyDescent="0.15"/>
    <row r="610" ht="9" customHeight="1" x14ac:dyDescent="0.15"/>
    <row r="611" ht="9" customHeight="1" x14ac:dyDescent="0.15"/>
    <row r="612" ht="9" customHeight="1" x14ac:dyDescent="0.15"/>
    <row r="613" ht="9" customHeight="1" x14ac:dyDescent="0.15"/>
    <row r="614" ht="9" customHeight="1" x14ac:dyDescent="0.15"/>
    <row r="615" ht="9" customHeight="1" x14ac:dyDescent="0.15"/>
    <row r="616" ht="9" customHeight="1" x14ac:dyDescent="0.15"/>
    <row r="617" ht="9" customHeight="1" x14ac:dyDescent="0.15"/>
    <row r="618" ht="9" customHeight="1" x14ac:dyDescent="0.15"/>
    <row r="619" ht="9" customHeight="1" x14ac:dyDescent="0.15"/>
    <row r="620" ht="9" customHeight="1" x14ac:dyDescent="0.15"/>
    <row r="621" ht="9" customHeight="1" x14ac:dyDescent="0.15"/>
    <row r="622" ht="9" customHeight="1" x14ac:dyDescent="0.15"/>
    <row r="623" ht="9" customHeight="1" x14ac:dyDescent="0.15"/>
    <row r="624" ht="9" customHeight="1" x14ac:dyDescent="0.15"/>
    <row r="625" ht="9" customHeight="1" x14ac:dyDescent="0.15"/>
    <row r="626" ht="9" customHeight="1" x14ac:dyDescent="0.15"/>
    <row r="627" ht="9" customHeight="1" x14ac:dyDescent="0.15"/>
    <row r="628" ht="9" customHeight="1" x14ac:dyDescent="0.15"/>
    <row r="629" ht="9" customHeight="1" x14ac:dyDescent="0.15"/>
    <row r="630" ht="9" customHeight="1" x14ac:dyDescent="0.15"/>
    <row r="631" ht="9" customHeight="1" x14ac:dyDescent="0.15"/>
    <row r="632" ht="9" customHeight="1" x14ac:dyDescent="0.15"/>
    <row r="633" ht="9" customHeight="1" x14ac:dyDescent="0.15"/>
    <row r="634" ht="9" customHeight="1" x14ac:dyDescent="0.15"/>
    <row r="635" ht="9" customHeight="1" x14ac:dyDescent="0.15"/>
    <row r="636" ht="9" customHeight="1" x14ac:dyDescent="0.15"/>
    <row r="637" ht="9" customHeight="1" x14ac:dyDescent="0.15"/>
    <row r="638" ht="9" customHeight="1" x14ac:dyDescent="0.15"/>
    <row r="639" ht="9" customHeight="1" x14ac:dyDescent="0.15"/>
    <row r="640" ht="9" customHeight="1" x14ac:dyDescent="0.15"/>
    <row r="641" ht="9" customHeight="1" x14ac:dyDescent="0.15"/>
    <row r="642" ht="9" customHeight="1" x14ac:dyDescent="0.15"/>
    <row r="643" ht="9" customHeight="1" x14ac:dyDescent="0.15"/>
    <row r="644" ht="9" customHeight="1" x14ac:dyDescent="0.15"/>
    <row r="645" ht="9" customHeight="1" x14ac:dyDescent="0.15"/>
    <row r="646" ht="9" customHeight="1" x14ac:dyDescent="0.15"/>
    <row r="647" ht="9" customHeight="1" x14ac:dyDescent="0.15"/>
    <row r="648" ht="9" customHeight="1" x14ac:dyDescent="0.15"/>
    <row r="649" ht="9" customHeight="1" x14ac:dyDescent="0.15"/>
    <row r="650" ht="9" customHeight="1" x14ac:dyDescent="0.15"/>
    <row r="651" ht="9" customHeight="1" x14ac:dyDescent="0.15"/>
    <row r="652" ht="9" customHeight="1" x14ac:dyDescent="0.15"/>
    <row r="653" ht="9" customHeight="1" x14ac:dyDescent="0.15"/>
    <row r="654" ht="9" customHeight="1" x14ac:dyDescent="0.15"/>
    <row r="655" ht="9" customHeight="1" x14ac:dyDescent="0.15"/>
    <row r="656" ht="9" customHeight="1" x14ac:dyDescent="0.15"/>
    <row r="657" ht="9" customHeight="1" x14ac:dyDescent="0.15"/>
    <row r="658" ht="9" customHeight="1" x14ac:dyDescent="0.15"/>
    <row r="659" ht="9" customHeight="1" x14ac:dyDescent="0.15"/>
    <row r="660" ht="9" customHeight="1" x14ac:dyDescent="0.15"/>
    <row r="661" ht="9" customHeight="1" x14ac:dyDescent="0.15"/>
    <row r="662" ht="9" customHeight="1" x14ac:dyDescent="0.15"/>
    <row r="663" ht="9" customHeight="1" x14ac:dyDescent="0.15"/>
    <row r="664" ht="9" customHeight="1" x14ac:dyDescent="0.15"/>
    <row r="665" ht="9" customHeight="1" x14ac:dyDescent="0.15"/>
    <row r="666" ht="9" customHeight="1" x14ac:dyDescent="0.15"/>
    <row r="667" ht="9" customHeight="1" x14ac:dyDescent="0.15"/>
    <row r="668" ht="9" customHeight="1" x14ac:dyDescent="0.15"/>
    <row r="669" ht="9" customHeight="1" x14ac:dyDescent="0.15"/>
    <row r="670" ht="9" customHeight="1" x14ac:dyDescent="0.15"/>
    <row r="671" ht="9" customHeight="1" x14ac:dyDescent="0.15"/>
    <row r="672" ht="9" customHeight="1" x14ac:dyDescent="0.15"/>
    <row r="673" ht="9" customHeight="1" x14ac:dyDescent="0.15"/>
    <row r="674" ht="9" customHeight="1" x14ac:dyDescent="0.15"/>
    <row r="675" ht="9" customHeight="1" x14ac:dyDescent="0.15"/>
    <row r="676" ht="9" customHeight="1" x14ac:dyDescent="0.15"/>
    <row r="677" ht="9" customHeight="1" x14ac:dyDescent="0.15"/>
    <row r="678" ht="9" customHeight="1" x14ac:dyDescent="0.15"/>
    <row r="679" ht="9" customHeight="1" x14ac:dyDescent="0.15"/>
    <row r="680" ht="9" customHeight="1" x14ac:dyDescent="0.15"/>
    <row r="681" ht="9" customHeight="1" x14ac:dyDescent="0.15"/>
    <row r="682" ht="9" customHeight="1" x14ac:dyDescent="0.15"/>
    <row r="683" ht="9" customHeight="1" x14ac:dyDescent="0.15"/>
    <row r="684" ht="9" customHeight="1" x14ac:dyDescent="0.15"/>
    <row r="685" ht="9" customHeight="1" x14ac:dyDescent="0.15"/>
    <row r="686" ht="9" customHeight="1" x14ac:dyDescent="0.15"/>
    <row r="687" ht="9" customHeight="1" x14ac:dyDescent="0.15"/>
    <row r="688" ht="9" customHeight="1" x14ac:dyDescent="0.15"/>
    <row r="689" ht="9" customHeight="1" x14ac:dyDescent="0.15"/>
    <row r="690" ht="9" customHeight="1" x14ac:dyDescent="0.15"/>
    <row r="691" ht="9" customHeight="1" x14ac:dyDescent="0.15"/>
    <row r="692" ht="9" customHeight="1" x14ac:dyDescent="0.15"/>
    <row r="693" ht="9" customHeight="1" x14ac:dyDescent="0.15"/>
    <row r="694" ht="9" customHeight="1" x14ac:dyDescent="0.15"/>
    <row r="695" ht="9" customHeight="1" x14ac:dyDescent="0.15"/>
    <row r="696" ht="9" customHeight="1" x14ac:dyDescent="0.15"/>
    <row r="697" ht="9" customHeight="1" x14ac:dyDescent="0.15"/>
    <row r="698" ht="9" customHeight="1" x14ac:dyDescent="0.15"/>
    <row r="699" ht="9" customHeight="1" x14ac:dyDescent="0.15"/>
    <row r="700" ht="9" customHeight="1" x14ac:dyDescent="0.15"/>
    <row r="701" ht="9" customHeight="1" x14ac:dyDescent="0.15"/>
    <row r="702" ht="9" customHeight="1" x14ac:dyDescent="0.15"/>
    <row r="703" ht="9" customHeight="1" x14ac:dyDescent="0.15"/>
    <row r="704" ht="9" customHeight="1" x14ac:dyDescent="0.15"/>
    <row r="705" ht="9" customHeight="1" x14ac:dyDescent="0.15"/>
    <row r="706" ht="9" customHeight="1" x14ac:dyDescent="0.15"/>
    <row r="707" ht="9" customHeight="1" x14ac:dyDescent="0.15"/>
    <row r="708" ht="9" customHeight="1" x14ac:dyDescent="0.15"/>
    <row r="709" ht="9" customHeight="1" x14ac:dyDescent="0.15"/>
    <row r="710" ht="9" customHeight="1" x14ac:dyDescent="0.15"/>
    <row r="711" ht="9" customHeight="1" x14ac:dyDescent="0.15"/>
    <row r="712" ht="9" customHeight="1" x14ac:dyDescent="0.15"/>
    <row r="713" ht="9" customHeight="1" x14ac:dyDescent="0.15"/>
    <row r="714" ht="9" customHeight="1" x14ac:dyDescent="0.15"/>
    <row r="715" ht="9" customHeight="1" x14ac:dyDescent="0.15"/>
    <row r="716" ht="9" customHeight="1" x14ac:dyDescent="0.15"/>
    <row r="717" ht="9" customHeight="1" x14ac:dyDescent="0.15"/>
    <row r="718" ht="9" customHeight="1" x14ac:dyDescent="0.15"/>
    <row r="719" ht="9" customHeight="1" x14ac:dyDescent="0.15"/>
    <row r="720" ht="9" customHeight="1" x14ac:dyDescent="0.15"/>
    <row r="721" ht="9" customHeight="1" x14ac:dyDescent="0.15"/>
    <row r="722" ht="9" customHeight="1" x14ac:dyDescent="0.15"/>
    <row r="723" ht="9" customHeight="1" x14ac:dyDescent="0.15"/>
    <row r="724" ht="9" customHeight="1" x14ac:dyDescent="0.15"/>
    <row r="725" ht="9" customHeight="1" x14ac:dyDescent="0.15"/>
    <row r="726" ht="9" customHeight="1" x14ac:dyDescent="0.15"/>
    <row r="727" ht="9" customHeight="1" x14ac:dyDescent="0.15"/>
    <row r="728" ht="9" customHeight="1" x14ac:dyDescent="0.15"/>
    <row r="729" ht="9" customHeight="1" x14ac:dyDescent="0.15"/>
    <row r="730" ht="9" customHeight="1" x14ac:dyDescent="0.15"/>
    <row r="731" ht="9" customHeight="1" x14ac:dyDescent="0.15"/>
    <row r="732" ht="9" customHeight="1" x14ac:dyDescent="0.15"/>
    <row r="733" ht="9" customHeight="1" x14ac:dyDescent="0.15"/>
    <row r="734" ht="9" customHeight="1" x14ac:dyDescent="0.15"/>
    <row r="735" ht="9" customHeight="1" x14ac:dyDescent="0.15"/>
    <row r="736" ht="9" customHeight="1" x14ac:dyDescent="0.15"/>
    <row r="737" ht="9" customHeight="1" x14ac:dyDescent="0.15"/>
    <row r="738" ht="9" customHeight="1" x14ac:dyDescent="0.15"/>
    <row r="739" ht="9" customHeight="1" x14ac:dyDescent="0.15"/>
    <row r="740" ht="9" customHeight="1" x14ac:dyDescent="0.15"/>
    <row r="741" ht="9" customHeight="1" x14ac:dyDescent="0.15"/>
    <row r="742" ht="9" customHeight="1" x14ac:dyDescent="0.15"/>
    <row r="743" ht="9" customHeight="1" x14ac:dyDescent="0.15"/>
    <row r="744" ht="9" customHeight="1" x14ac:dyDescent="0.15"/>
    <row r="745" ht="9" customHeight="1" x14ac:dyDescent="0.15"/>
    <row r="746" ht="9" customHeight="1" x14ac:dyDescent="0.15"/>
    <row r="747" ht="9" customHeight="1" x14ac:dyDescent="0.15"/>
    <row r="748" ht="9" customHeight="1" x14ac:dyDescent="0.15"/>
    <row r="749" ht="9" customHeight="1" x14ac:dyDescent="0.15"/>
    <row r="750" ht="9" customHeight="1" x14ac:dyDescent="0.15"/>
    <row r="751" ht="9" customHeight="1" x14ac:dyDescent="0.15"/>
    <row r="752" ht="9" customHeight="1" x14ac:dyDescent="0.15"/>
    <row r="753" ht="9" customHeight="1" x14ac:dyDescent="0.15"/>
    <row r="754" ht="9" customHeight="1" x14ac:dyDescent="0.15"/>
    <row r="755" ht="9" customHeight="1" x14ac:dyDescent="0.15"/>
    <row r="756" ht="9" customHeight="1" x14ac:dyDescent="0.15"/>
    <row r="757" ht="9" customHeight="1" x14ac:dyDescent="0.15"/>
    <row r="758" ht="9" customHeight="1" x14ac:dyDescent="0.15"/>
    <row r="759" ht="9" customHeight="1" x14ac:dyDescent="0.15"/>
    <row r="760" ht="9" customHeight="1" x14ac:dyDescent="0.15"/>
    <row r="761" ht="9" customHeight="1" x14ac:dyDescent="0.15"/>
    <row r="762" ht="9" customHeight="1" x14ac:dyDescent="0.15"/>
    <row r="763" ht="9" customHeight="1" x14ac:dyDescent="0.15"/>
    <row r="764" ht="9" customHeight="1" x14ac:dyDescent="0.15"/>
    <row r="765" ht="9" customHeight="1" x14ac:dyDescent="0.15"/>
    <row r="766" ht="9" customHeight="1" x14ac:dyDescent="0.15"/>
    <row r="767" ht="9" customHeight="1" x14ac:dyDescent="0.15"/>
    <row r="768" ht="9" customHeight="1" x14ac:dyDescent="0.15"/>
    <row r="769" ht="9" customHeight="1" x14ac:dyDescent="0.15"/>
    <row r="770" ht="9" customHeight="1" x14ac:dyDescent="0.15"/>
    <row r="771" ht="9" customHeight="1" x14ac:dyDescent="0.15"/>
    <row r="772" ht="9" customHeight="1" x14ac:dyDescent="0.15"/>
    <row r="773" ht="9" customHeight="1" x14ac:dyDescent="0.15"/>
    <row r="774" ht="9" customHeight="1" x14ac:dyDescent="0.15"/>
    <row r="775" ht="9" customHeight="1" x14ac:dyDescent="0.15"/>
    <row r="776" ht="9" customHeight="1" x14ac:dyDescent="0.15"/>
    <row r="777" ht="9" customHeight="1" x14ac:dyDescent="0.15"/>
    <row r="778" ht="9" customHeight="1" x14ac:dyDescent="0.15"/>
    <row r="779" ht="9" customHeight="1" x14ac:dyDescent="0.15"/>
    <row r="780" ht="9" customHeight="1" x14ac:dyDescent="0.15"/>
    <row r="781" ht="9" customHeight="1" x14ac:dyDescent="0.15"/>
    <row r="782" ht="9" customHeight="1" x14ac:dyDescent="0.15"/>
    <row r="783" ht="9" customHeight="1" x14ac:dyDescent="0.15"/>
    <row r="784" ht="9" customHeight="1" x14ac:dyDescent="0.15"/>
    <row r="785" ht="9" customHeight="1" x14ac:dyDescent="0.15"/>
    <row r="786" ht="9" customHeight="1" x14ac:dyDescent="0.15"/>
    <row r="787" ht="9" customHeight="1" x14ac:dyDescent="0.15"/>
    <row r="788" ht="9" customHeight="1" x14ac:dyDescent="0.15"/>
    <row r="789" ht="9" customHeight="1" x14ac:dyDescent="0.15"/>
    <row r="790" ht="9" customHeight="1" x14ac:dyDescent="0.15"/>
    <row r="791" ht="9" customHeight="1" x14ac:dyDescent="0.15"/>
    <row r="792" ht="9" customHeight="1" x14ac:dyDescent="0.15"/>
    <row r="793" ht="9" customHeight="1" x14ac:dyDescent="0.15"/>
    <row r="794" ht="9" customHeight="1" x14ac:dyDescent="0.15"/>
    <row r="795" ht="9" customHeight="1" x14ac:dyDescent="0.15"/>
    <row r="796" ht="9" customHeight="1" x14ac:dyDescent="0.15"/>
    <row r="797" ht="9" customHeight="1" x14ac:dyDescent="0.15"/>
    <row r="798" ht="9" customHeight="1" x14ac:dyDescent="0.15"/>
    <row r="799" ht="9" customHeight="1" x14ac:dyDescent="0.15"/>
    <row r="800" ht="9" customHeight="1" x14ac:dyDescent="0.15"/>
    <row r="801" ht="9" customHeight="1" x14ac:dyDescent="0.15"/>
    <row r="802" ht="9" customHeight="1" x14ac:dyDescent="0.15"/>
    <row r="803" ht="9" customHeight="1" x14ac:dyDescent="0.15"/>
    <row r="804" ht="9" customHeight="1" x14ac:dyDescent="0.15"/>
  </sheetData>
  <mergeCells count="1">
    <mergeCell ref="A4:A5"/>
  </mergeCells>
  <phoneticPr fontId="0" type="noConversion"/>
  <pageMargins left="0.68" right="0.6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5"/>
  <sheetViews>
    <sheetView topLeftCell="A28" zoomScaleNormal="100" workbookViewId="0">
      <selection activeCell="A92" sqref="A92"/>
    </sheetView>
  </sheetViews>
  <sheetFormatPr defaultRowHeight="9" x14ac:dyDescent="0.15"/>
  <cols>
    <col min="1" max="1" width="25.85546875" style="1" customWidth="1"/>
    <col min="2" max="3" width="6.28515625" style="1" customWidth="1"/>
    <col min="4" max="4" width="0.85546875" style="1" customWidth="1"/>
    <col min="5" max="6" width="6.28515625" style="1" customWidth="1"/>
    <col min="7" max="7" width="0.85546875" style="1" customWidth="1"/>
    <col min="8" max="9" width="6.28515625" style="1" customWidth="1"/>
    <col min="10" max="10" width="0.85546875" style="1" customWidth="1"/>
    <col min="11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5" s="21" customFormat="1" ht="12" x14ac:dyDescent="0.2">
      <c r="A1" s="20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s="21" customFormat="1" ht="12" x14ac:dyDescent="0.2">
      <c r="A2" s="20" t="s">
        <v>63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15">
      <c r="A4" s="28" t="s">
        <v>57</v>
      </c>
      <c r="B4" s="2" t="s">
        <v>40</v>
      </c>
      <c r="C4" s="3"/>
      <c r="D4" s="24"/>
      <c r="E4" s="2" t="s">
        <v>41</v>
      </c>
      <c r="F4" s="3"/>
      <c r="G4" s="24"/>
      <c r="H4" s="2" t="s">
        <v>42</v>
      </c>
      <c r="I4" s="3"/>
      <c r="J4" s="24"/>
      <c r="K4" s="2" t="s">
        <v>43</v>
      </c>
      <c r="L4" s="3"/>
      <c r="M4" s="24"/>
      <c r="N4" s="2" t="s">
        <v>44</v>
      </c>
      <c r="O4" s="3"/>
    </row>
    <row r="5" spans="1:15" ht="15" customHeight="1" x14ac:dyDescent="0.15">
      <c r="A5" s="29"/>
      <c r="B5" s="4" t="s">
        <v>1</v>
      </c>
      <c r="C5" s="4" t="s">
        <v>2</v>
      </c>
      <c r="D5" s="4"/>
      <c r="E5" s="4" t="s">
        <v>1</v>
      </c>
      <c r="F5" s="4" t="s">
        <v>2</v>
      </c>
      <c r="G5" s="4"/>
      <c r="H5" s="4" t="s">
        <v>1</v>
      </c>
      <c r="I5" s="4" t="s">
        <v>2</v>
      </c>
      <c r="J5" s="4"/>
      <c r="K5" s="4" t="s">
        <v>1</v>
      </c>
      <c r="L5" s="4" t="s">
        <v>2</v>
      </c>
      <c r="M5" s="4"/>
      <c r="N5" s="4" t="s">
        <v>1</v>
      </c>
      <c r="O5" s="4" t="s">
        <v>2</v>
      </c>
    </row>
    <row r="6" spans="1:15" ht="9" customHeight="1" x14ac:dyDescent="0.15">
      <c r="M6" s="19"/>
    </row>
    <row r="7" spans="1:15" ht="9" customHeight="1" x14ac:dyDescent="0.15">
      <c r="A7" s="5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9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9" customHeight="1" x14ac:dyDescent="0.15">
      <c r="A9" s="7" t="s">
        <v>5</v>
      </c>
      <c r="B9" s="10">
        <v>0</v>
      </c>
      <c r="C9" s="10">
        <v>0</v>
      </c>
      <c r="D9" s="10"/>
      <c r="E9" s="10">
        <v>0</v>
      </c>
      <c r="F9" s="10">
        <v>0</v>
      </c>
      <c r="G9" s="10"/>
      <c r="H9" s="10">
        <v>0</v>
      </c>
      <c r="I9" s="10">
        <v>0</v>
      </c>
      <c r="J9" s="10"/>
      <c r="K9" s="10">
        <v>0</v>
      </c>
      <c r="L9" s="10">
        <v>0</v>
      </c>
      <c r="M9" s="10"/>
      <c r="N9" s="11">
        <v>212</v>
      </c>
      <c r="O9" s="11">
        <v>83</v>
      </c>
    </row>
    <row r="10" spans="1:15" ht="9" customHeight="1" x14ac:dyDescent="0.15">
      <c r="A10" s="7" t="s">
        <v>6</v>
      </c>
      <c r="B10" s="10">
        <v>0</v>
      </c>
      <c r="C10" s="10">
        <v>0</v>
      </c>
      <c r="D10" s="10"/>
      <c r="E10" s="10">
        <v>0</v>
      </c>
      <c r="F10" s="10">
        <v>0</v>
      </c>
      <c r="G10" s="10"/>
      <c r="H10" s="10">
        <v>0</v>
      </c>
      <c r="I10" s="10">
        <v>0</v>
      </c>
      <c r="J10" s="10"/>
      <c r="K10" s="10">
        <v>3</v>
      </c>
      <c r="L10" s="10">
        <v>0</v>
      </c>
      <c r="M10" s="10"/>
      <c r="N10" s="11">
        <v>534</v>
      </c>
      <c r="O10" s="11">
        <v>181</v>
      </c>
    </row>
    <row r="11" spans="1:15" ht="9" customHeight="1" x14ac:dyDescent="0.15">
      <c r="A11" s="7" t="s">
        <v>7</v>
      </c>
      <c r="B11" s="10">
        <v>0</v>
      </c>
      <c r="C11" s="10">
        <v>0</v>
      </c>
      <c r="D11" s="10"/>
      <c r="E11" s="10">
        <v>0</v>
      </c>
      <c r="F11" s="10">
        <v>0</v>
      </c>
      <c r="G11" s="10"/>
      <c r="H11" s="10">
        <v>1</v>
      </c>
      <c r="I11" s="10">
        <v>0</v>
      </c>
      <c r="J11" s="10"/>
      <c r="K11" s="10">
        <v>0</v>
      </c>
      <c r="L11" s="10">
        <v>0</v>
      </c>
      <c r="M11" s="10"/>
      <c r="N11" s="11">
        <v>287</v>
      </c>
      <c r="O11" s="11">
        <v>61</v>
      </c>
    </row>
    <row r="12" spans="1:15" ht="9" customHeight="1" x14ac:dyDescent="0.15">
      <c r="A12" s="7" t="s">
        <v>8</v>
      </c>
      <c r="B12" s="10">
        <v>0</v>
      </c>
      <c r="C12" s="10">
        <v>0</v>
      </c>
      <c r="D12" s="10"/>
      <c r="E12" s="10">
        <v>0</v>
      </c>
      <c r="F12" s="10">
        <v>0</v>
      </c>
      <c r="G12" s="10"/>
      <c r="H12" s="10">
        <v>0</v>
      </c>
      <c r="I12" s="10">
        <v>0</v>
      </c>
      <c r="J12" s="10"/>
      <c r="K12" s="10">
        <v>0</v>
      </c>
      <c r="L12" s="10">
        <v>0</v>
      </c>
      <c r="M12" s="10"/>
      <c r="N12" s="11">
        <v>107</v>
      </c>
      <c r="O12" s="11">
        <v>22</v>
      </c>
    </row>
    <row r="13" spans="1:15" ht="9" customHeight="1" x14ac:dyDescent="0.15">
      <c r="A13" s="7" t="s">
        <v>9</v>
      </c>
      <c r="B13" s="10">
        <v>0</v>
      </c>
      <c r="C13" s="10">
        <v>0</v>
      </c>
      <c r="D13" s="10"/>
      <c r="E13" s="10">
        <v>0</v>
      </c>
      <c r="F13" s="10">
        <v>0</v>
      </c>
      <c r="G13" s="10"/>
      <c r="H13" s="10">
        <v>0</v>
      </c>
      <c r="I13" s="10">
        <v>0</v>
      </c>
      <c r="J13" s="10"/>
      <c r="K13" s="10">
        <v>0</v>
      </c>
      <c r="L13" s="10">
        <v>0</v>
      </c>
      <c r="M13" s="10"/>
      <c r="N13" s="11">
        <v>69</v>
      </c>
      <c r="O13" s="11">
        <v>8</v>
      </c>
    </row>
    <row r="14" spans="1:15" ht="9" customHeight="1" x14ac:dyDescent="0.15">
      <c r="A14" s="7" t="s">
        <v>10</v>
      </c>
      <c r="B14" s="10">
        <v>0</v>
      </c>
      <c r="C14" s="10">
        <v>0</v>
      </c>
      <c r="D14" s="10"/>
      <c r="E14" s="10">
        <v>0</v>
      </c>
      <c r="F14" s="10">
        <v>0</v>
      </c>
      <c r="G14" s="10"/>
      <c r="H14" s="10">
        <v>0</v>
      </c>
      <c r="I14" s="10">
        <v>0</v>
      </c>
      <c r="J14" s="10"/>
      <c r="K14" s="10">
        <v>1</v>
      </c>
      <c r="L14" s="10">
        <v>0</v>
      </c>
      <c r="M14" s="10"/>
      <c r="N14" s="11">
        <v>30</v>
      </c>
      <c r="O14" s="11">
        <v>2</v>
      </c>
    </row>
    <row r="15" spans="1:15" ht="9" customHeight="1" x14ac:dyDescent="0.15">
      <c r="A15" s="7" t="s">
        <v>11</v>
      </c>
      <c r="B15" s="10">
        <v>0</v>
      </c>
      <c r="C15" s="10">
        <v>0</v>
      </c>
      <c r="D15" s="10"/>
      <c r="E15" s="10">
        <v>0</v>
      </c>
      <c r="F15" s="10">
        <v>0</v>
      </c>
      <c r="G15" s="10"/>
      <c r="H15" s="10">
        <v>2</v>
      </c>
      <c r="I15" s="10">
        <v>1</v>
      </c>
      <c r="J15" s="10"/>
      <c r="K15" s="10">
        <v>4</v>
      </c>
      <c r="L15" s="10">
        <v>0</v>
      </c>
      <c r="M15" s="10"/>
      <c r="N15" s="11">
        <v>902</v>
      </c>
      <c r="O15" s="11">
        <v>295</v>
      </c>
    </row>
    <row r="16" spans="1:15" ht="9" customHeight="1" x14ac:dyDescent="0.15">
      <c r="A16" s="7" t="s">
        <v>12</v>
      </c>
      <c r="B16" s="10">
        <v>0</v>
      </c>
      <c r="C16" s="10">
        <v>0</v>
      </c>
      <c r="D16" s="10"/>
      <c r="E16" s="10">
        <v>0</v>
      </c>
      <c r="F16" s="10">
        <v>0</v>
      </c>
      <c r="G16" s="10"/>
      <c r="H16" s="10">
        <v>0</v>
      </c>
      <c r="I16" s="10">
        <v>0</v>
      </c>
      <c r="J16" s="10"/>
      <c r="K16" s="10">
        <v>0</v>
      </c>
      <c r="L16" s="10">
        <v>0</v>
      </c>
      <c r="M16" s="10"/>
      <c r="N16" s="11">
        <v>0</v>
      </c>
      <c r="O16" s="11">
        <v>0</v>
      </c>
    </row>
    <row r="17" spans="1:15" ht="9" customHeight="1" x14ac:dyDescent="0.15">
      <c r="A17" s="7" t="s">
        <v>34</v>
      </c>
      <c r="B17" s="10">
        <v>0</v>
      </c>
      <c r="C17" s="10">
        <v>0</v>
      </c>
      <c r="D17" s="10"/>
      <c r="E17" s="10">
        <v>0</v>
      </c>
      <c r="F17" s="10">
        <v>0</v>
      </c>
      <c r="G17" s="10"/>
      <c r="H17" s="10">
        <v>0</v>
      </c>
      <c r="I17" s="10">
        <v>0</v>
      </c>
      <c r="J17" s="10"/>
      <c r="K17" s="10">
        <v>0</v>
      </c>
      <c r="L17" s="10">
        <v>0</v>
      </c>
      <c r="M17" s="10"/>
      <c r="N17" s="11">
        <v>0</v>
      </c>
      <c r="O17" s="11">
        <v>1</v>
      </c>
    </row>
    <row r="18" spans="1:15" ht="9" customHeight="1" x14ac:dyDescent="0.15">
      <c r="A18" s="7" t="s">
        <v>13</v>
      </c>
      <c r="B18" s="10">
        <v>0</v>
      </c>
      <c r="C18" s="10">
        <v>0</v>
      </c>
      <c r="D18" s="10"/>
      <c r="E18" s="10">
        <v>0</v>
      </c>
      <c r="F18" s="10">
        <v>0</v>
      </c>
      <c r="G18" s="10"/>
      <c r="H18" s="10">
        <v>0</v>
      </c>
      <c r="I18" s="10">
        <v>0</v>
      </c>
      <c r="J18" s="10"/>
      <c r="K18" s="10">
        <v>0</v>
      </c>
      <c r="L18" s="10">
        <v>0</v>
      </c>
      <c r="M18" s="10"/>
      <c r="N18" s="11">
        <v>3</v>
      </c>
      <c r="O18" s="11">
        <v>0</v>
      </c>
    </row>
    <row r="19" spans="1:15" ht="9" customHeight="1" x14ac:dyDescent="0.15">
      <c r="A19" s="26" t="s">
        <v>64</v>
      </c>
      <c r="B19" s="27">
        <f>SUM(B9:B18)</f>
        <v>0</v>
      </c>
      <c r="C19" s="27">
        <f>SUM(C9:C18)</f>
        <v>0</v>
      </c>
      <c r="D19" s="27"/>
      <c r="E19" s="27">
        <f>SUM(E9:E18)</f>
        <v>0</v>
      </c>
      <c r="F19" s="27">
        <f>SUM(F9:F18)</f>
        <v>0</v>
      </c>
      <c r="G19" s="27"/>
      <c r="H19" s="27">
        <f>SUM(H9:H18)</f>
        <v>3</v>
      </c>
      <c r="I19" s="27">
        <f>SUM(I9:I18)</f>
        <v>1</v>
      </c>
      <c r="J19" s="27"/>
      <c r="K19" s="27">
        <f>SUM(K9:K18)</f>
        <v>8</v>
      </c>
      <c r="L19" s="27">
        <f>SUM(L9:L18)</f>
        <v>0</v>
      </c>
      <c r="M19" s="27"/>
      <c r="N19" s="27">
        <f>SUM(N9:N18)</f>
        <v>2144</v>
      </c>
      <c r="O19" s="27">
        <f>SUM(O9:O18)</f>
        <v>653</v>
      </c>
    </row>
    <row r="20" spans="1:15" ht="9" customHeight="1" x14ac:dyDescent="0.15">
      <c r="A20" s="7" t="s">
        <v>14</v>
      </c>
      <c r="B20" s="10">
        <v>0</v>
      </c>
      <c r="C20" s="10">
        <v>0</v>
      </c>
      <c r="D20" s="10"/>
      <c r="E20" s="10">
        <v>0</v>
      </c>
      <c r="F20" s="10">
        <v>0</v>
      </c>
      <c r="G20" s="10"/>
      <c r="H20" s="10">
        <v>0</v>
      </c>
      <c r="I20" s="10">
        <v>0</v>
      </c>
      <c r="J20" s="10"/>
      <c r="K20" s="10">
        <v>0</v>
      </c>
      <c r="L20" s="10">
        <v>0</v>
      </c>
      <c r="M20" s="10"/>
      <c r="N20" s="11">
        <v>0</v>
      </c>
      <c r="O20" s="11">
        <v>0</v>
      </c>
    </row>
    <row r="21" spans="1:15" ht="9" customHeight="1" x14ac:dyDescent="0.15">
      <c r="A21" s="7" t="s">
        <v>15</v>
      </c>
      <c r="B21" s="10">
        <v>0</v>
      </c>
      <c r="C21" s="10">
        <v>0</v>
      </c>
      <c r="D21" s="10"/>
      <c r="E21" s="10">
        <v>0</v>
      </c>
      <c r="F21" s="10">
        <v>0</v>
      </c>
      <c r="G21" s="10"/>
      <c r="H21" s="10">
        <v>0</v>
      </c>
      <c r="I21" s="10">
        <v>0</v>
      </c>
      <c r="J21" s="10"/>
      <c r="K21" s="10">
        <v>0</v>
      </c>
      <c r="L21" s="10">
        <v>0</v>
      </c>
      <c r="M21" s="10"/>
      <c r="N21" s="11">
        <v>0</v>
      </c>
      <c r="O21" s="11">
        <v>0</v>
      </c>
    </row>
    <row r="22" spans="1:15" ht="9" customHeight="1" x14ac:dyDescent="0.15">
      <c r="A22" s="7" t="s">
        <v>16</v>
      </c>
      <c r="B22" s="10">
        <v>0</v>
      </c>
      <c r="C22" s="10">
        <v>0</v>
      </c>
      <c r="D22" s="10"/>
      <c r="E22" s="10">
        <v>0</v>
      </c>
      <c r="F22" s="10">
        <v>0</v>
      </c>
      <c r="G22" s="10"/>
      <c r="H22" s="10">
        <v>0</v>
      </c>
      <c r="I22" s="10">
        <v>0</v>
      </c>
      <c r="J22" s="10"/>
      <c r="K22" s="10">
        <v>0</v>
      </c>
      <c r="L22" s="10">
        <v>0</v>
      </c>
      <c r="M22" s="10"/>
      <c r="N22" s="11">
        <v>0</v>
      </c>
      <c r="O22" s="11">
        <v>0</v>
      </c>
    </row>
    <row r="23" spans="1:15" ht="9" customHeight="1" x14ac:dyDescent="0.15">
      <c r="A23" s="26" t="s">
        <v>65</v>
      </c>
      <c r="B23" s="27">
        <f>B20+B21+B22</f>
        <v>0</v>
      </c>
      <c r="C23" s="27">
        <f t="shared" ref="C23" si="0">C20+C21+C22</f>
        <v>0</v>
      </c>
      <c r="D23" s="27"/>
      <c r="E23" s="27">
        <f>E20+E21+E22</f>
        <v>0</v>
      </c>
      <c r="F23" s="27">
        <f t="shared" ref="F23" si="1">F20+F21+F22</f>
        <v>0</v>
      </c>
      <c r="G23" s="27"/>
      <c r="H23" s="27">
        <f>H20+H21+H22</f>
        <v>0</v>
      </c>
      <c r="I23" s="27">
        <f t="shared" ref="I23" si="2">I20+I21+I22</f>
        <v>0</v>
      </c>
      <c r="J23" s="27"/>
      <c r="K23" s="27">
        <f>K20+K21+K22</f>
        <v>0</v>
      </c>
      <c r="L23" s="27">
        <f t="shared" ref="L23" si="3">L20+L21+L22</f>
        <v>0</v>
      </c>
      <c r="M23" s="27"/>
      <c r="N23" s="27">
        <f>N20+N21+N22</f>
        <v>0</v>
      </c>
      <c r="O23" s="27">
        <f t="shared" ref="O23" si="4">O20+O21+O22</f>
        <v>0</v>
      </c>
    </row>
    <row r="24" spans="1:15" ht="9" customHeight="1" x14ac:dyDescent="0.15">
      <c r="A24" s="7" t="s">
        <v>17</v>
      </c>
      <c r="B24" s="10">
        <v>0</v>
      </c>
      <c r="C24" s="10">
        <v>0</v>
      </c>
      <c r="D24" s="10"/>
      <c r="E24" s="10">
        <v>0</v>
      </c>
      <c r="F24" s="10">
        <v>0</v>
      </c>
      <c r="G24" s="10"/>
      <c r="H24" s="10">
        <v>0</v>
      </c>
      <c r="I24" s="10">
        <v>0</v>
      </c>
      <c r="J24" s="10"/>
      <c r="K24" s="10">
        <v>0</v>
      </c>
      <c r="L24" s="10">
        <v>0</v>
      </c>
      <c r="M24" s="10"/>
      <c r="N24" s="11">
        <v>5</v>
      </c>
      <c r="O24" s="11">
        <v>0</v>
      </c>
    </row>
    <row r="25" spans="1:15" ht="9" customHeight="1" x14ac:dyDescent="0.15">
      <c r="A25" s="7" t="s">
        <v>18</v>
      </c>
      <c r="B25" s="10">
        <v>0</v>
      </c>
      <c r="C25" s="10">
        <v>0</v>
      </c>
      <c r="D25" s="10"/>
      <c r="E25" s="10">
        <v>0</v>
      </c>
      <c r="F25" s="10">
        <v>0</v>
      </c>
      <c r="G25" s="10"/>
      <c r="H25" s="10">
        <v>0</v>
      </c>
      <c r="I25" s="10">
        <v>0</v>
      </c>
      <c r="J25" s="10"/>
      <c r="K25" s="10">
        <v>0</v>
      </c>
      <c r="L25" s="10">
        <v>0</v>
      </c>
      <c r="M25" s="10"/>
      <c r="N25" s="11">
        <v>16</v>
      </c>
      <c r="O25" s="11">
        <v>2</v>
      </c>
    </row>
    <row r="26" spans="1:15" ht="9" customHeight="1" x14ac:dyDescent="0.15">
      <c r="A26" s="7" t="s">
        <v>19</v>
      </c>
      <c r="B26" s="10">
        <v>0</v>
      </c>
      <c r="C26" s="10">
        <v>0</v>
      </c>
      <c r="D26" s="10"/>
      <c r="E26" s="10">
        <v>0</v>
      </c>
      <c r="F26" s="10">
        <v>0</v>
      </c>
      <c r="G26" s="10"/>
      <c r="H26" s="10">
        <v>0</v>
      </c>
      <c r="I26" s="10">
        <v>0</v>
      </c>
      <c r="J26" s="10"/>
      <c r="K26" s="10">
        <v>0</v>
      </c>
      <c r="L26" s="10">
        <v>0</v>
      </c>
      <c r="M26" s="10"/>
      <c r="N26" s="11">
        <v>60</v>
      </c>
      <c r="O26" s="11">
        <v>1</v>
      </c>
    </row>
    <row r="27" spans="1:15" ht="9" customHeight="1" x14ac:dyDescent="0.15">
      <c r="A27" s="7" t="s">
        <v>20</v>
      </c>
      <c r="B27" s="10">
        <v>0</v>
      </c>
      <c r="C27" s="10">
        <v>0</v>
      </c>
      <c r="D27" s="10"/>
      <c r="E27" s="10">
        <v>0</v>
      </c>
      <c r="F27" s="10">
        <v>0</v>
      </c>
      <c r="G27" s="10"/>
      <c r="H27" s="10">
        <v>0</v>
      </c>
      <c r="I27" s="10">
        <v>0</v>
      </c>
      <c r="J27" s="10"/>
      <c r="K27" s="10">
        <v>0</v>
      </c>
      <c r="L27" s="10">
        <v>0</v>
      </c>
      <c r="M27" s="10"/>
      <c r="N27" s="11">
        <v>0</v>
      </c>
      <c r="O27" s="11">
        <v>0</v>
      </c>
    </row>
    <row r="28" spans="1:15" ht="9" customHeight="1" x14ac:dyDescent="0.15">
      <c r="A28" s="7" t="s">
        <v>21</v>
      </c>
      <c r="B28" s="10">
        <v>0</v>
      </c>
      <c r="C28" s="10">
        <v>0</v>
      </c>
      <c r="D28" s="10"/>
      <c r="E28" s="10">
        <v>0</v>
      </c>
      <c r="F28" s="10">
        <v>0</v>
      </c>
      <c r="G28" s="10"/>
      <c r="H28" s="10">
        <v>0</v>
      </c>
      <c r="I28" s="10">
        <v>0</v>
      </c>
      <c r="J28" s="10"/>
      <c r="K28" s="10">
        <v>0</v>
      </c>
      <c r="L28" s="10">
        <v>0</v>
      </c>
      <c r="M28" s="10"/>
      <c r="N28" s="11">
        <v>2</v>
      </c>
      <c r="O28" s="11">
        <v>0</v>
      </c>
    </row>
    <row r="29" spans="1:15" ht="9" customHeight="1" x14ac:dyDescent="0.15">
      <c r="A29" s="7" t="s">
        <v>22</v>
      </c>
      <c r="B29" s="10">
        <v>0</v>
      </c>
      <c r="C29" s="10">
        <v>0</v>
      </c>
      <c r="D29" s="10"/>
      <c r="E29" s="10">
        <v>0</v>
      </c>
      <c r="F29" s="10">
        <v>0</v>
      </c>
      <c r="G29" s="10"/>
      <c r="H29" s="10">
        <v>0</v>
      </c>
      <c r="I29" s="10">
        <v>0</v>
      </c>
      <c r="J29" s="10"/>
      <c r="K29" s="10">
        <v>0</v>
      </c>
      <c r="L29" s="10">
        <v>0</v>
      </c>
      <c r="M29" s="10"/>
      <c r="N29" s="11">
        <v>2</v>
      </c>
      <c r="O29" s="11">
        <v>0</v>
      </c>
    </row>
    <row r="30" spans="1:15" ht="9" customHeight="1" x14ac:dyDescent="0.15">
      <c r="A30" s="7" t="s">
        <v>23</v>
      </c>
      <c r="B30" s="10">
        <v>0</v>
      </c>
      <c r="C30" s="10">
        <v>0</v>
      </c>
      <c r="D30" s="10"/>
      <c r="E30" s="10">
        <v>0</v>
      </c>
      <c r="F30" s="10">
        <v>0</v>
      </c>
      <c r="G30" s="10"/>
      <c r="H30" s="10">
        <v>0</v>
      </c>
      <c r="I30" s="10">
        <v>0</v>
      </c>
      <c r="J30" s="10"/>
      <c r="K30" s="10">
        <v>0</v>
      </c>
      <c r="L30" s="10">
        <v>0</v>
      </c>
      <c r="M30" s="10"/>
      <c r="N30" s="11">
        <v>0</v>
      </c>
      <c r="O30" s="11">
        <v>0</v>
      </c>
    </row>
    <row r="31" spans="1:15" ht="9" customHeight="1" x14ac:dyDescent="0.15">
      <c r="A31" s="26" t="s">
        <v>66</v>
      </c>
      <c r="B31" s="27">
        <f>B30+B29+B28+B27+B26+B25+B24</f>
        <v>0</v>
      </c>
      <c r="C31" s="27">
        <f>C30+C29+C28+C27+C26+C25+C24</f>
        <v>0</v>
      </c>
      <c r="D31" s="27"/>
      <c r="E31" s="27">
        <f>E30+E29+E28+E27+E26+E25+E24</f>
        <v>0</v>
      </c>
      <c r="F31" s="27">
        <f>F30+F29+F28+F27+F26+F25+F24</f>
        <v>0</v>
      </c>
      <c r="G31" s="27"/>
      <c r="H31" s="27">
        <f>H30+H29+H28+H27+H26+H25+H24</f>
        <v>0</v>
      </c>
      <c r="I31" s="27">
        <f>I30+I29+I28+I27+I26+I25+I24</f>
        <v>0</v>
      </c>
      <c r="J31" s="27"/>
      <c r="K31" s="27">
        <f>K30+K29+K28+K27+K26+K25+K24</f>
        <v>0</v>
      </c>
      <c r="L31" s="27">
        <f>L30+L29+L28+L27+L26+L25+L24</f>
        <v>0</v>
      </c>
      <c r="M31" s="27"/>
      <c r="N31" s="27">
        <f>N30+N29+N28+N27+N26+N25+N24</f>
        <v>85</v>
      </c>
      <c r="O31" s="27">
        <f>O30+O29+O28+O27+O26+O25+O24</f>
        <v>3</v>
      </c>
    </row>
    <row r="32" spans="1:15" ht="9" customHeight="1" x14ac:dyDescent="0.15">
      <c r="A32" s="7" t="s">
        <v>59</v>
      </c>
      <c r="B32" s="10">
        <v>1</v>
      </c>
      <c r="C32" s="10">
        <v>1</v>
      </c>
      <c r="D32" s="10"/>
      <c r="E32" s="10">
        <v>4</v>
      </c>
      <c r="F32" s="10">
        <v>0</v>
      </c>
      <c r="G32" s="10"/>
      <c r="H32" s="10">
        <v>40</v>
      </c>
      <c r="I32" s="10">
        <v>6</v>
      </c>
      <c r="J32" s="10"/>
      <c r="K32" s="10">
        <v>37</v>
      </c>
      <c r="L32" s="10">
        <v>7</v>
      </c>
      <c r="M32" s="11"/>
      <c r="N32" s="11">
        <v>37</v>
      </c>
      <c r="O32" s="11">
        <v>6</v>
      </c>
    </row>
    <row r="33" spans="1:15" ht="9" customHeight="1" x14ac:dyDescent="0.15">
      <c r="A33" s="7" t="s">
        <v>60</v>
      </c>
      <c r="B33" s="10">
        <v>0</v>
      </c>
      <c r="C33" s="10">
        <v>0</v>
      </c>
      <c r="D33" s="10"/>
      <c r="E33" s="10">
        <v>1</v>
      </c>
      <c r="F33" s="10">
        <v>0</v>
      </c>
      <c r="G33" s="10"/>
      <c r="H33" s="10">
        <v>15</v>
      </c>
      <c r="I33" s="10">
        <v>0</v>
      </c>
      <c r="J33" s="10"/>
      <c r="K33" s="10">
        <v>18</v>
      </c>
      <c r="L33" s="10">
        <v>4</v>
      </c>
      <c r="M33" s="11"/>
      <c r="N33" s="11">
        <v>37</v>
      </c>
      <c r="O33" s="11">
        <v>2</v>
      </c>
    </row>
    <row r="34" spans="1:15" ht="9" customHeight="1" x14ac:dyDescent="0.15">
      <c r="A34" s="7" t="s">
        <v>61</v>
      </c>
      <c r="B34" s="10">
        <v>0</v>
      </c>
      <c r="C34" s="10">
        <v>0</v>
      </c>
      <c r="D34" s="10"/>
      <c r="E34" s="10">
        <v>0</v>
      </c>
      <c r="F34" s="10">
        <v>0</v>
      </c>
      <c r="G34" s="10"/>
      <c r="H34" s="10">
        <v>3</v>
      </c>
      <c r="I34" s="10">
        <v>1</v>
      </c>
      <c r="J34" s="10"/>
      <c r="K34" s="10">
        <v>3</v>
      </c>
      <c r="L34" s="10">
        <v>1</v>
      </c>
      <c r="M34" s="11"/>
      <c r="N34" s="11">
        <v>4</v>
      </c>
      <c r="O34" s="11">
        <v>0</v>
      </c>
    </row>
    <row r="35" spans="1:15" ht="9" customHeight="1" x14ac:dyDescent="0.15">
      <c r="A35" s="26" t="s">
        <v>67</v>
      </c>
      <c r="B35" s="27">
        <f>B32+B33+B34</f>
        <v>1</v>
      </c>
      <c r="C35" s="27">
        <f t="shared" ref="C35" si="5">C32+C33+C34</f>
        <v>1</v>
      </c>
      <c r="D35" s="27"/>
      <c r="E35" s="27">
        <f>E32+E33+E34</f>
        <v>5</v>
      </c>
      <c r="F35" s="27">
        <f t="shared" ref="F35" si="6">F32+F33+F34</f>
        <v>0</v>
      </c>
      <c r="G35" s="27"/>
      <c r="H35" s="27">
        <f>H32+H33+H34</f>
        <v>58</v>
      </c>
      <c r="I35" s="27">
        <f t="shared" ref="I35" si="7">I32+I33+I34</f>
        <v>7</v>
      </c>
      <c r="J35" s="27"/>
      <c r="K35" s="27">
        <f>K32+K33+K34</f>
        <v>58</v>
      </c>
      <c r="L35" s="27">
        <f t="shared" ref="L35" si="8">L32+L33+L34</f>
        <v>12</v>
      </c>
      <c r="M35" s="27"/>
      <c r="N35" s="27">
        <f>N32+N33+N34</f>
        <v>78</v>
      </c>
      <c r="O35" s="27">
        <f t="shared" ref="O35" si="9">O32+O33+O34</f>
        <v>8</v>
      </c>
    </row>
    <row r="36" spans="1:15" ht="9" customHeight="1" x14ac:dyDescent="0.15">
      <c r="A36" s="7" t="s">
        <v>25</v>
      </c>
      <c r="B36" s="10">
        <v>0</v>
      </c>
      <c r="C36" s="10">
        <v>0</v>
      </c>
      <c r="D36" s="10"/>
      <c r="E36" s="10">
        <v>0</v>
      </c>
      <c r="F36" s="10">
        <v>0</v>
      </c>
      <c r="G36" s="10"/>
      <c r="H36" s="10">
        <v>11</v>
      </c>
      <c r="I36" s="10">
        <v>3</v>
      </c>
      <c r="J36" s="10"/>
      <c r="K36" s="10">
        <v>158</v>
      </c>
      <c r="L36" s="10">
        <v>27</v>
      </c>
      <c r="M36" s="11"/>
      <c r="N36" s="11">
        <v>52</v>
      </c>
      <c r="O36" s="11">
        <v>12</v>
      </c>
    </row>
    <row r="37" spans="1:15" ht="9" customHeight="1" x14ac:dyDescent="0.15">
      <c r="A37" s="7" t="s">
        <v>26</v>
      </c>
      <c r="B37" s="10">
        <v>0</v>
      </c>
      <c r="C37" s="10">
        <v>0</v>
      </c>
      <c r="D37" s="10"/>
      <c r="E37" s="10">
        <v>0</v>
      </c>
      <c r="F37" s="10">
        <v>0</v>
      </c>
      <c r="G37" s="10"/>
      <c r="H37" s="10">
        <v>1</v>
      </c>
      <c r="I37" s="10">
        <v>0</v>
      </c>
      <c r="J37" s="10"/>
      <c r="K37" s="10">
        <v>106</v>
      </c>
      <c r="L37" s="10">
        <v>12</v>
      </c>
      <c r="M37" s="10"/>
      <c r="N37" s="11">
        <v>190</v>
      </c>
      <c r="O37" s="11">
        <v>15</v>
      </c>
    </row>
    <row r="38" spans="1:15" ht="9" customHeight="1" x14ac:dyDescent="0.15">
      <c r="A38" s="7" t="s">
        <v>27</v>
      </c>
      <c r="B38" s="10">
        <v>0</v>
      </c>
      <c r="C38" s="10">
        <v>0</v>
      </c>
      <c r="D38" s="10"/>
      <c r="E38" s="10">
        <v>0</v>
      </c>
      <c r="F38" s="10">
        <v>0</v>
      </c>
      <c r="G38" s="10"/>
      <c r="H38" s="10">
        <v>2</v>
      </c>
      <c r="I38" s="10">
        <v>0</v>
      </c>
      <c r="J38" s="10"/>
      <c r="K38" s="10">
        <v>41</v>
      </c>
      <c r="L38" s="10">
        <v>4</v>
      </c>
      <c r="M38" s="10"/>
      <c r="N38" s="11">
        <v>66</v>
      </c>
      <c r="O38" s="11">
        <v>2</v>
      </c>
    </row>
    <row r="39" spans="1:15" ht="9" customHeight="1" x14ac:dyDescent="0.15">
      <c r="A39" s="26" t="s">
        <v>68</v>
      </c>
      <c r="B39" s="27">
        <f>B36+B37+B38</f>
        <v>0</v>
      </c>
      <c r="C39" s="27">
        <f t="shared" ref="C39" si="10">C36+C37+C38</f>
        <v>0</v>
      </c>
      <c r="D39" s="27"/>
      <c r="E39" s="27">
        <f>E36+E37+E38</f>
        <v>0</v>
      </c>
      <c r="F39" s="27">
        <f t="shared" ref="F39" si="11">F36+F37+F38</f>
        <v>0</v>
      </c>
      <c r="G39" s="27"/>
      <c r="H39" s="27">
        <f>H36+H37+H38</f>
        <v>14</v>
      </c>
      <c r="I39" s="27">
        <f t="shared" ref="I39" si="12">I36+I37+I38</f>
        <v>3</v>
      </c>
      <c r="J39" s="27"/>
      <c r="K39" s="27">
        <f>K36+K37+K38</f>
        <v>305</v>
      </c>
      <c r="L39" s="27">
        <f t="shared" ref="L39" si="13">L36+L37+L38</f>
        <v>43</v>
      </c>
      <c r="M39" s="27"/>
      <c r="N39" s="27">
        <f>N36+N37+N38</f>
        <v>308</v>
      </c>
      <c r="O39" s="27">
        <f t="shared" ref="O39" si="14">O36+O37+O38</f>
        <v>29</v>
      </c>
    </row>
    <row r="40" spans="1:15" ht="9" customHeight="1" x14ac:dyDescent="0.15">
      <c r="A40" s="7" t="s">
        <v>24</v>
      </c>
      <c r="B40" s="10">
        <v>0</v>
      </c>
      <c r="C40" s="10">
        <v>0</v>
      </c>
      <c r="D40" s="10"/>
      <c r="E40" s="10">
        <v>0</v>
      </c>
      <c r="F40" s="10">
        <v>0</v>
      </c>
      <c r="G40" s="10"/>
      <c r="H40" s="10">
        <v>0</v>
      </c>
      <c r="I40" s="10">
        <v>0</v>
      </c>
      <c r="J40" s="10"/>
      <c r="K40" s="10">
        <v>0</v>
      </c>
      <c r="L40" s="10">
        <v>0</v>
      </c>
      <c r="M40" s="10"/>
      <c r="N40" s="11">
        <v>5</v>
      </c>
      <c r="O40" s="11">
        <v>1</v>
      </c>
    </row>
    <row r="41" spans="1:15" ht="9" customHeight="1" x14ac:dyDescent="0.15">
      <c r="A41" s="7" t="s">
        <v>28</v>
      </c>
      <c r="B41" s="10">
        <v>0</v>
      </c>
      <c r="C41" s="10">
        <v>0</v>
      </c>
      <c r="D41" s="10"/>
      <c r="E41" s="10">
        <v>0</v>
      </c>
      <c r="F41" s="10">
        <v>0</v>
      </c>
      <c r="G41" s="10"/>
      <c r="H41" s="10">
        <v>0</v>
      </c>
      <c r="I41" s="10">
        <v>1</v>
      </c>
      <c r="J41" s="10"/>
      <c r="K41" s="10">
        <v>0</v>
      </c>
      <c r="L41" s="10">
        <v>0</v>
      </c>
      <c r="M41" s="10"/>
      <c r="N41" s="11">
        <v>1</v>
      </c>
      <c r="O41" s="11">
        <v>0</v>
      </c>
    </row>
    <row r="42" spans="1:15" ht="9" customHeight="1" x14ac:dyDescent="0.15">
      <c r="A42" s="7" t="s">
        <v>29</v>
      </c>
      <c r="B42" s="10">
        <v>0</v>
      </c>
      <c r="C42" s="10">
        <v>0</v>
      </c>
      <c r="D42" s="10"/>
      <c r="E42" s="10">
        <v>0</v>
      </c>
      <c r="F42" s="10">
        <v>0</v>
      </c>
      <c r="G42" s="10"/>
      <c r="H42" s="10">
        <v>0</v>
      </c>
      <c r="I42" s="10">
        <v>0</v>
      </c>
      <c r="J42" s="10"/>
      <c r="K42" s="10">
        <v>0</v>
      </c>
      <c r="L42" s="10">
        <v>0</v>
      </c>
      <c r="M42" s="10"/>
      <c r="N42" s="11">
        <v>0</v>
      </c>
      <c r="O42" s="11">
        <v>0</v>
      </c>
    </row>
    <row r="43" spans="1:15" ht="9" customHeight="1" x14ac:dyDescent="0.15">
      <c r="A43" s="7" t="s">
        <v>30</v>
      </c>
      <c r="B43" s="10">
        <v>0</v>
      </c>
      <c r="C43" s="10">
        <v>0</v>
      </c>
      <c r="D43" s="10"/>
      <c r="E43" s="10">
        <v>0</v>
      </c>
      <c r="F43" s="10">
        <v>0</v>
      </c>
      <c r="G43" s="10"/>
      <c r="H43" s="10">
        <v>0</v>
      </c>
      <c r="I43" s="10">
        <v>0</v>
      </c>
      <c r="J43" s="10"/>
      <c r="K43" s="10">
        <v>0</v>
      </c>
      <c r="L43" s="10">
        <v>0</v>
      </c>
      <c r="M43" s="10"/>
      <c r="N43" s="11">
        <v>0</v>
      </c>
      <c r="O43" s="11">
        <v>0</v>
      </c>
    </row>
    <row r="44" spans="1:15" ht="9" customHeight="1" x14ac:dyDescent="0.15">
      <c r="A44" s="25" t="s">
        <v>55</v>
      </c>
      <c r="B44" s="10">
        <v>0</v>
      </c>
      <c r="C44" s="10">
        <v>0</v>
      </c>
      <c r="D44" s="10"/>
      <c r="E44" s="10">
        <v>0</v>
      </c>
      <c r="F44" s="10">
        <v>0</v>
      </c>
      <c r="G44" s="10"/>
      <c r="H44" s="10">
        <v>4</v>
      </c>
      <c r="I44" s="10">
        <v>4</v>
      </c>
      <c r="J44" s="10"/>
      <c r="K44" s="10">
        <v>49</v>
      </c>
      <c r="L44" s="10">
        <v>28</v>
      </c>
      <c r="M44" s="10"/>
      <c r="N44" s="11">
        <v>13</v>
      </c>
      <c r="O44" s="11">
        <v>6</v>
      </c>
    </row>
    <row r="45" spans="1:15" ht="8.25" customHeight="1" x14ac:dyDescent="0.15">
      <c r="A45" s="26" t="s">
        <v>69</v>
      </c>
      <c r="B45" s="27">
        <f>B44+B43+B42+B41+B40</f>
        <v>0</v>
      </c>
      <c r="C45" s="27">
        <f t="shared" ref="C45:O45" si="15">C44+C43+C42+C41+C40</f>
        <v>0</v>
      </c>
      <c r="D45" s="27">
        <f t="shared" si="15"/>
        <v>0</v>
      </c>
      <c r="E45" s="27">
        <f t="shared" si="15"/>
        <v>0</v>
      </c>
      <c r="F45" s="27">
        <f t="shared" si="15"/>
        <v>0</v>
      </c>
      <c r="G45" s="27">
        <f t="shared" si="15"/>
        <v>0</v>
      </c>
      <c r="H45" s="27">
        <f t="shared" si="15"/>
        <v>4</v>
      </c>
      <c r="I45" s="27">
        <f t="shared" si="15"/>
        <v>5</v>
      </c>
      <c r="J45" s="27">
        <f t="shared" si="15"/>
        <v>0</v>
      </c>
      <c r="K45" s="27">
        <f t="shared" si="15"/>
        <v>49</v>
      </c>
      <c r="L45" s="27">
        <f t="shared" si="15"/>
        <v>28</v>
      </c>
      <c r="M45" s="27">
        <f t="shared" si="15"/>
        <v>0</v>
      </c>
      <c r="N45" s="27">
        <f t="shared" si="15"/>
        <v>19</v>
      </c>
      <c r="O45" s="27">
        <f t="shared" si="15"/>
        <v>7</v>
      </c>
    </row>
    <row r="46" spans="1:15" ht="9" customHeight="1" x14ac:dyDescent="0.15">
      <c r="A46" s="8" t="s">
        <v>3</v>
      </c>
      <c r="B46" s="17">
        <v>1</v>
      </c>
      <c r="C46" s="17">
        <v>1</v>
      </c>
      <c r="D46" s="17"/>
      <c r="E46" s="17">
        <v>5</v>
      </c>
      <c r="F46" s="17">
        <v>0</v>
      </c>
      <c r="G46" s="17"/>
      <c r="H46" s="17">
        <v>79</v>
      </c>
      <c r="I46" s="17">
        <v>16</v>
      </c>
      <c r="J46" s="17"/>
      <c r="K46" s="17">
        <v>420</v>
      </c>
      <c r="L46" s="17">
        <v>83</v>
      </c>
      <c r="M46" s="17"/>
      <c r="N46" s="17">
        <v>2634</v>
      </c>
      <c r="O46" s="17">
        <v>700</v>
      </c>
    </row>
    <row r="47" spans="1:15" ht="9" customHeight="1" x14ac:dyDescent="0.1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9" customHeight="1" x14ac:dyDescent="0.15">
      <c r="A48" s="5" t="s">
        <v>31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ht="9" customHeight="1" x14ac:dyDescent="0.15">
      <c r="A49" s="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9" customHeight="1" x14ac:dyDescent="0.15">
      <c r="A50" s="7" t="s">
        <v>5</v>
      </c>
      <c r="B50" s="11">
        <v>0</v>
      </c>
      <c r="C50" s="11">
        <v>0</v>
      </c>
      <c r="D50" s="11"/>
      <c r="E50" s="11">
        <v>0</v>
      </c>
      <c r="F50" s="11">
        <v>0</v>
      </c>
      <c r="G50" s="11"/>
      <c r="H50" s="11">
        <v>0</v>
      </c>
      <c r="I50" s="11">
        <v>0</v>
      </c>
      <c r="J50" s="11"/>
      <c r="K50" s="11">
        <v>1</v>
      </c>
      <c r="L50" s="11">
        <v>0</v>
      </c>
      <c r="M50" s="11"/>
      <c r="N50" s="11">
        <v>395</v>
      </c>
      <c r="O50" s="11">
        <v>179</v>
      </c>
    </row>
    <row r="51" spans="1:15" ht="9" customHeight="1" x14ac:dyDescent="0.15">
      <c r="A51" s="7" t="s">
        <v>6</v>
      </c>
      <c r="B51" s="11">
        <v>0</v>
      </c>
      <c r="C51" s="11">
        <v>0</v>
      </c>
      <c r="D51" s="11"/>
      <c r="E51" s="11">
        <v>0</v>
      </c>
      <c r="F51" s="11">
        <v>0</v>
      </c>
      <c r="G51" s="11"/>
      <c r="H51" s="11">
        <v>0</v>
      </c>
      <c r="I51" s="11">
        <v>0</v>
      </c>
      <c r="J51" s="11"/>
      <c r="K51" s="11">
        <v>6</v>
      </c>
      <c r="L51" s="11">
        <v>0</v>
      </c>
      <c r="M51" s="11"/>
      <c r="N51" s="11">
        <v>1065</v>
      </c>
      <c r="O51" s="11">
        <v>422</v>
      </c>
    </row>
    <row r="52" spans="1:15" ht="9" customHeight="1" x14ac:dyDescent="0.15">
      <c r="A52" s="7" t="s">
        <v>7</v>
      </c>
      <c r="B52" s="11">
        <v>0</v>
      </c>
      <c r="C52" s="11">
        <v>0</v>
      </c>
      <c r="D52" s="11"/>
      <c r="E52" s="11">
        <v>0</v>
      </c>
      <c r="F52" s="11">
        <v>0</v>
      </c>
      <c r="G52" s="11"/>
      <c r="H52" s="11">
        <v>1</v>
      </c>
      <c r="I52" s="11">
        <v>0</v>
      </c>
      <c r="J52" s="11"/>
      <c r="K52" s="11">
        <v>2</v>
      </c>
      <c r="L52" s="11">
        <v>0</v>
      </c>
      <c r="M52" s="11"/>
      <c r="N52" s="11">
        <v>541</v>
      </c>
      <c r="O52" s="11">
        <v>154</v>
      </c>
    </row>
    <row r="53" spans="1:15" ht="9" customHeight="1" x14ac:dyDescent="0.15">
      <c r="A53" s="7" t="s">
        <v>8</v>
      </c>
      <c r="B53" s="11">
        <v>0</v>
      </c>
      <c r="C53" s="11">
        <v>0</v>
      </c>
      <c r="D53" s="11"/>
      <c r="E53" s="11">
        <v>0</v>
      </c>
      <c r="F53" s="11">
        <v>0</v>
      </c>
      <c r="G53" s="11"/>
      <c r="H53" s="11">
        <v>0</v>
      </c>
      <c r="I53" s="11">
        <v>0</v>
      </c>
      <c r="J53" s="11"/>
      <c r="K53" s="11">
        <v>1</v>
      </c>
      <c r="L53" s="11">
        <v>0</v>
      </c>
      <c r="M53" s="11"/>
      <c r="N53" s="11">
        <v>216</v>
      </c>
      <c r="O53" s="11">
        <v>42</v>
      </c>
    </row>
    <row r="54" spans="1:15" ht="9" customHeight="1" x14ac:dyDescent="0.15">
      <c r="A54" s="7" t="s">
        <v>9</v>
      </c>
      <c r="B54" s="11">
        <v>0</v>
      </c>
      <c r="C54" s="11">
        <v>0</v>
      </c>
      <c r="D54" s="11"/>
      <c r="E54" s="11">
        <v>0</v>
      </c>
      <c r="F54" s="11">
        <v>0</v>
      </c>
      <c r="G54" s="11"/>
      <c r="H54" s="11">
        <v>0</v>
      </c>
      <c r="I54" s="11">
        <v>0</v>
      </c>
      <c r="J54" s="11"/>
      <c r="K54" s="11">
        <v>0</v>
      </c>
      <c r="L54" s="11">
        <v>0</v>
      </c>
      <c r="M54" s="11"/>
      <c r="N54" s="11">
        <v>135</v>
      </c>
      <c r="O54" s="11">
        <v>17</v>
      </c>
    </row>
    <row r="55" spans="1:15" ht="9" customHeight="1" x14ac:dyDescent="0.15">
      <c r="A55" s="7" t="s">
        <v>10</v>
      </c>
      <c r="B55" s="11">
        <v>0</v>
      </c>
      <c r="C55" s="11">
        <v>0</v>
      </c>
      <c r="D55" s="11"/>
      <c r="E55" s="11">
        <v>0</v>
      </c>
      <c r="F55" s="11">
        <v>0</v>
      </c>
      <c r="G55" s="11"/>
      <c r="H55" s="11">
        <v>0</v>
      </c>
      <c r="I55" s="11">
        <v>0</v>
      </c>
      <c r="J55" s="11"/>
      <c r="K55" s="11">
        <v>3</v>
      </c>
      <c r="L55" s="11">
        <v>0</v>
      </c>
      <c r="M55" s="11"/>
      <c r="N55" s="11">
        <v>52</v>
      </c>
      <c r="O55" s="11">
        <v>3</v>
      </c>
    </row>
    <row r="56" spans="1:15" ht="9" customHeight="1" x14ac:dyDescent="0.15">
      <c r="A56" s="7" t="s">
        <v>32</v>
      </c>
      <c r="B56" s="11">
        <v>0</v>
      </c>
      <c r="C56" s="11">
        <v>0</v>
      </c>
      <c r="D56" s="11"/>
      <c r="E56" s="11">
        <v>0</v>
      </c>
      <c r="F56" s="11">
        <v>0</v>
      </c>
      <c r="G56" s="11"/>
      <c r="H56" s="11">
        <v>3</v>
      </c>
      <c r="I56" s="11">
        <v>1</v>
      </c>
      <c r="J56" s="11"/>
      <c r="K56" s="11">
        <v>9</v>
      </c>
      <c r="L56" s="11">
        <v>1</v>
      </c>
      <c r="M56" s="11"/>
      <c r="N56" s="11">
        <v>1704</v>
      </c>
      <c r="O56" s="11">
        <v>594</v>
      </c>
    </row>
    <row r="57" spans="1:15" ht="9" customHeight="1" x14ac:dyDescent="0.15">
      <c r="A57" s="7" t="s">
        <v>33</v>
      </c>
      <c r="B57" s="11">
        <v>0</v>
      </c>
      <c r="C57" s="11">
        <v>0</v>
      </c>
      <c r="D57" s="11"/>
      <c r="E57" s="11">
        <v>0</v>
      </c>
      <c r="F57" s="11">
        <v>0</v>
      </c>
      <c r="G57" s="11"/>
      <c r="H57" s="11">
        <v>0</v>
      </c>
      <c r="I57" s="11">
        <v>0</v>
      </c>
      <c r="J57" s="11"/>
      <c r="K57" s="11">
        <v>0</v>
      </c>
      <c r="L57" s="11">
        <v>0</v>
      </c>
      <c r="M57" s="11"/>
      <c r="N57" s="11">
        <v>0</v>
      </c>
      <c r="O57" s="11">
        <v>0</v>
      </c>
    </row>
    <row r="58" spans="1:15" ht="9" customHeight="1" x14ac:dyDescent="0.15">
      <c r="A58" s="7" t="s">
        <v>34</v>
      </c>
      <c r="B58" s="11">
        <v>0</v>
      </c>
      <c r="C58" s="11">
        <v>0</v>
      </c>
      <c r="D58" s="11"/>
      <c r="E58" s="11">
        <v>0</v>
      </c>
      <c r="F58" s="11">
        <v>0</v>
      </c>
      <c r="G58" s="11"/>
      <c r="H58" s="11">
        <v>0</v>
      </c>
      <c r="I58" s="11">
        <v>0</v>
      </c>
      <c r="J58" s="11"/>
      <c r="K58" s="11">
        <v>0</v>
      </c>
      <c r="L58" s="11">
        <v>0</v>
      </c>
      <c r="M58" s="11"/>
      <c r="N58" s="11">
        <v>3</v>
      </c>
      <c r="O58" s="11">
        <v>1</v>
      </c>
    </row>
    <row r="59" spans="1:15" ht="9" customHeight="1" x14ac:dyDescent="0.15">
      <c r="A59" s="7" t="s">
        <v>13</v>
      </c>
      <c r="B59" s="11">
        <v>0</v>
      </c>
      <c r="C59" s="11">
        <v>0</v>
      </c>
      <c r="D59" s="11"/>
      <c r="E59" s="11">
        <v>0</v>
      </c>
      <c r="F59" s="11">
        <v>0</v>
      </c>
      <c r="G59" s="11"/>
      <c r="H59" s="11">
        <v>0</v>
      </c>
      <c r="I59" s="11">
        <v>0</v>
      </c>
      <c r="J59" s="11"/>
      <c r="K59" s="11">
        <v>0</v>
      </c>
      <c r="L59" s="11">
        <v>0</v>
      </c>
      <c r="M59" s="11"/>
      <c r="N59" s="11">
        <v>4</v>
      </c>
      <c r="O59" s="11">
        <v>0</v>
      </c>
    </row>
    <row r="60" spans="1:15" ht="9" customHeight="1" x14ac:dyDescent="0.15">
      <c r="A60" s="26" t="s">
        <v>64</v>
      </c>
      <c r="B60" s="27">
        <f>SUM(B50:B59)</f>
        <v>0</v>
      </c>
      <c r="C60" s="27">
        <f>SUM(C50:C59)</f>
        <v>0</v>
      </c>
      <c r="D60" s="27"/>
      <c r="E60" s="27">
        <f>SUM(E50:E59)</f>
        <v>0</v>
      </c>
      <c r="F60" s="27">
        <f>SUM(F50:F59)</f>
        <v>0</v>
      </c>
      <c r="G60" s="27"/>
      <c r="H60" s="27">
        <f>SUM(H50:H59)</f>
        <v>4</v>
      </c>
      <c r="I60" s="27">
        <f>SUM(I50:I59)</f>
        <v>1</v>
      </c>
      <c r="J60" s="27"/>
      <c r="K60" s="27">
        <f>SUM(K50:K59)</f>
        <v>22</v>
      </c>
      <c r="L60" s="27">
        <f>SUM(L50:L59)</f>
        <v>1</v>
      </c>
      <c r="M60" s="27"/>
      <c r="N60" s="27">
        <f>SUM(N50:N59)</f>
        <v>4115</v>
      </c>
      <c r="O60" s="27">
        <f>SUM(O50:O59)</f>
        <v>1412</v>
      </c>
    </row>
    <row r="61" spans="1:15" ht="9" customHeight="1" x14ac:dyDescent="0.15">
      <c r="A61" s="7" t="s">
        <v>35</v>
      </c>
      <c r="B61" s="11">
        <v>0</v>
      </c>
      <c r="C61" s="11">
        <v>0</v>
      </c>
      <c r="D61" s="11"/>
      <c r="E61" s="11">
        <v>0</v>
      </c>
      <c r="F61" s="11">
        <v>0</v>
      </c>
      <c r="G61" s="11"/>
      <c r="H61" s="11">
        <v>0</v>
      </c>
      <c r="I61" s="11">
        <v>0</v>
      </c>
      <c r="J61" s="11"/>
      <c r="K61" s="11">
        <v>0</v>
      </c>
      <c r="L61" s="11">
        <v>0</v>
      </c>
      <c r="M61" s="11"/>
      <c r="N61" s="11">
        <v>0</v>
      </c>
      <c r="O61" s="11">
        <v>0</v>
      </c>
    </row>
    <row r="62" spans="1:15" ht="9" customHeight="1" x14ac:dyDescent="0.15">
      <c r="A62" s="7" t="s">
        <v>15</v>
      </c>
      <c r="B62" s="11">
        <v>0</v>
      </c>
      <c r="C62" s="11">
        <v>0</v>
      </c>
      <c r="D62" s="11"/>
      <c r="E62" s="11">
        <v>0</v>
      </c>
      <c r="F62" s="11">
        <v>0</v>
      </c>
      <c r="G62" s="11"/>
      <c r="H62" s="11">
        <v>0</v>
      </c>
      <c r="I62" s="11">
        <v>0</v>
      </c>
      <c r="J62" s="11"/>
      <c r="K62" s="11">
        <v>0</v>
      </c>
      <c r="L62" s="11">
        <v>0</v>
      </c>
      <c r="M62" s="11"/>
      <c r="N62" s="11">
        <v>0</v>
      </c>
      <c r="O62" s="11">
        <v>0</v>
      </c>
    </row>
    <row r="63" spans="1:15" ht="9" customHeight="1" x14ac:dyDescent="0.15">
      <c r="A63" s="7" t="s">
        <v>16</v>
      </c>
      <c r="B63" s="11">
        <v>0</v>
      </c>
      <c r="C63" s="11">
        <v>0</v>
      </c>
      <c r="D63" s="11"/>
      <c r="E63" s="11">
        <v>0</v>
      </c>
      <c r="F63" s="11">
        <v>0</v>
      </c>
      <c r="G63" s="11"/>
      <c r="H63" s="11">
        <v>0</v>
      </c>
      <c r="I63" s="11">
        <v>0</v>
      </c>
      <c r="J63" s="11"/>
      <c r="K63" s="11">
        <v>0</v>
      </c>
      <c r="L63" s="11">
        <v>0</v>
      </c>
      <c r="M63" s="11"/>
      <c r="N63" s="11">
        <v>0</v>
      </c>
      <c r="O63" s="11">
        <v>0</v>
      </c>
    </row>
    <row r="64" spans="1:15" ht="9" customHeight="1" x14ac:dyDescent="0.15">
      <c r="A64" s="26" t="s">
        <v>65</v>
      </c>
      <c r="B64" s="27">
        <f>B61+B62+B63</f>
        <v>0</v>
      </c>
      <c r="C64" s="27">
        <f t="shared" ref="C64" si="16">C61+C62+C63</f>
        <v>0</v>
      </c>
      <c r="D64" s="27"/>
      <c r="E64" s="27">
        <f>E61+E62+E63</f>
        <v>0</v>
      </c>
      <c r="F64" s="27">
        <f t="shared" ref="F64" si="17">F61+F62+F63</f>
        <v>0</v>
      </c>
      <c r="G64" s="27"/>
      <c r="H64" s="27">
        <f>H61+H62+H63</f>
        <v>0</v>
      </c>
      <c r="I64" s="27">
        <f t="shared" ref="I64" si="18">I61+I62+I63</f>
        <v>0</v>
      </c>
      <c r="J64" s="27"/>
      <c r="K64" s="27">
        <f>K61+K62+K63</f>
        <v>0</v>
      </c>
      <c r="L64" s="27">
        <f t="shared" ref="L64" si="19">L61+L62+L63</f>
        <v>0</v>
      </c>
      <c r="M64" s="27"/>
      <c r="N64" s="27">
        <f>N61+N62+N63</f>
        <v>0</v>
      </c>
      <c r="O64" s="27">
        <f t="shared" ref="O64" si="20">O61+O62+O63</f>
        <v>0</v>
      </c>
    </row>
    <row r="65" spans="1:15" ht="9" customHeight="1" x14ac:dyDescent="0.15">
      <c r="A65" s="7" t="s">
        <v>36</v>
      </c>
      <c r="B65" s="11">
        <v>0</v>
      </c>
      <c r="C65" s="11">
        <v>0</v>
      </c>
      <c r="D65" s="11"/>
      <c r="E65" s="11">
        <v>0</v>
      </c>
      <c r="F65" s="11">
        <v>0</v>
      </c>
      <c r="G65" s="11"/>
      <c r="H65" s="11">
        <v>0</v>
      </c>
      <c r="I65" s="11">
        <v>0</v>
      </c>
      <c r="J65" s="11"/>
      <c r="K65" s="11">
        <v>0</v>
      </c>
      <c r="L65" s="11">
        <v>0</v>
      </c>
      <c r="M65" s="11"/>
      <c r="N65" s="11">
        <v>11</v>
      </c>
      <c r="O65" s="11">
        <v>0</v>
      </c>
    </row>
    <row r="66" spans="1:15" ht="9" customHeight="1" x14ac:dyDescent="0.15">
      <c r="A66" s="7" t="s">
        <v>37</v>
      </c>
      <c r="B66" s="11">
        <v>0</v>
      </c>
      <c r="C66" s="11">
        <v>0</v>
      </c>
      <c r="D66" s="11"/>
      <c r="E66" s="11">
        <v>0</v>
      </c>
      <c r="F66" s="11">
        <v>0</v>
      </c>
      <c r="G66" s="11"/>
      <c r="H66" s="11">
        <v>0</v>
      </c>
      <c r="I66" s="11">
        <v>0</v>
      </c>
      <c r="J66" s="11"/>
      <c r="K66" s="11">
        <v>0</v>
      </c>
      <c r="L66" s="11">
        <v>0</v>
      </c>
      <c r="M66" s="11"/>
      <c r="N66" s="11">
        <v>30</v>
      </c>
      <c r="O66" s="11">
        <v>3</v>
      </c>
    </row>
    <row r="67" spans="1:15" ht="9" customHeight="1" x14ac:dyDescent="0.15">
      <c r="A67" s="7" t="s">
        <v>19</v>
      </c>
      <c r="B67" s="11">
        <v>0</v>
      </c>
      <c r="C67" s="11">
        <v>0</v>
      </c>
      <c r="D67" s="11"/>
      <c r="E67" s="11">
        <v>0</v>
      </c>
      <c r="F67" s="11">
        <v>0</v>
      </c>
      <c r="G67" s="11"/>
      <c r="H67" s="11">
        <v>0</v>
      </c>
      <c r="I67" s="11">
        <v>0</v>
      </c>
      <c r="J67" s="11"/>
      <c r="K67" s="11">
        <v>0</v>
      </c>
      <c r="L67" s="11">
        <v>0</v>
      </c>
      <c r="M67" s="11"/>
      <c r="N67" s="11">
        <v>82</v>
      </c>
      <c r="O67" s="11">
        <v>3</v>
      </c>
    </row>
    <row r="68" spans="1:15" ht="9" customHeight="1" x14ac:dyDescent="0.15">
      <c r="A68" s="7" t="s">
        <v>20</v>
      </c>
      <c r="B68" s="11">
        <v>0</v>
      </c>
      <c r="C68" s="11">
        <v>0</v>
      </c>
      <c r="D68" s="11"/>
      <c r="E68" s="11">
        <v>0</v>
      </c>
      <c r="F68" s="11">
        <v>0</v>
      </c>
      <c r="G68" s="11"/>
      <c r="H68" s="11">
        <v>0</v>
      </c>
      <c r="I68" s="11">
        <v>0</v>
      </c>
      <c r="J68" s="11"/>
      <c r="K68" s="11">
        <v>0</v>
      </c>
      <c r="L68" s="11">
        <v>0</v>
      </c>
      <c r="M68" s="11"/>
      <c r="N68" s="11">
        <v>0</v>
      </c>
      <c r="O68" s="11">
        <v>0</v>
      </c>
    </row>
    <row r="69" spans="1:15" ht="9" customHeight="1" x14ac:dyDescent="0.15">
      <c r="A69" s="7" t="s">
        <v>21</v>
      </c>
      <c r="B69" s="11">
        <v>0</v>
      </c>
      <c r="C69" s="11">
        <v>0</v>
      </c>
      <c r="D69" s="11"/>
      <c r="E69" s="11">
        <v>0</v>
      </c>
      <c r="F69" s="11">
        <v>0</v>
      </c>
      <c r="G69" s="11"/>
      <c r="H69" s="11">
        <v>0</v>
      </c>
      <c r="I69" s="11">
        <v>0</v>
      </c>
      <c r="J69" s="11"/>
      <c r="K69" s="11">
        <v>1</v>
      </c>
      <c r="L69" s="11">
        <v>0</v>
      </c>
      <c r="M69" s="11"/>
      <c r="N69" s="11">
        <v>3</v>
      </c>
      <c r="O69" s="11">
        <v>0</v>
      </c>
    </row>
    <row r="70" spans="1:15" ht="9" customHeight="1" x14ac:dyDescent="0.15">
      <c r="A70" s="7" t="s">
        <v>22</v>
      </c>
      <c r="B70" s="11">
        <v>0</v>
      </c>
      <c r="C70" s="11">
        <v>0</v>
      </c>
      <c r="D70" s="11"/>
      <c r="E70" s="11">
        <v>0</v>
      </c>
      <c r="F70" s="11">
        <v>0</v>
      </c>
      <c r="G70" s="11"/>
      <c r="H70" s="11">
        <v>2</v>
      </c>
      <c r="I70" s="11">
        <v>1</v>
      </c>
      <c r="J70" s="11"/>
      <c r="K70" s="11">
        <v>0</v>
      </c>
      <c r="L70" s="11">
        <v>0</v>
      </c>
      <c r="M70" s="11"/>
      <c r="N70" s="11">
        <v>4</v>
      </c>
      <c r="O70" s="11">
        <v>0</v>
      </c>
    </row>
    <row r="71" spans="1:15" ht="9" customHeight="1" x14ac:dyDescent="0.15">
      <c r="A71" s="7" t="s">
        <v>23</v>
      </c>
      <c r="B71" s="11">
        <v>0</v>
      </c>
      <c r="C71" s="11">
        <v>0</v>
      </c>
      <c r="D71" s="11"/>
      <c r="E71" s="11">
        <v>0</v>
      </c>
      <c r="F71" s="11">
        <v>0</v>
      </c>
      <c r="G71" s="11"/>
      <c r="H71" s="11">
        <v>0</v>
      </c>
      <c r="I71" s="11">
        <v>0</v>
      </c>
      <c r="J71" s="11"/>
      <c r="K71" s="11">
        <v>0</v>
      </c>
      <c r="L71" s="11">
        <v>0</v>
      </c>
      <c r="M71" s="11"/>
      <c r="N71" s="11">
        <v>0</v>
      </c>
      <c r="O71" s="11">
        <v>0</v>
      </c>
    </row>
    <row r="72" spans="1:15" ht="9" customHeight="1" x14ac:dyDescent="0.15">
      <c r="A72" s="26" t="s">
        <v>66</v>
      </c>
      <c r="B72" s="27">
        <f>B71+B70+B69+B68+B67+B66+B65</f>
        <v>0</v>
      </c>
      <c r="C72" s="27">
        <f>C71+C70+C69+C68+C67+C66+C65</f>
        <v>0</v>
      </c>
      <c r="D72" s="27"/>
      <c r="E72" s="27">
        <f>E71+E70+E69+E68+E67+E66+E65</f>
        <v>0</v>
      </c>
      <c r="F72" s="27">
        <f>F71+F70+F69+F68+F67+F66+F65</f>
        <v>0</v>
      </c>
      <c r="G72" s="27"/>
      <c r="H72" s="27">
        <f>H71+H70+H69+H68+H67+H66+H65</f>
        <v>2</v>
      </c>
      <c r="I72" s="27">
        <f>I71+I70+I69+I68+I67+I66+I65</f>
        <v>1</v>
      </c>
      <c r="J72" s="27"/>
      <c r="K72" s="27">
        <f>K71+K70+K69+K68+K67+K66+K65</f>
        <v>1</v>
      </c>
      <c r="L72" s="27">
        <f>L71+L70+L69+L68+L67+L66+L65</f>
        <v>0</v>
      </c>
      <c r="M72" s="27"/>
      <c r="N72" s="27">
        <f>N71+N70+N69+N68+N67+N66+N65</f>
        <v>130</v>
      </c>
      <c r="O72" s="27">
        <f>O71+O70+O69+O68+O67+O66+O65</f>
        <v>6</v>
      </c>
    </row>
    <row r="73" spans="1:15" ht="9" customHeight="1" x14ac:dyDescent="0.15">
      <c r="A73" s="7" t="s">
        <v>59</v>
      </c>
      <c r="B73" s="11">
        <v>6</v>
      </c>
      <c r="C73" s="11">
        <v>3</v>
      </c>
      <c r="D73" s="11"/>
      <c r="E73" s="11">
        <v>53</v>
      </c>
      <c r="F73" s="11">
        <v>13</v>
      </c>
      <c r="G73" s="11"/>
      <c r="H73" s="11">
        <v>412</v>
      </c>
      <c r="I73" s="11">
        <v>64</v>
      </c>
      <c r="J73" s="11"/>
      <c r="K73" s="11">
        <v>307</v>
      </c>
      <c r="L73" s="11">
        <v>82</v>
      </c>
      <c r="M73" s="11"/>
      <c r="N73" s="11">
        <v>309</v>
      </c>
      <c r="O73" s="11">
        <v>63</v>
      </c>
    </row>
    <row r="74" spans="1:15" ht="9" customHeight="1" x14ac:dyDescent="0.15">
      <c r="A74" s="7" t="s">
        <v>60</v>
      </c>
      <c r="B74" s="11">
        <v>0</v>
      </c>
      <c r="C74" s="11">
        <v>0</v>
      </c>
      <c r="D74" s="11"/>
      <c r="E74" s="11">
        <v>6</v>
      </c>
      <c r="F74" s="11">
        <v>0</v>
      </c>
      <c r="G74" s="11"/>
      <c r="H74" s="11">
        <v>74</v>
      </c>
      <c r="I74" s="11">
        <v>14</v>
      </c>
      <c r="J74" s="11"/>
      <c r="K74" s="11">
        <v>127</v>
      </c>
      <c r="L74" s="11">
        <v>27</v>
      </c>
      <c r="M74" s="11"/>
      <c r="N74" s="11">
        <v>225</v>
      </c>
      <c r="O74" s="11">
        <v>58</v>
      </c>
    </row>
    <row r="75" spans="1:15" ht="9" customHeight="1" x14ac:dyDescent="0.15">
      <c r="A75" s="7" t="s">
        <v>61</v>
      </c>
      <c r="B75" s="11">
        <v>0</v>
      </c>
      <c r="C75" s="11">
        <v>0</v>
      </c>
      <c r="D75" s="11"/>
      <c r="E75" s="11">
        <v>1</v>
      </c>
      <c r="F75" s="11">
        <v>0</v>
      </c>
      <c r="G75" s="11"/>
      <c r="H75" s="11">
        <v>32</v>
      </c>
      <c r="I75" s="11">
        <v>3</v>
      </c>
      <c r="J75" s="11"/>
      <c r="K75" s="11">
        <v>28</v>
      </c>
      <c r="L75" s="11">
        <v>5</v>
      </c>
      <c r="M75" s="11"/>
      <c r="N75" s="11">
        <v>34</v>
      </c>
      <c r="O75" s="11">
        <v>3</v>
      </c>
    </row>
    <row r="76" spans="1:15" ht="9" customHeight="1" x14ac:dyDescent="0.15">
      <c r="A76" s="26" t="s">
        <v>67</v>
      </c>
      <c r="B76" s="27">
        <f>B73+B74+B75</f>
        <v>6</v>
      </c>
      <c r="C76" s="27">
        <f t="shared" ref="C76" si="21">C73+C74+C75</f>
        <v>3</v>
      </c>
      <c r="D76" s="27"/>
      <c r="E76" s="27">
        <f>E73+E74+E75</f>
        <v>60</v>
      </c>
      <c r="F76" s="27">
        <f t="shared" ref="F76" si="22">F73+F74+F75</f>
        <v>13</v>
      </c>
      <c r="G76" s="27"/>
      <c r="H76" s="27">
        <f>H73+H74+H75</f>
        <v>518</v>
      </c>
      <c r="I76" s="27">
        <f t="shared" ref="I76" si="23">I73+I74+I75</f>
        <v>81</v>
      </c>
      <c r="J76" s="27"/>
      <c r="K76" s="27">
        <f>K73+K74+K75</f>
        <v>462</v>
      </c>
      <c r="L76" s="27">
        <f t="shared" ref="L76" si="24">L73+L74+L75</f>
        <v>114</v>
      </c>
      <c r="M76" s="27"/>
      <c r="N76" s="27">
        <f>N73+N74+N75</f>
        <v>568</v>
      </c>
      <c r="O76" s="27">
        <f t="shared" ref="O76" si="25">O73+O74+O75</f>
        <v>124</v>
      </c>
    </row>
    <row r="77" spans="1:15" ht="9" customHeight="1" x14ac:dyDescent="0.15">
      <c r="A77" s="7" t="s">
        <v>25</v>
      </c>
      <c r="B77" s="11">
        <v>0</v>
      </c>
      <c r="C77" s="11">
        <v>0</v>
      </c>
      <c r="D77" s="11"/>
      <c r="E77" s="11">
        <v>0</v>
      </c>
      <c r="F77" s="11">
        <v>0</v>
      </c>
      <c r="G77" s="11"/>
      <c r="H77" s="11">
        <v>154</v>
      </c>
      <c r="I77" s="11">
        <v>19</v>
      </c>
      <c r="J77" s="11"/>
      <c r="K77" s="11">
        <v>1358</v>
      </c>
      <c r="L77" s="11">
        <v>270</v>
      </c>
      <c r="M77" s="11"/>
      <c r="N77" s="11">
        <v>506</v>
      </c>
      <c r="O77" s="11">
        <v>120</v>
      </c>
    </row>
    <row r="78" spans="1:15" ht="9" customHeight="1" x14ac:dyDescent="0.15">
      <c r="A78" s="7" t="s">
        <v>26</v>
      </c>
      <c r="B78" s="11">
        <v>0</v>
      </c>
      <c r="C78" s="11">
        <v>0</v>
      </c>
      <c r="D78" s="11"/>
      <c r="E78" s="11">
        <v>0</v>
      </c>
      <c r="F78" s="11">
        <v>0</v>
      </c>
      <c r="G78" s="11"/>
      <c r="H78" s="11">
        <v>8</v>
      </c>
      <c r="I78" s="11">
        <v>0</v>
      </c>
      <c r="J78" s="11"/>
      <c r="K78" s="11">
        <v>1192</v>
      </c>
      <c r="L78" s="11">
        <v>124</v>
      </c>
      <c r="M78" s="11"/>
      <c r="N78" s="11">
        <v>2150</v>
      </c>
      <c r="O78" s="11">
        <v>248</v>
      </c>
    </row>
    <row r="79" spans="1:15" ht="9" customHeight="1" x14ac:dyDescent="0.15">
      <c r="A79" s="7" t="s">
        <v>27</v>
      </c>
      <c r="B79" s="11">
        <v>0</v>
      </c>
      <c r="C79" s="11">
        <v>0</v>
      </c>
      <c r="D79" s="11"/>
      <c r="E79" s="11">
        <v>0</v>
      </c>
      <c r="F79" s="11">
        <v>0</v>
      </c>
      <c r="G79" s="11"/>
      <c r="H79" s="11">
        <v>3</v>
      </c>
      <c r="I79" s="11">
        <v>1</v>
      </c>
      <c r="J79" s="11"/>
      <c r="K79" s="11">
        <v>293</v>
      </c>
      <c r="L79" s="11">
        <v>28</v>
      </c>
      <c r="M79" s="11"/>
      <c r="N79" s="11">
        <v>432</v>
      </c>
      <c r="O79" s="11">
        <v>42</v>
      </c>
    </row>
    <row r="80" spans="1:15" ht="9" customHeight="1" x14ac:dyDescent="0.15">
      <c r="A80" s="26" t="s">
        <v>68</v>
      </c>
      <c r="B80" s="27">
        <f>B77+B78+B79</f>
        <v>0</v>
      </c>
      <c r="C80" s="27">
        <f t="shared" ref="C80" si="26">C77+C78+C79</f>
        <v>0</v>
      </c>
      <c r="D80" s="27"/>
      <c r="E80" s="27">
        <f>E77+E78+E79</f>
        <v>0</v>
      </c>
      <c r="F80" s="27">
        <f t="shared" ref="F80" si="27">F77+F78+F79</f>
        <v>0</v>
      </c>
      <c r="G80" s="27"/>
      <c r="H80" s="27">
        <f>H77+H78+H79</f>
        <v>165</v>
      </c>
      <c r="I80" s="27">
        <f t="shared" ref="I80" si="28">I77+I78+I79</f>
        <v>20</v>
      </c>
      <c r="J80" s="27"/>
      <c r="K80" s="27">
        <f>K77+K78+K79</f>
        <v>2843</v>
      </c>
      <c r="L80" s="27">
        <f t="shared" ref="L80" si="29">L77+L78+L79</f>
        <v>422</v>
      </c>
      <c r="M80" s="27"/>
      <c r="N80" s="27">
        <f>N77+N78+N79</f>
        <v>3088</v>
      </c>
      <c r="O80" s="27">
        <f t="shared" ref="O80" si="30">O77+O78+O79</f>
        <v>410</v>
      </c>
    </row>
    <row r="81" spans="1:15" ht="9" customHeight="1" x14ac:dyDescent="0.15">
      <c r="A81" s="7" t="s">
        <v>24</v>
      </c>
      <c r="B81" s="11">
        <v>0</v>
      </c>
      <c r="C81" s="11">
        <v>0</v>
      </c>
      <c r="D81" s="11"/>
      <c r="E81" s="11">
        <v>0</v>
      </c>
      <c r="F81" s="11">
        <v>0</v>
      </c>
      <c r="G81" s="11"/>
      <c r="H81" s="11">
        <v>0</v>
      </c>
      <c r="I81" s="11">
        <v>0</v>
      </c>
      <c r="J81" s="11"/>
      <c r="K81" s="11">
        <v>0</v>
      </c>
      <c r="L81" s="11">
        <v>0</v>
      </c>
      <c r="M81" s="11"/>
      <c r="N81" s="11">
        <v>5</v>
      </c>
      <c r="O81" s="11">
        <v>1</v>
      </c>
    </row>
    <row r="82" spans="1:15" ht="9" customHeight="1" x14ac:dyDescent="0.15">
      <c r="A82" s="7" t="s">
        <v>28</v>
      </c>
      <c r="B82" s="11">
        <v>0</v>
      </c>
      <c r="C82" s="11">
        <v>0</v>
      </c>
      <c r="D82" s="11"/>
      <c r="E82" s="11">
        <v>0</v>
      </c>
      <c r="F82" s="11">
        <v>0</v>
      </c>
      <c r="G82" s="11"/>
      <c r="H82" s="11">
        <v>0</v>
      </c>
      <c r="I82" s="11">
        <v>1</v>
      </c>
      <c r="J82" s="11"/>
      <c r="K82" s="11">
        <v>1</v>
      </c>
      <c r="L82" s="11">
        <v>0</v>
      </c>
      <c r="M82" s="11"/>
      <c r="N82" s="11">
        <v>1</v>
      </c>
      <c r="O82" s="11">
        <v>0</v>
      </c>
    </row>
    <row r="83" spans="1:15" ht="9" customHeight="1" x14ac:dyDescent="0.15">
      <c r="A83" s="7" t="s">
        <v>29</v>
      </c>
      <c r="B83" s="11">
        <v>0</v>
      </c>
      <c r="C83" s="11">
        <v>0</v>
      </c>
      <c r="D83" s="11"/>
      <c r="E83" s="11">
        <v>0</v>
      </c>
      <c r="F83" s="11">
        <v>0</v>
      </c>
      <c r="G83" s="11"/>
      <c r="H83" s="11">
        <v>0</v>
      </c>
      <c r="I83" s="11">
        <v>0</v>
      </c>
      <c r="J83" s="11"/>
      <c r="K83" s="11">
        <v>1</v>
      </c>
      <c r="L83" s="11">
        <v>0</v>
      </c>
      <c r="M83" s="11"/>
      <c r="N83" s="11">
        <v>0</v>
      </c>
      <c r="O83" s="11">
        <v>0</v>
      </c>
    </row>
    <row r="84" spans="1:15" ht="9" customHeight="1" x14ac:dyDescent="0.15">
      <c r="A84" s="7" t="s">
        <v>30</v>
      </c>
      <c r="B84" s="11">
        <v>0</v>
      </c>
      <c r="C84" s="11">
        <v>0</v>
      </c>
      <c r="D84" s="11"/>
      <c r="E84" s="11">
        <v>0</v>
      </c>
      <c r="F84" s="11">
        <v>0</v>
      </c>
      <c r="G84" s="11"/>
      <c r="H84" s="11">
        <v>0</v>
      </c>
      <c r="I84" s="11">
        <v>0</v>
      </c>
      <c r="J84" s="11"/>
      <c r="K84" s="11">
        <v>0</v>
      </c>
      <c r="L84" s="11">
        <v>0</v>
      </c>
      <c r="M84" s="11"/>
      <c r="N84" s="11">
        <v>0</v>
      </c>
      <c r="O84" s="11">
        <v>0</v>
      </c>
    </row>
    <row r="85" spans="1:15" ht="9" customHeight="1" x14ac:dyDescent="0.15">
      <c r="A85" s="25" t="s">
        <v>55</v>
      </c>
      <c r="B85" s="11">
        <v>0</v>
      </c>
      <c r="C85" s="11">
        <v>0</v>
      </c>
      <c r="D85" s="11"/>
      <c r="E85" s="11">
        <v>0</v>
      </c>
      <c r="F85" s="11">
        <v>0</v>
      </c>
      <c r="G85" s="11"/>
      <c r="H85" s="11">
        <v>7</v>
      </c>
      <c r="I85" s="11">
        <v>10</v>
      </c>
      <c r="J85" s="11"/>
      <c r="K85" s="11">
        <v>127</v>
      </c>
      <c r="L85" s="11">
        <v>70</v>
      </c>
      <c r="M85" s="11"/>
      <c r="N85" s="11">
        <v>28</v>
      </c>
      <c r="O85" s="11">
        <v>18</v>
      </c>
    </row>
    <row r="86" spans="1:15" ht="8.25" customHeight="1" x14ac:dyDescent="0.15">
      <c r="A86" s="26" t="s">
        <v>69</v>
      </c>
      <c r="B86" s="27">
        <f>B85+B84+B83+B82+B81</f>
        <v>0</v>
      </c>
      <c r="C86" s="27">
        <f t="shared" ref="C86" si="31">C85+C84+C83+C82+C81</f>
        <v>0</v>
      </c>
      <c r="D86" s="27">
        <f t="shared" ref="D86" si="32">D85+D84+D83+D82+D81</f>
        <v>0</v>
      </c>
      <c r="E86" s="27">
        <f t="shared" ref="E86" si="33">E85+E84+E83+E82+E81</f>
        <v>0</v>
      </c>
      <c r="F86" s="27">
        <f t="shared" ref="F86" si="34">F85+F84+F83+F82+F81</f>
        <v>0</v>
      </c>
      <c r="G86" s="27">
        <f t="shared" ref="G86" si="35">G85+G84+G83+G82+G81</f>
        <v>0</v>
      </c>
      <c r="H86" s="27">
        <f t="shared" ref="H86" si="36">H85+H84+H83+H82+H81</f>
        <v>7</v>
      </c>
      <c r="I86" s="27">
        <f t="shared" ref="I86" si="37">I85+I84+I83+I82+I81</f>
        <v>11</v>
      </c>
      <c r="J86" s="27">
        <f t="shared" ref="J86" si="38">J85+J84+J83+J82+J81</f>
        <v>0</v>
      </c>
      <c r="K86" s="27">
        <f t="shared" ref="K86" si="39">K85+K84+K83+K82+K81</f>
        <v>129</v>
      </c>
      <c r="L86" s="27">
        <f t="shared" ref="L86" si="40">L85+L84+L83+L82+L81</f>
        <v>70</v>
      </c>
      <c r="M86" s="27">
        <f t="shared" ref="M86" si="41">M85+M84+M83+M82+M81</f>
        <v>0</v>
      </c>
      <c r="N86" s="27">
        <f t="shared" ref="N86" si="42">N85+N84+N83+N82+N81</f>
        <v>34</v>
      </c>
      <c r="O86" s="27">
        <f t="shared" ref="O86" si="43">O85+O84+O83+O82+O81</f>
        <v>19</v>
      </c>
    </row>
    <row r="87" spans="1:15" ht="9" customHeight="1" x14ac:dyDescent="0.15">
      <c r="A87" s="8" t="s">
        <v>3</v>
      </c>
      <c r="B87" s="14">
        <v>6</v>
      </c>
      <c r="C87" s="14">
        <v>3</v>
      </c>
      <c r="D87" s="14"/>
      <c r="E87" s="14">
        <v>60</v>
      </c>
      <c r="F87" s="14">
        <v>13</v>
      </c>
      <c r="G87" s="14"/>
      <c r="H87" s="14">
        <v>696</v>
      </c>
      <c r="I87" s="14">
        <v>114</v>
      </c>
      <c r="J87" s="14"/>
      <c r="K87" s="14">
        <v>3457</v>
      </c>
      <c r="L87" s="14">
        <v>607</v>
      </c>
      <c r="M87" s="14"/>
      <c r="N87" s="14">
        <v>7935</v>
      </c>
      <c r="O87" s="14">
        <v>1971</v>
      </c>
    </row>
    <row r="88" spans="1:15" ht="5.25" customHeight="1" x14ac:dyDescent="0.15">
      <c r="A88" s="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9" customHeight="1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9" customHeight="1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9" customHeight="1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9" customHeight="1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9" customHeight="1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9" customHeight="1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9" customHeight="1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9" customHeight="1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2:15" ht="9" customHeight="1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2:15" ht="9" customHeight="1" x14ac:dyDescent="0.15"/>
    <row r="99" spans="2:15" ht="9" customHeight="1" x14ac:dyDescent="0.15"/>
    <row r="100" spans="2:15" ht="9" customHeight="1" x14ac:dyDescent="0.15"/>
    <row r="101" spans="2:15" ht="9" customHeight="1" x14ac:dyDescent="0.15"/>
    <row r="102" spans="2:15" ht="9" customHeight="1" x14ac:dyDescent="0.15"/>
    <row r="103" spans="2:15" ht="9" customHeight="1" x14ac:dyDescent="0.15"/>
    <row r="104" spans="2:15" ht="9" customHeight="1" x14ac:dyDescent="0.15"/>
    <row r="105" spans="2:15" ht="9" customHeight="1" x14ac:dyDescent="0.15"/>
    <row r="106" spans="2:15" ht="9" customHeight="1" x14ac:dyDescent="0.15"/>
    <row r="107" spans="2:15" ht="9" customHeight="1" x14ac:dyDescent="0.15"/>
    <row r="108" spans="2:15" ht="9" customHeight="1" x14ac:dyDescent="0.15"/>
    <row r="109" spans="2:15" ht="9" customHeight="1" x14ac:dyDescent="0.15"/>
    <row r="110" spans="2:15" ht="9" customHeight="1" x14ac:dyDescent="0.15"/>
    <row r="111" spans="2:15" ht="9" customHeight="1" x14ac:dyDescent="0.15"/>
    <row r="112" spans="2:15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  <row r="583" ht="9" customHeight="1" x14ac:dyDescent="0.15"/>
    <row r="584" ht="9" customHeight="1" x14ac:dyDescent="0.15"/>
    <row r="585" ht="9" customHeight="1" x14ac:dyDescent="0.15"/>
    <row r="586" ht="9" customHeight="1" x14ac:dyDescent="0.15"/>
    <row r="587" ht="9" customHeight="1" x14ac:dyDescent="0.15"/>
    <row r="588" ht="9" customHeight="1" x14ac:dyDescent="0.15"/>
    <row r="589" ht="9" customHeight="1" x14ac:dyDescent="0.15"/>
    <row r="590" ht="9" customHeight="1" x14ac:dyDescent="0.15"/>
    <row r="591" ht="9" customHeight="1" x14ac:dyDescent="0.15"/>
    <row r="592" ht="9" customHeight="1" x14ac:dyDescent="0.15"/>
    <row r="593" ht="9" customHeight="1" x14ac:dyDescent="0.15"/>
    <row r="594" ht="9" customHeight="1" x14ac:dyDescent="0.15"/>
    <row r="595" ht="9" customHeight="1" x14ac:dyDescent="0.15"/>
    <row r="596" ht="9" customHeight="1" x14ac:dyDescent="0.15"/>
    <row r="597" ht="9" customHeight="1" x14ac:dyDescent="0.15"/>
    <row r="598" ht="9" customHeight="1" x14ac:dyDescent="0.15"/>
    <row r="599" ht="9" customHeight="1" x14ac:dyDescent="0.15"/>
    <row r="600" ht="9" customHeight="1" x14ac:dyDescent="0.15"/>
    <row r="601" ht="9" customHeight="1" x14ac:dyDescent="0.15"/>
    <row r="602" ht="9" customHeight="1" x14ac:dyDescent="0.15"/>
    <row r="603" ht="9" customHeight="1" x14ac:dyDescent="0.15"/>
    <row r="604" ht="9" customHeight="1" x14ac:dyDescent="0.15"/>
    <row r="605" ht="9" customHeight="1" x14ac:dyDescent="0.15"/>
    <row r="606" ht="9" customHeight="1" x14ac:dyDescent="0.15"/>
    <row r="607" ht="9" customHeight="1" x14ac:dyDescent="0.15"/>
    <row r="608" ht="9" customHeight="1" x14ac:dyDescent="0.15"/>
    <row r="609" ht="9" customHeight="1" x14ac:dyDescent="0.15"/>
    <row r="610" ht="9" customHeight="1" x14ac:dyDescent="0.15"/>
    <row r="611" ht="9" customHeight="1" x14ac:dyDescent="0.15"/>
    <row r="612" ht="9" customHeight="1" x14ac:dyDescent="0.15"/>
    <row r="613" ht="9" customHeight="1" x14ac:dyDescent="0.15"/>
    <row r="614" ht="9" customHeight="1" x14ac:dyDescent="0.15"/>
    <row r="615" ht="9" customHeight="1" x14ac:dyDescent="0.15"/>
    <row r="616" ht="9" customHeight="1" x14ac:dyDescent="0.15"/>
    <row r="617" ht="9" customHeight="1" x14ac:dyDescent="0.15"/>
    <row r="618" ht="9" customHeight="1" x14ac:dyDescent="0.15"/>
    <row r="619" ht="9" customHeight="1" x14ac:dyDescent="0.15"/>
    <row r="620" ht="9" customHeight="1" x14ac:dyDescent="0.15"/>
    <row r="621" ht="9" customHeight="1" x14ac:dyDescent="0.15"/>
    <row r="622" ht="9" customHeight="1" x14ac:dyDescent="0.15"/>
    <row r="623" ht="9" customHeight="1" x14ac:dyDescent="0.15"/>
    <row r="624" ht="9" customHeight="1" x14ac:dyDescent="0.15"/>
    <row r="625" ht="9" customHeight="1" x14ac:dyDescent="0.15"/>
    <row r="626" ht="9" customHeight="1" x14ac:dyDescent="0.15"/>
    <row r="627" ht="9" customHeight="1" x14ac:dyDescent="0.15"/>
    <row r="628" ht="9" customHeight="1" x14ac:dyDescent="0.15"/>
    <row r="629" ht="9" customHeight="1" x14ac:dyDescent="0.15"/>
    <row r="630" ht="9" customHeight="1" x14ac:dyDescent="0.15"/>
    <row r="631" ht="9" customHeight="1" x14ac:dyDescent="0.15"/>
    <row r="632" ht="9" customHeight="1" x14ac:dyDescent="0.15"/>
    <row r="633" ht="9" customHeight="1" x14ac:dyDescent="0.15"/>
    <row r="634" ht="9" customHeight="1" x14ac:dyDescent="0.15"/>
    <row r="635" ht="9" customHeight="1" x14ac:dyDescent="0.15"/>
    <row r="636" ht="9" customHeight="1" x14ac:dyDescent="0.15"/>
    <row r="637" ht="9" customHeight="1" x14ac:dyDescent="0.15"/>
    <row r="638" ht="9" customHeight="1" x14ac:dyDescent="0.15"/>
    <row r="639" ht="9" customHeight="1" x14ac:dyDescent="0.15"/>
    <row r="640" ht="9" customHeight="1" x14ac:dyDescent="0.15"/>
    <row r="641" ht="9" customHeight="1" x14ac:dyDescent="0.15"/>
    <row r="642" ht="9" customHeight="1" x14ac:dyDescent="0.15"/>
    <row r="643" ht="9" customHeight="1" x14ac:dyDescent="0.15"/>
    <row r="644" ht="9" customHeight="1" x14ac:dyDescent="0.15"/>
    <row r="645" ht="9" customHeight="1" x14ac:dyDescent="0.15"/>
    <row r="646" ht="9" customHeight="1" x14ac:dyDescent="0.15"/>
    <row r="647" ht="9" customHeight="1" x14ac:dyDescent="0.15"/>
    <row r="648" ht="9" customHeight="1" x14ac:dyDescent="0.15"/>
    <row r="649" ht="9" customHeight="1" x14ac:dyDescent="0.15"/>
    <row r="650" ht="9" customHeight="1" x14ac:dyDescent="0.15"/>
    <row r="651" ht="9" customHeight="1" x14ac:dyDescent="0.15"/>
    <row r="652" ht="9" customHeight="1" x14ac:dyDescent="0.15"/>
    <row r="653" ht="9" customHeight="1" x14ac:dyDescent="0.15"/>
    <row r="654" ht="9" customHeight="1" x14ac:dyDescent="0.15"/>
    <row r="655" ht="9" customHeight="1" x14ac:dyDescent="0.15"/>
    <row r="656" ht="9" customHeight="1" x14ac:dyDescent="0.15"/>
    <row r="657" ht="9" customHeight="1" x14ac:dyDescent="0.15"/>
    <row r="658" ht="9" customHeight="1" x14ac:dyDescent="0.15"/>
    <row r="659" ht="9" customHeight="1" x14ac:dyDescent="0.15"/>
    <row r="660" ht="9" customHeight="1" x14ac:dyDescent="0.15"/>
    <row r="661" ht="9" customHeight="1" x14ac:dyDescent="0.15"/>
    <row r="662" ht="9" customHeight="1" x14ac:dyDescent="0.15"/>
    <row r="663" ht="9" customHeight="1" x14ac:dyDescent="0.15"/>
    <row r="664" ht="9" customHeight="1" x14ac:dyDescent="0.15"/>
    <row r="665" ht="9" customHeight="1" x14ac:dyDescent="0.15"/>
    <row r="666" ht="9" customHeight="1" x14ac:dyDescent="0.15"/>
    <row r="667" ht="9" customHeight="1" x14ac:dyDescent="0.15"/>
    <row r="668" ht="9" customHeight="1" x14ac:dyDescent="0.15"/>
    <row r="669" ht="9" customHeight="1" x14ac:dyDescent="0.15"/>
    <row r="670" ht="9" customHeight="1" x14ac:dyDescent="0.15"/>
    <row r="671" ht="9" customHeight="1" x14ac:dyDescent="0.15"/>
    <row r="672" ht="9" customHeight="1" x14ac:dyDescent="0.15"/>
    <row r="673" ht="9" customHeight="1" x14ac:dyDescent="0.15"/>
    <row r="674" ht="9" customHeight="1" x14ac:dyDescent="0.15"/>
    <row r="675" ht="9" customHeight="1" x14ac:dyDescent="0.15"/>
    <row r="676" ht="9" customHeight="1" x14ac:dyDescent="0.15"/>
    <row r="677" ht="9" customHeight="1" x14ac:dyDescent="0.15"/>
    <row r="678" ht="9" customHeight="1" x14ac:dyDescent="0.15"/>
    <row r="679" ht="9" customHeight="1" x14ac:dyDescent="0.15"/>
    <row r="680" ht="9" customHeight="1" x14ac:dyDescent="0.15"/>
    <row r="681" ht="9" customHeight="1" x14ac:dyDescent="0.15"/>
    <row r="682" ht="9" customHeight="1" x14ac:dyDescent="0.15"/>
    <row r="683" ht="9" customHeight="1" x14ac:dyDescent="0.15"/>
    <row r="684" ht="9" customHeight="1" x14ac:dyDescent="0.15"/>
    <row r="685" ht="9" customHeight="1" x14ac:dyDescent="0.15"/>
  </sheetData>
  <mergeCells count="1">
    <mergeCell ref="A4:A5"/>
  </mergeCells>
  <phoneticPr fontId="0" type="noConversion"/>
  <pageMargins left="0.68" right="0.6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7"/>
  <sheetViews>
    <sheetView topLeftCell="A31" zoomScaleNormal="100" workbookViewId="0">
      <selection activeCell="Q80" sqref="Q80"/>
    </sheetView>
  </sheetViews>
  <sheetFormatPr defaultRowHeight="9" x14ac:dyDescent="0.15"/>
  <cols>
    <col min="1" max="1" width="25.85546875" style="1" customWidth="1"/>
    <col min="2" max="3" width="6.28515625" style="1" customWidth="1"/>
    <col min="4" max="4" width="0.85546875" style="1" customWidth="1"/>
    <col min="5" max="6" width="6.28515625" style="1" customWidth="1"/>
    <col min="7" max="7" width="0.85546875" style="1" customWidth="1"/>
    <col min="8" max="8" width="7.28515625" style="1" customWidth="1"/>
    <col min="9" max="9" width="6.85546875" style="1" customWidth="1"/>
    <col min="10" max="10" width="0.85546875" style="1" customWidth="1"/>
    <col min="11" max="11" width="7.5703125" style="1" customWidth="1"/>
    <col min="12" max="12" width="6.28515625" style="1" customWidth="1"/>
    <col min="13" max="13" width="0.85546875" style="1" customWidth="1"/>
    <col min="14" max="14" width="8" style="1" customWidth="1"/>
    <col min="15" max="15" width="6.28515625" style="1" customWidth="1"/>
    <col min="16" max="16384" width="9.140625" style="1"/>
  </cols>
  <sheetData>
    <row r="1" spans="1:15" s="21" customFormat="1" ht="12" x14ac:dyDescent="0.2">
      <c r="A1" s="20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s="21" customFormat="1" ht="12" x14ac:dyDescent="0.2">
      <c r="A2" s="20" t="s">
        <v>63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15">
      <c r="A4" s="28" t="s">
        <v>57</v>
      </c>
      <c r="B4" s="2" t="s">
        <v>49</v>
      </c>
      <c r="C4" s="3"/>
      <c r="D4" s="24"/>
      <c r="E4" s="2" t="s">
        <v>50</v>
      </c>
      <c r="F4" s="3"/>
      <c r="G4" s="24"/>
      <c r="H4" s="2" t="s">
        <v>51</v>
      </c>
      <c r="I4" s="3"/>
      <c r="J4" s="24"/>
      <c r="K4" s="2" t="s">
        <v>52</v>
      </c>
      <c r="L4" s="3"/>
      <c r="M4" s="24"/>
      <c r="N4" s="2" t="s">
        <v>53</v>
      </c>
      <c r="O4" s="3"/>
    </row>
    <row r="5" spans="1:15" ht="15" customHeight="1" x14ac:dyDescent="0.15">
      <c r="A5" s="29"/>
      <c r="B5" s="4" t="s">
        <v>1</v>
      </c>
      <c r="C5" s="4" t="s">
        <v>2</v>
      </c>
      <c r="D5" s="4"/>
      <c r="E5" s="4" t="s">
        <v>1</v>
      </c>
      <c r="F5" s="4" t="s">
        <v>2</v>
      </c>
      <c r="G5" s="4"/>
      <c r="H5" s="4" t="s">
        <v>1</v>
      </c>
      <c r="I5" s="4" t="s">
        <v>2</v>
      </c>
      <c r="J5" s="4"/>
      <c r="K5" s="4" t="s">
        <v>1</v>
      </c>
      <c r="L5" s="4" t="s">
        <v>2</v>
      </c>
      <c r="M5" s="4"/>
      <c r="N5" s="4" t="s">
        <v>1</v>
      </c>
      <c r="O5" s="4" t="s">
        <v>2</v>
      </c>
    </row>
    <row r="6" spans="1:15" ht="9" customHeight="1" x14ac:dyDescent="0.15"/>
    <row r="7" spans="1:15" ht="9" customHeight="1" x14ac:dyDescent="0.15">
      <c r="A7" s="5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9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9" customHeight="1" x14ac:dyDescent="0.15">
      <c r="A9" s="7" t="s">
        <v>5</v>
      </c>
      <c r="B9" s="11">
        <v>337</v>
      </c>
      <c r="C9" s="11">
        <v>180</v>
      </c>
      <c r="D9" s="11"/>
      <c r="E9" s="11">
        <v>340</v>
      </c>
      <c r="F9" s="11">
        <v>231</v>
      </c>
      <c r="G9" s="11"/>
      <c r="H9" s="11">
        <v>697</v>
      </c>
      <c r="I9" s="11">
        <v>564</v>
      </c>
      <c r="J9" s="11"/>
      <c r="K9" s="11">
        <v>556</v>
      </c>
      <c r="L9" s="11">
        <v>454</v>
      </c>
      <c r="M9" s="11"/>
      <c r="N9" s="11">
        <v>280</v>
      </c>
      <c r="O9" s="11">
        <v>212</v>
      </c>
    </row>
    <row r="10" spans="1:15" ht="9" customHeight="1" x14ac:dyDescent="0.15">
      <c r="A10" s="7" t="s">
        <v>6</v>
      </c>
      <c r="B10" s="10">
        <v>874</v>
      </c>
      <c r="C10" s="10">
        <v>353</v>
      </c>
      <c r="D10" s="11"/>
      <c r="E10" s="10">
        <v>747</v>
      </c>
      <c r="F10" s="10">
        <v>368</v>
      </c>
      <c r="G10" s="11"/>
      <c r="H10" s="10">
        <v>1687</v>
      </c>
      <c r="I10" s="10">
        <v>1019</v>
      </c>
      <c r="J10" s="11"/>
      <c r="K10" s="10">
        <v>1222</v>
      </c>
      <c r="L10" s="10">
        <v>849</v>
      </c>
      <c r="M10" s="11"/>
      <c r="N10" s="10">
        <v>580</v>
      </c>
      <c r="O10" s="10">
        <v>372</v>
      </c>
    </row>
    <row r="11" spans="1:15" ht="9" customHeight="1" x14ac:dyDescent="0.15">
      <c r="A11" s="7" t="s">
        <v>7</v>
      </c>
      <c r="B11" s="10">
        <v>546</v>
      </c>
      <c r="C11" s="10">
        <v>155</v>
      </c>
      <c r="D11" s="11"/>
      <c r="E11" s="10">
        <v>606</v>
      </c>
      <c r="F11" s="10">
        <v>191</v>
      </c>
      <c r="G11" s="11"/>
      <c r="H11" s="10">
        <v>1577</v>
      </c>
      <c r="I11" s="10">
        <v>711</v>
      </c>
      <c r="J11" s="11"/>
      <c r="K11" s="10">
        <v>1270</v>
      </c>
      <c r="L11" s="10">
        <v>615</v>
      </c>
      <c r="M11" s="11"/>
      <c r="N11" s="10">
        <v>612</v>
      </c>
      <c r="O11" s="10">
        <v>245</v>
      </c>
    </row>
    <row r="12" spans="1:15" ht="9" customHeight="1" x14ac:dyDescent="0.15">
      <c r="A12" s="7" t="s">
        <v>8</v>
      </c>
      <c r="B12" s="10">
        <v>336</v>
      </c>
      <c r="C12" s="10">
        <v>79</v>
      </c>
      <c r="D12" s="11"/>
      <c r="E12" s="10">
        <v>485</v>
      </c>
      <c r="F12" s="10">
        <v>99</v>
      </c>
      <c r="G12" s="11"/>
      <c r="H12" s="10">
        <v>1401</v>
      </c>
      <c r="I12" s="10">
        <v>463</v>
      </c>
      <c r="J12" s="11"/>
      <c r="K12" s="10">
        <v>1209</v>
      </c>
      <c r="L12" s="10">
        <v>386</v>
      </c>
      <c r="M12" s="11"/>
      <c r="N12" s="10">
        <v>542</v>
      </c>
      <c r="O12" s="10">
        <v>158</v>
      </c>
    </row>
    <row r="13" spans="1:15" ht="9" customHeight="1" x14ac:dyDescent="0.15">
      <c r="A13" s="7" t="s">
        <v>9</v>
      </c>
      <c r="B13" s="10">
        <v>329</v>
      </c>
      <c r="C13" s="10">
        <v>33</v>
      </c>
      <c r="D13" s="11"/>
      <c r="E13" s="10">
        <v>371</v>
      </c>
      <c r="F13" s="10">
        <v>61</v>
      </c>
      <c r="G13" s="11"/>
      <c r="H13" s="10">
        <v>1379</v>
      </c>
      <c r="I13" s="10">
        <v>364</v>
      </c>
      <c r="J13" s="11"/>
      <c r="K13" s="10">
        <v>1159</v>
      </c>
      <c r="L13" s="10">
        <v>300</v>
      </c>
      <c r="M13" s="11"/>
      <c r="N13" s="10">
        <v>594</v>
      </c>
      <c r="O13" s="10">
        <v>80</v>
      </c>
    </row>
    <row r="14" spans="1:15" ht="9" customHeight="1" x14ac:dyDescent="0.15">
      <c r="A14" s="7" t="s">
        <v>10</v>
      </c>
      <c r="B14" s="10">
        <v>102</v>
      </c>
      <c r="C14" s="10">
        <v>15</v>
      </c>
      <c r="D14" s="11"/>
      <c r="E14" s="10">
        <v>131</v>
      </c>
      <c r="F14" s="10">
        <v>23</v>
      </c>
      <c r="G14" s="11"/>
      <c r="H14" s="10">
        <v>530</v>
      </c>
      <c r="I14" s="10">
        <v>97</v>
      </c>
      <c r="J14" s="10"/>
      <c r="K14" s="10">
        <v>487</v>
      </c>
      <c r="L14" s="10">
        <v>83</v>
      </c>
      <c r="M14" s="11"/>
      <c r="N14" s="10">
        <v>259</v>
      </c>
      <c r="O14" s="10">
        <v>38</v>
      </c>
    </row>
    <row r="15" spans="1:15" ht="9" customHeight="1" x14ac:dyDescent="0.15">
      <c r="A15" s="7" t="s">
        <v>11</v>
      </c>
      <c r="B15" s="10">
        <v>1803</v>
      </c>
      <c r="C15" s="10">
        <v>644</v>
      </c>
      <c r="D15" s="11"/>
      <c r="E15" s="10">
        <v>2046</v>
      </c>
      <c r="F15" s="10">
        <v>728</v>
      </c>
      <c r="G15" s="11"/>
      <c r="H15" s="10">
        <v>5657</v>
      </c>
      <c r="I15" s="10">
        <v>2415</v>
      </c>
      <c r="J15" s="11"/>
      <c r="K15" s="10">
        <v>4582</v>
      </c>
      <c r="L15" s="10">
        <v>1936</v>
      </c>
      <c r="M15" s="11"/>
      <c r="N15" s="10">
        <v>2193</v>
      </c>
      <c r="O15" s="10">
        <v>826</v>
      </c>
    </row>
    <row r="16" spans="1:15" ht="9" customHeight="1" x14ac:dyDescent="0.15">
      <c r="A16" s="7" t="s">
        <v>12</v>
      </c>
      <c r="B16" s="10">
        <v>2</v>
      </c>
      <c r="C16" s="10">
        <v>0</v>
      </c>
      <c r="D16" s="10"/>
      <c r="E16" s="10">
        <v>0</v>
      </c>
      <c r="F16" s="10">
        <v>0</v>
      </c>
      <c r="G16" s="10"/>
      <c r="H16" s="10">
        <v>12</v>
      </c>
      <c r="I16" s="10">
        <v>0</v>
      </c>
      <c r="J16" s="10"/>
      <c r="K16" s="10">
        <v>9</v>
      </c>
      <c r="L16" s="10">
        <v>1</v>
      </c>
      <c r="M16" s="10"/>
      <c r="N16" s="10">
        <v>3</v>
      </c>
      <c r="O16" s="10">
        <v>0</v>
      </c>
    </row>
    <row r="17" spans="1:15" ht="9" customHeight="1" x14ac:dyDescent="0.15">
      <c r="A17" s="7" t="s">
        <v>34</v>
      </c>
      <c r="B17" s="10">
        <v>9</v>
      </c>
      <c r="C17" s="10">
        <v>1</v>
      </c>
      <c r="D17" s="10"/>
      <c r="E17" s="10">
        <v>17</v>
      </c>
      <c r="F17" s="10">
        <v>4</v>
      </c>
      <c r="G17" s="10"/>
      <c r="H17" s="10">
        <v>91</v>
      </c>
      <c r="I17" s="10">
        <v>14</v>
      </c>
      <c r="J17" s="10"/>
      <c r="K17" s="10">
        <v>102</v>
      </c>
      <c r="L17" s="10">
        <v>4</v>
      </c>
      <c r="M17" s="10"/>
      <c r="N17" s="10">
        <v>64</v>
      </c>
      <c r="O17" s="10">
        <v>9</v>
      </c>
    </row>
    <row r="18" spans="1:15" ht="9" customHeight="1" x14ac:dyDescent="0.15">
      <c r="A18" s="7" t="s">
        <v>13</v>
      </c>
      <c r="B18" s="10">
        <v>25</v>
      </c>
      <c r="C18" s="10">
        <v>3</v>
      </c>
      <c r="D18" s="10"/>
      <c r="E18" s="10">
        <v>49</v>
      </c>
      <c r="F18" s="10">
        <v>2</v>
      </c>
      <c r="G18" s="10"/>
      <c r="H18" s="10">
        <v>57</v>
      </c>
      <c r="I18" s="10">
        <v>6</v>
      </c>
      <c r="J18" s="10"/>
      <c r="K18" s="10">
        <v>40</v>
      </c>
      <c r="L18" s="10">
        <v>2</v>
      </c>
      <c r="M18" s="10"/>
      <c r="N18" s="10">
        <v>15</v>
      </c>
      <c r="O18" s="10">
        <v>3</v>
      </c>
    </row>
    <row r="19" spans="1:15" ht="9" customHeight="1" x14ac:dyDescent="0.15">
      <c r="A19" s="26" t="s">
        <v>64</v>
      </c>
      <c r="B19" s="27">
        <f>SUM(B9:B18)</f>
        <v>4363</v>
      </c>
      <c r="C19" s="27">
        <f>SUM(C9:C18)</f>
        <v>1463</v>
      </c>
      <c r="D19" s="27"/>
      <c r="E19" s="27">
        <f>SUM(E9:E18)</f>
        <v>4792</v>
      </c>
      <c r="F19" s="27">
        <f>SUM(F9:F18)</f>
        <v>1707</v>
      </c>
      <c r="G19" s="27"/>
      <c r="H19" s="27">
        <f>SUM(H9:H18)</f>
        <v>13088</v>
      </c>
      <c r="I19" s="27">
        <f>SUM(I9:I18)</f>
        <v>5653</v>
      </c>
      <c r="J19" s="27"/>
      <c r="K19" s="27">
        <f>SUM(K9:K18)</f>
        <v>10636</v>
      </c>
      <c r="L19" s="27">
        <f>SUM(L9:L18)</f>
        <v>4630</v>
      </c>
      <c r="M19" s="27"/>
      <c r="N19" s="27">
        <f>SUM(N9:N18)</f>
        <v>5142</v>
      </c>
      <c r="O19" s="27">
        <f>SUM(O9:O18)</f>
        <v>1943</v>
      </c>
    </row>
    <row r="20" spans="1:15" ht="9" customHeight="1" x14ac:dyDescent="0.15">
      <c r="A20" s="7" t="s">
        <v>14</v>
      </c>
      <c r="B20" s="10">
        <v>8</v>
      </c>
      <c r="C20" s="10">
        <v>2</v>
      </c>
      <c r="D20" s="10"/>
      <c r="E20" s="10">
        <v>47</v>
      </c>
      <c r="F20" s="10">
        <v>10</v>
      </c>
      <c r="G20" s="10"/>
      <c r="H20" s="10">
        <v>187</v>
      </c>
      <c r="I20" s="10">
        <v>24</v>
      </c>
      <c r="J20" s="10"/>
      <c r="K20" s="10">
        <v>200</v>
      </c>
      <c r="L20" s="10">
        <v>17</v>
      </c>
      <c r="M20" s="10"/>
      <c r="N20" s="10">
        <v>96</v>
      </c>
      <c r="O20" s="10">
        <v>3</v>
      </c>
    </row>
    <row r="21" spans="1:15" ht="9" customHeight="1" x14ac:dyDescent="0.15">
      <c r="A21" s="7" t="s">
        <v>15</v>
      </c>
      <c r="B21" s="10">
        <v>7</v>
      </c>
      <c r="C21" s="10">
        <v>0</v>
      </c>
      <c r="D21" s="10"/>
      <c r="E21" s="10">
        <v>49</v>
      </c>
      <c r="F21" s="10">
        <v>2</v>
      </c>
      <c r="G21" s="10"/>
      <c r="H21" s="10">
        <v>181</v>
      </c>
      <c r="I21" s="10">
        <v>14</v>
      </c>
      <c r="J21" s="10"/>
      <c r="K21" s="10">
        <v>195</v>
      </c>
      <c r="L21" s="10">
        <v>9</v>
      </c>
      <c r="M21" s="10"/>
      <c r="N21" s="10">
        <v>100</v>
      </c>
      <c r="O21" s="10">
        <v>0</v>
      </c>
    </row>
    <row r="22" spans="1:15" ht="9" customHeight="1" x14ac:dyDescent="0.15">
      <c r="A22" s="7" t="s">
        <v>16</v>
      </c>
      <c r="B22" s="10">
        <v>1</v>
      </c>
      <c r="C22" s="10">
        <v>0</v>
      </c>
      <c r="D22" s="10"/>
      <c r="E22" s="10">
        <v>1</v>
      </c>
      <c r="F22" s="10">
        <v>0</v>
      </c>
      <c r="G22" s="10"/>
      <c r="H22" s="10">
        <v>9</v>
      </c>
      <c r="I22" s="10">
        <v>0</v>
      </c>
      <c r="J22" s="10"/>
      <c r="K22" s="10">
        <v>9</v>
      </c>
      <c r="L22" s="10">
        <v>1</v>
      </c>
      <c r="M22" s="10"/>
      <c r="N22" s="10">
        <v>8</v>
      </c>
      <c r="O22" s="10">
        <v>0</v>
      </c>
    </row>
    <row r="23" spans="1:15" ht="9" customHeight="1" x14ac:dyDescent="0.15">
      <c r="A23" s="26" t="s">
        <v>65</v>
      </c>
      <c r="B23" s="27">
        <f>B20+B21+B22</f>
        <v>16</v>
      </c>
      <c r="C23" s="27">
        <f t="shared" ref="C23" si="0">C20+C21+C22</f>
        <v>2</v>
      </c>
      <c r="D23" s="27"/>
      <c r="E23" s="27">
        <f>E20+E21+E22</f>
        <v>97</v>
      </c>
      <c r="F23" s="27">
        <f t="shared" ref="F23" si="1">F20+F21+F22</f>
        <v>12</v>
      </c>
      <c r="G23" s="27"/>
      <c r="H23" s="27">
        <f>H20+H21+H22</f>
        <v>377</v>
      </c>
      <c r="I23" s="27">
        <f t="shared" ref="I23" si="2">I20+I21+I22</f>
        <v>38</v>
      </c>
      <c r="J23" s="27"/>
      <c r="K23" s="27">
        <f>K20+K21+K22</f>
        <v>404</v>
      </c>
      <c r="L23" s="27">
        <f t="shared" ref="L23" si="3">L20+L21+L22</f>
        <v>27</v>
      </c>
      <c r="M23" s="27"/>
      <c r="N23" s="27">
        <f>N20+N21+N22</f>
        <v>204</v>
      </c>
      <c r="O23" s="27">
        <f t="shared" ref="O23" si="4">O20+O21+O22</f>
        <v>3</v>
      </c>
    </row>
    <row r="24" spans="1:15" ht="9" customHeight="1" x14ac:dyDescent="0.15">
      <c r="A24" s="7" t="s">
        <v>17</v>
      </c>
      <c r="B24" s="10">
        <v>21</v>
      </c>
      <c r="C24" s="10">
        <v>1</v>
      </c>
      <c r="D24" s="11"/>
      <c r="E24" s="10">
        <v>42</v>
      </c>
      <c r="F24" s="10">
        <v>1</v>
      </c>
      <c r="G24" s="10"/>
      <c r="H24" s="10">
        <v>104</v>
      </c>
      <c r="I24" s="10">
        <v>7</v>
      </c>
      <c r="J24" s="10"/>
      <c r="K24" s="10">
        <v>105</v>
      </c>
      <c r="L24" s="10">
        <v>5</v>
      </c>
      <c r="M24" s="11"/>
      <c r="N24" s="10">
        <v>54</v>
      </c>
      <c r="O24" s="10">
        <v>2</v>
      </c>
    </row>
    <row r="25" spans="1:15" ht="9" customHeight="1" x14ac:dyDescent="0.15">
      <c r="A25" s="7" t="s">
        <v>18</v>
      </c>
      <c r="B25" s="10">
        <v>73</v>
      </c>
      <c r="C25" s="10">
        <v>4</v>
      </c>
      <c r="D25" s="10"/>
      <c r="E25" s="10">
        <v>120</v>
      </c>
      <c r="F25" s="10">
        <v>4</v>
      </c>
      <c r="G25" s="10"/>
      <c r="H25" s="10">
        <v>459</v>
      </c>
      <c r="I25" s="10">
        <v>6</v>
      </c>
      <c r="J25" s="10"/>
      <c r="K25" s="10">
        <v>441</v>
      </c>
      <c r="L25" s="10">
        <v>10</v>
      </c>
      <c r="M25" s="10"/>
      <c r="N25" s="10">
        <v>237</v>
      </c>
      <c r="O25" s="10">
        <v>5</v>
      </c>
    </row>
    <row r="26" spans="1:15" ht="9" customHeight="1" x14ac:dyDescent="0.15">
      <c r="A26" s="7" t="s">
        <v>19</v>
      </c>
      <c r="B26" s="10">
        <v>305</v>
      </c>
      <c r="C26" s="10">
        <v>10</v>
      </c>
      <c r="D26" s="10"/>
      <c r="E26" s="10">
        <v>438</v>
      </c>
      <c r="F26" s="10">
        <v>12</v>
      </c>
      <c r="G26" s="10"/>
      <c r="H26" s="10">
        <v>1478</v>
      </c>
      <c r="I26" s="10">
        <v>40</v>
      </c>
      <c r="J26" s="10"/>
      <c r="K26" s="10">
        <v>1311</v>
      </c>
      <c r="L26" s="10">
        <v>48</v>
      </c>
      <c r="M26" s="10"/>
      <c r="N26" s="10">
        <v>671</v>
      </c>
      <c r="O26" s="10">
        <v>16</v>
      </c>
    </row>
    <row r="27" spans="1:15" ht="9" customHeight="1" x14ac:dyDescent="0.15">
      <c r="A27" s="7" t="s">
        <v>20</v>
      </c>
      <c r="B27" s="10">
        <v>4</v>
      </c>
      <c r="C27" s="10">
        <v>0</v>
      </c>
      <c r="D27" s="10"/>
      <c r="E27" s="10">
        <v>6</v>
      </c>
      <c r="F27" s="10">
        <v>0</v>
      </c>
      <c r="G27" s="10"/>
      <c r="H27" s="10">
        <v>30</v>
      </c>
      <c r="I27" s="10">
        <v>1</v>
      </c>
      <c r="J27" s="10"/>
      <c r="K27" s="10">
        <v>37</v>
      </c>
      <c r="L27" s="10">
        <v>2</v>
      </c>
      <c r="M27" s="10"/>
      <c r="N27" s="10">
        <v>18</v>
      </c>
      <c r="O27" s="10">
        <v>0</v>
      </c>
    </row>
    <row r="28" spans="1:15" ht="9" customHeight="1" x14ac:dyDescent="0.15">
      <c r="A28" s="7" t="s">
        <v>21</v>
      </c>
      <c r="B28" s="10">
        <v>15</v>
      </c>
      <c r="C28" s="10">
        <v>0</v>
      </c>
      <c r="D28" s="10"/>
      <c r="E28" s="10">
        <v>45</v>
      </c>
      <c r="F28" s="10">
        <v>1</v>
      </c>
      <c r="G28" s="10"/>
      <c r="H28" s="10">
        <v>287</v>
      </c>
      <c r="I28" s="10">
        <v>2</v>
      </c>
      <c r="J28" s="10"/>
      <c r="K28" s="10">
        <v>303</v>
      </c>
      <c r="L28" s="10">
        <v>4</v>
      </c>
      <c r="M28" s="10"/>
      <c r="N28" s="10">
        <v>162</v>
      </c>
      <c r="O28" s="10">
        <v>2</v>
      </c>
    </row>
    <row r="29" spans="1:15" ht="9" customHeight="1" x14ac:dyDescent="0.15">
      <c r="A29" s="7" t="s">
        <v>22</v>
      </c>
      <c r="B29" s="10">
        <v>15</v>
      </c>
      <c r="C29" s="10">
        <v>2</v>
      </c>
      <c r="D29" s="10"/>
      <c r="E29" s="10">
        <v>22</v>
      </c>
      <c r="F29" s="10">
        <v>2</v>
      </c>
      <c r="G29" s="10"/>
      <c r="H29" s="10">
        <v>87</v>
      </c>
      <c r="I29" s="10">
        <v>7</v>
      </c>
      <c r="J29" s="10"/>
      <c r="K29" s="10">
        <v>125</v>
      </c>
      <c r="L29" s="10">
        <v>7</v>
      </c>
      <c r="M29" s="10"/>
      <c r="N29" s="10">
        <v>42</v>
      </c>
      <c r="O29" s="10">
        <v>5</v>
      </c>
    </row>
    <row r="30" spans="1:15" ht="9" customHeight="1" x14ac:dyDescent="0.15">
      <c r="A30" s="7" t="s">
        <v>23</v>
      </c>
      <c r="B30" s="10">
        <v>1</v>
      </c>
      <c r="C30" s="10">
        <v>0</v>
      </c>
      <c r="D30" s="10"/>
      <c r="E30" s="10">
        <v>5</v>
      </c>
      <c r="F30" s="10">
        <v>0</v>
      </c>
      <c r="G30" s="10"/>
      <c r="H30" s="10">
        <v>49</v>
      </c>
      <c r="I30" s="10">
        <v>1</v>
      </c>
      <c r="J30" s="10"/>
      <c r="K30" s="10">
        <v>55</v>
      </c>
      <c r="L30" s="10">
        <v>2</v>
      </c>
      <c r="M30" s="10"/>
      <c r="N30" s="10">
        <v>26</v>
      </c>
      <c r="O30" s="10">
        <v>0</v>
      </c>
    </row>
    <row r="31" spans="1:15" ht="9" customHeight="1" x14ac:dyDescent="0.15">
      <c r="A31" s="26" t="s">
        <v>66</v>
      </c>
      <c r="B31" s="27">
        <f>B30+B29+B28+B27+B26+B25+B24</f>
        <v>434</v>
      </c>
      <c r="C31" s="27">
        <f>C30+C29+C28+C27+C26+C25+C24</f>
        <v>17</v>
      </c>
      <c r="D31" s="27"/>
      <c r="E31" s="27">
        <f>E30+E29+E28+E27+E26+E25+E24</f>
        <v>678</v>
      </c>
      <c r="F31" s="27">
        <f>F30+F29+F28+F27+F26+F25+F24</f>
        <v>20</v>
      </c>
      <c r="G31" s="27"/>
      <c r="H31" s="27">
        <f>H30+H29+H28+H27+H26+H25+H24</f>
        <v>2494</v>
      </c>
      <c r="I31" s="27">
        <f>I30+I29+I28+I27+I26+I25+I24</f>
        <v>64</v>
      </c>
      <c r="J31" s="27"/>
      <c r="K31" s="27">
        <f>K30+K29+K28+K27+K26+K25+K24</f>
        <v>2377</v>
      </c>
      <c r="L31" s="27">
        <f>L30+L29+L28+L27+L26+L25+L24</f>
        <v>78</v>
      </c>
      <c r="M31" s="27"/>
      <c r="N31" s="27">
        <f>N30+N29+N28+N27+N26+N25+N24</f>
        <v>1210</v>
      </c>
      <c r="O31" s="27">
        <f>O30+O29+O28+O27+O26+O25+O24</f>
        <v>30</v>
      </c>
    </row>
    <row r="32" spans="1:15" ht="9" customHeight="1" x14ac:dyDescent="0.15">
      <c r="A32" s="7" t="s">
        <v>59</v>
      </c>
      <c r="B32" s="10">
        <v>39</v>
      </c>
      <c r="C32" s="10">
        <v>11</v>
      </c>
      <c r="D32" s="10"/>
      <c r="E32" s="10">
        <v>44</v>
      </c>
      <c r="F32" s="10">
        <v>10</v>
      </c>
      <c r="G32" s="11"/>
      <c r="H32" s="10">
        <v>100</v>
      </c>
      <c r="I32" s="10">
        <v>17</v>
      </c>
      <c r="J32" s="11"/>
      <c r="K32" s="10">
        <v>51</v>
      </c>
      <c r="L32" s="10">
        <v>12</v>
      </c>
      <c r="M32" s="11"/>
      <c r="N32" s="10">
        <v>33</v>
      </c>
      <c r="O32" s="10">
        <v>7</v>
      </c>
    </row>
    <row r="33" spans="1:15" ht="9" customHeight="1" x14ac:dyDescent="0.15">
      <c r="A33" s="7" t="s">
        <v>60</v>
      </c>
      <c r="B33" s="10">
        <v>25</v>
      </c>
      <c r="C33" s="10">
        <v>6</v>
      </c>
      <c r="D33" s="10"/>
      <c r="E33" s="10">
        <v>31</v>
      </c>
      <c r="F33" s="10">
        <v>2</v>
      </c>
      <c r="G33" s="11"/>
      <c r="H33" s="10">
        <v>42</v>
      </c>
      <c r="I33" s="10">
        <v>5</v>
      </c>
      <c r="J33" s="11"/>
      <c r="K33" s="10">
        <v>15</v>
      </c>
      <c r="L33" s="10">
        <v>1</v>
      </c>
      <c r="M33" s="11"/>
      <c r="N33" s="10">
        <v>6</v>
      </c>
      <c r="O33" s="10">
        <v>0</v>
      </c>
    </row>
    <row r="34" spans="1:15" ht="9" customHeight="1" x14ac:dyDescent="0.15">
      <c r="A34" s="7" t="s">
        <v>61</v>
      </c>
      <c r="B34" s="10">
        <v>1</v>
      </c>
      <c r="C34" s="10">
        <v>0</v>
      </c>
      <c r="D34" s="10"/>
      <c r="E34" s="10">
        <v>11</v>
      </c>
      <c r="F34" s="10">
        <v>1</v>
      </c>
      <c r="G34" s="11"/>
      <c r="H34" s="10">
        <v>7</v>
      </c>
      <c r="I34" s="10">
        <v>1</v>
      </c>
      <c r="J34" s="11"/>
      <c r="K34" s="10">
        <v>4</v>
      </c>
      <c r="L34" s="10">
        <v>2</v>
      </c>
      <c r="M34" s="11"/>
      <c r="N34" s="10">
        <v>1</v>
      </c>
      <c r="O34" s="10">
        <v>0</v>
      </c>
    </row>
    <row r="35" spans="1:15" ht="9" customHeight="1" x14ac:dyDescent="0.15">
      <c r="A35" s="26" t="s">
        <v>67</v>
      </c>
      <c r="B35" s="27">
        <f>B32+B33+B34</f>
        <v>65</v>
      </c>
      <c r="C35" s="27">
        <f t="shared" ref="C35" si="5">C32+C33+C34</f>
        <v>17</v>
      </c>
      <c r="D35" s="27"/>
      <c r="E35" s="27">
        <f>E32+E33+E34</f>
        <v>86</v>
      </c>
      <c r="F35" s="27">
        <f t="shared" ref="F35" si="6">F32+F33+F34</f>
        <v>13</v>
      </c>
      <c r="G35" s="27"/>
      <c r="H35" s="27">
        <f>H32+H33+H34</f>
        <v>149</v>
      </c>
      <c r="I35" s="27">
        <f t="shared" ref="I35" si="7">I32+I33+I34</f>
        <v>23</v>
      </c>
      <c r="J35" s="27"/>
      <c r="K35" s="27">
        <f>K32+K33+K34</f>
        <v>70</v>
      </c>
      <c r="L35" s="27">
        <f t="shared" ref="L35" si="8">L32+L33+L34</f>
        <v>15</v>
      </c>
      <c r="M35" s="27"/>
      <c r="N35" s="27">
        <f>N32+N33+N34</f>
        <v>40</v>
      </c>
      <c r="O35" s="27">
        <f t="shared" ref="O35" si="9">O32+O33+O34</f>
        <v>7</v>
      </c>
    </row>
    <row r="36" spans="1:15" ht="9" customHeight="1" x14ac:dyDescent="0.15">
      <c r="A36" s="7" t="s">
        <v>25</v>
      </c>
      <c r="B36" s="10">
        <v>40</v>
      </c>
      <c r="C36" s="10">
        <v>4</v>
      </c>
      <c r="D36" s="11"/>
      <c r="E36" s="10">
        <v>17</v>
      </c>
      <c r="F36" s="10">
        <v>2</v>
      </c>
      <c r="G36" s="11"/>
      <c r="H36" s="10">
        <v>45</v>
      </c>
      <c r="I36" s="10">
        <v>5</v>
      </c>
      <c r="J36" s="11"/>
      <c r="K36" s="10">
        <v>38</v>
      </c>
      <c r="L36" s="10">
        <v>16</v>
      </c>
      <c r="M36" s="11"/>
      <c r="N36" s="10">
        <v>16</v>
      </c>
      <c r="O36" s="10">
        <v>4</v>
      </c>
    </row>
    <row r="37" spans="1:15" ht="9" customHeight="1" x14ac:dyDescent="0.15">
      <c r="A37" s="7" t="s">
        <v>26</v>
      </c>
      <c r="B37" s="10">
        <v>160</v>
      </c>
      <c r="C37" s="10">
        <v>20</v>
      </c>
      <c r="D37" s="11"/>
      <c r="E37" s="10">
        <v>157</v>
      </c>
      <c r="F37" s="10">
        <v>15</v>
      </c>
      <c r="G37" s="11"/>
      <c r="H37" s="10">
        <v>391</v>
      </c>
      <c r="I37" s="10">
        <v>25</v>
      </c>
      <c r="J37" s="10"/>
      <c r="K37" s="10">
        <v>329</v>
      </c>
      <c r="L37" s="10">
        <v>36</v>
      </c>
      <c r="M37" s="10"/>
      <c r="N37" s="10">
        <v>205</v>
      </c>
      <c r="O37" s="10">
        <v>18</v>
      </c>
    </row>
    <row r="38" spans="1:15" ht="9" customHeight="1" x14ac:dyDescent="0.15">
      <c r="A38" s="7" t="s">
        <v>27</v>
      </c>
      <c r="B38" s="10">
        <v>52</v>
      </c>
      <c r="C38" s="10">
        <v>7</v>
      </c>
      <c r="D38" s="10"/>
      <c r="E38" s="10">
        <v>49</v>
      </c>
      <c r="F38" s="10">
        <v>6</v>
      </c>
      <c r="G38" s="10"/>
      <c r="H38" s="10">
        <v>159</v>
      </c>
      <c r="I38" s="10">
        <v>12</v>
      </c>
      <c r="J38" s="10"/>
      <c r="K38" s="10">
        <v>131</v>
      </c>
      <c r="L38" s="10">
        <v>13</v>
      </c>
      <c r="M38" s="10"/>
      <c r="N38" s="10">
        <v>80</v>
      </c>
      <c r="O38" s="10">
        <v>3</v>
      </c>
    </row>
    <row r="39" spans="1:15" ht="9" customHeight="1" x14ac:dyDescent="0.15">
      <c r="A39" s="26" t="s">
        <v>68</v>
      </c>
      <c r="B39" s="27">
        <f>B36+B37+B38</f>
        <v>252</v>
      </c>
      <c r="C39" s="27">
        <f t="shared" ref="C39" si="10">C36+C37+C38</f>
        <v>31</v>
      </c>
      <c r="D39" s="27"/>
      <c r="E39" s="27">
        <f>E36+E37+E38</f>
        <v>223</v>
      </c>
      <c r="F39" s="27">
        <f t="shared" ref="F39" si="11">F36+F37+F38</f>
        <v>23</v>
      </c>
      <c r="G39" s="27"/>
      <c r="H39" s="27">
        <f>H36+H37+H38</f>
        <v>595</v>
      </c>
      <c r="I39" s="27">
        <f t="shared" ref="I39" si="12">I36+I37+I38</f>
        <v>42</v>
      </c>
      <c r="J39" s="27"/>
      <c r="K39" s="27">
        <f>K36+K37+K38</f>
        <v>498</v>
      </c>
      <c r="L39" s="27">
        <f t="shared" ref="L39" si="13">L36+L37+L38</f>
        <v>65</v>
      </c>
      <c r="M39" s="27"/>
      <c r="N39" s="27">
        <f>N36+N37+N38</f>
        <v>301</v>
      </c>
      <c r="O39" s="27">
        <f t="shared" ref="O39" si="14">O36+O37+O38</f>
        <v>25</v>
      </c>
    </row>
    <row r="40" spans="1:15" ht="9" customHeight="1" x14ac:dyDescent="0.15">
      <c r="A40" s="7" t="s">
        <v>24</v>
      </c>
      <c r="B40" s="10">
        <v>12</v>
      </c>
      <c r="C40" s="10">
        <v>1</v>
      </c>
      <c r="D40" s="10"/>
      <c r="E40" s="10">
        <v>9</v>
      </c>
      <c r="F40" s="10">
        <v>0</v>
      </c>
      <c r="G40" s="10"/>
      <c r="H40" s="10">
        <v>37</v>
      </c>
      <c r="I40" s="10">
        <v>0</v>
      </c>
      <c r="J40" s="10"/>
      <c r="K40" s="10">
        <v>29</v>
      </c>
      <c r="L40" s="10">
        <v>0</v>
      </c>
      <c r="M40" s="10"/>
      <c r="N40" s="10">
        <v>12</v>
      </c>
      <c r="O40" s="10">
        <v>0</v>
      </c>
    </row>
    <row r="41" spans="1:15" ht="9" customHeight="1" x14ac:dyDescent="0.15">
      <c r="A41" s="7" t="s">
        <v>28</v>
      </c>
      <c r="B41" s="10">
        <v>0</v>
      </c>
      <c r="C41" s="10">
        <v>0</v>
      </c>
      <c r="D41" s="10"/>
      <c r="E41" s="10">
        <v>0</v>
      </c>
      <c r="F41" s="10">
        <v>0</v>
      </c>
      <c r="G41" s="10"/>
      <c r="H41" s="10">
        <v>7</v>
      </c>
      <c r="I41" s="10">
        <v>1</v>
      </c>
      <c r="J41" s="10"/>
      <c r="K41" s="10">
        <v>6</v>
      </c>
      <c r="L41" s="10">
        <v>0</v>
      </c>
      <c r="M41" s="10"/>
      <c r="N41" s="10">
        <v>4</v>
      </c>
      <c r="O41" s="10">
        <v>0</v>
      </c>
    </row>
    <row r="42" spans="1:15" ht="9" customHeight="1" x14ac:dyDescent="0.15">
      <c r="A42" s="7" t="s">
        <v>29</v>
      </c>
      <c r="B42" s="10">
        <v>0</v>
      </c>
      <c r="C42" s="10">
        <v>0</v>
      </c>
      <c r="D42" s="10"/>
      <c r="E42" s="10">
        <v>0</v>
      </c>
      <c r="F42" s="10">
        <v>0</v>
      </c>
      <c r="G42" s="10"/>
      <c r="H42" s="10">
        <v>0</v>
      </c>
      <c r="I42" s="10">
        <v>0</v>
      </c>
      <c r="J42" s="10"/>
      <c r="K42" s="10">
        <v>0</v>
      </c>
      <c r="L42" s="10">
        <v>0</v>
      </c>
      <c r="M42" s="10"/>
      <c r="N42" s="10">
        <v>0</v>
      </c>
      <c r="O42" s="10">
        <v>0</v>
      </c>
    </row>
    <row r="43" spans="1:15" ht="9" customHeight="1" x14ac:dyDescent="0.15">
      <c r="A43" s="7" t="s">
        <v>30</v>
      </c>
      <c r="B43" s="10">
        <v>0</v>
      </c>
      <c r="C43" s="10">
        <v>0</v>
      </c>
      <c r="D43" s="10"/>
      <c r="E43" s="10">
        <v>0</v>
      </c>
      <c r="F43" s="10">
        <v>0</v>
      </c>
      <c r="G43" s="10"/>
      <c r="H43" s="10">
        <v>0</v>
      </c>
      <c r="I43" s="10">
        <v>0</v>
      </c>
      <c r="J43" s="10"/>
      <c r="K43" s="10">
        <v>0</v>
      </c>
      <c r="L43" s="10">
        <v>0</v>
      </c>
      <c r="M43" s="10"/>
      <c r="N43" s="10">
        <v>0</v>
      </c>
      <c r="O43" s="10">
        <v>0</v>
      </c>
    </row>
    <row r="44" spans="1:15" ht="9" customHeight="1" x14ac:dyDescent="0.15">
      <c r="A44" s="25" t="s">
        <v>54</v>
      </c>
      <c r="B44" s="10">
        <v>1</v>
      </c>
      <c r="C44" s="10">
        <v>0</v>
      </c>
      <c r="D44" s="10"/>
      <c r="E44" s="10">
        <v>1</v>
      </c>
      <c r="F44" s="10">
        <v>2</v>
      </c>
      <c r="G44" s="10"/>
      <c r="H44" s="10">
        <v>10</v>
      </c>
      <c r="I44" s="10">
        <v>4</v>
      </c>
      <c r="J44" s="10"/>
      <c r="K44" s="10">
        <v>11</v>
      </c>
      <c r="L44" s="10">
        <v>13</v>
      </c>
      <c r="M44" s="10"/>
      <c r="N44" s="10">
        <v>7</v>
      </c>
      <c r="O44" s="10">
        <v>0</v>
      </c>
    </row>
    <row r="45" spans="1:15" ht="8.25" customHeight="1" x14ac:dyDescent="0.15">
      <c r="A45" s="26" t="s">
        <v>69</v>
      </c>
      <c r="B45" s="27">
        <f>B44+B43+B42+B41+B40</f>
        <v>13</v>
      </c>
      <c r="C45" s="27">
        <f t="shared" ref="C45:O45" si="15">C44+C43+C42+C41+C40</f>
        <v>1</v>
      </c>
      <c r="D45" s="27">
        <f t="shared" si="15"/>
        <v>0</v>
      </c>
      <c r="E45" s="27">
        <f t="shared" si="15"/>
        <v>10</v>
      </c>
      <c r="F45" s="27">
        <f t="shared" si="15"/>
        <v>2</v>
      </c>
      <c r="G45" s="27">
        <f t="shared" si="15"/>
        <v>0</v>
      </c>
      <c r="H45" s="27">
        <f t="shared" si="15"/>
        <v>54</v>
      </c>
      <c r="I45" s="27">
        <f t="shared" si="15"/>
        <v>5</v>
      </c>
      <c r="J45" s="27">
        <f t="shared" si="15"/>
        <v>0</v>
      </c>
      <c r="K45" s="27">
        <f t="shared" si="15"/>
        <v>46</v>
      </c>
      <c r="L45" s="27">
        <f t="shared" si="15"/>
        <v>13</v>
      </c>
      <c r="M45" s="27">
        <f t="shared" si="15"/>
        <v>0</v>
      </c>
      <c r="N45" s="27">
        <f t="shared" si="15"/>
        <v>23</v>
      </c>
      <c r="O45" s="27">
        <f t="shared" si="15"/>
        <v>0</v>
      </c>
    </row>
    <row r="46" spans="1:15" ht="9" customHeight="1" x14ac:dyDescent="0.15">
      <c r="A46" s="8" t="s">
        <v>3</v>
      </c>
      <c r="B46" s="14">
        <v>5143</v>
      </c>
      <c r="C46" s="14">
        <v>1531</v>
      </c>
      <c r="D46" s="14"/>
      <c r="E46" s="14">
        <v>5886</v>
      </c>
      <c r="F46" s="14">
        <v>1777</v>
      </c>
      <c r="G46" s="14"/>
      <c r="H46" s="14">
        <v>16757</v>
      </c>
      <c r="I46" s="14">
        <v>5825</v>
      </c>
      <c r="J46" s="14"/>
      <c r="K46" s="14">
        <v>14031</v>
      </c>
      <c r="L46" s="14">
        <v>4828</v>
      </c>
      <c r="M46" s="14"/>
      <c r="N46" s="14">
        <v>6920</v>
      </c>
      <c r="O46" s="14">
        <v>2008</v>
      </c>
    </row>
    <row r="47" spans="1:15" ht="9" customHeight="1" x14ac:dyDescent="0.1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9" customHeight="1" x14ac:dyDescent="0.15">
      <c r="A48" s="5" t="s">
        <v>31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ht="9" customHeight="1" x14ac:dyDescent="0.15">
      <c r="A49" s="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9" customHeight="1" x14ac:dyDescent="0.15">
      <c r="A50" s="7" t="s">
        <v>5</v>
      </c>
      <c r="B50" s="11">
        <v>645</v>
      </c>
      <c r="C50" s="11">
        <v>434</v>
      </c>
      <c r="D50" s="11"/>
      <c r="E50" s="11">
        <v>587</v>
      </c>
      <c r="F50" s="11">
        <v>480</v>
      </c>
      <c r="G50" s="11"/>
      <c r="H50" s="11">
        <v>1210</v>
      </c>
      <c r="I50" s="11">
        <v>1082</v>
      </c>
      <c r="J50" s="11"/>
      <c r="K50" s="11">
        <v>874</v>
      </c>
      <c r="L50" s="11">
        <v>805</v>
      </c>
      <c r="M50" s="11"/>
      <c r="N50" s="11">
        <v>430</v>
      </c>
      <c r="O50" s="11">
        <v>386</v>
      </c>
    </row>
    <row r="51" spans="1:15" ht="9" customHeight="1" x14ac:dyDescent="0.15">
      <c r="A51" s="7" t="s">
        <v>6</v>
      </c>
      <c r="B51" s="11">
        <v>1658</v>
      </c>
      <c r="C51" s="11">
        <v>853</v>
      </c>
      <c r="D51" s="11"/>
      <c r="E51" s="11">
        <v>1361</v>
      </c>
      <c r="F51" s="11">
        <v>854</v>
      </c>
      <c r="G51" s="11"/>
      <c r="H51" s="11">
        <v>2933</v>
      </c>
      <c r="I51" s="11">
        <v>2054</v>
      </c>
      <c r="J51" s="11"/>
      <c r="K51" s="11">
        <v>1955</v>
      </c>
      <c r="L51" s="11">
        <v>1506</v>
      </c>
      <c r="M51" s="11"/>
      <c r="N51" s="11">
        <v>901</v>
      </c>
      <c r="O51" s="11">
        <v>692</v>
      </c>
    </row>
    <row r="52" spans="1:15" ht="9" customHeight="1" x14ac:dyDescent="0.15">
      <c r="A52" s="7" t="s">
        <v>7</v>
      </c>
      <c r="B52" s="11">
        <v>991</v>
      </c>
      <c r="C52" s="11">
        <v>362</v>
      </c>
      <c r="D52" s="11"/>
      <c r="E52" s="11">
        <v>1049</v>
      </c>
      <c r="F52" s="11">
        <v>399</v>
      </c>
      <c r="G52" s="11"/>
      <c r="H52" s="11">
        <v>2530</v>
      </c>
      <c r="I52" s="11">
        <v>1308</v>
      </c>
      <c r="J52" s="11"/>
      <c r="K52" s="11">
        <v>1864</v>
      </c>
      <c r="L52" s="11">
        <v>1039</v>
      </c>
      <c r="M52" s="11"/>
      <c r="N52" s="11">
        <v>879</v>
      </c>
      <c r="O52" s="11">
        <v>410</v>
      </c>
    </row>
    <row r="53" spans="1:15" ht="9" customHeight="1" x14ac:dyDescent="0.15">
      <c r="A53" s="7" t="s">
        <v>8</v>
      </c>
      <c r="B53" s="11">
        <v>588</v>
      </c>
      <c r="C53" s="11">
        <v>146</v>
      </c>
      <c r="D53" s="11"/>
      <c r="E53" s="11">
        <v>772</v>
      </c>
      <c r="F53" s="11">
        <v>205</v>
      </c>
      <c r="G53" s="11"/>
      <c r="H53" s="11">
        <v>2262</v>
      </c>
      <c r="I53" s="11">
        <v>847</v>
      </c>
      <c r="J53" s="11"/>
      <c r="K53" s="11">
        <v>1752</v>
      </c>
      <c r="L53" s="11">
        <v>648</v>
      </c>
      <c r="M53" s="11"/>
      <c r="N53" s="11">
        <v>782</v>
      </c>
      <c r="O53" s="11">
        <v>250</v>
      </c>
    </row>
    <row r="54" spans="1:15" ht="9" customHeight="1" x14ac:dyDescent="0.15">
      <c r="A54" s="7" t="s">
        <v>9</v>
      </c>
      <c r="B54" s="11">
        <v>575</v>
      </c>
      <c r="C54" s="11">
        <v>84</v>
      </c>
      <c r="D54" s="11"/>
      <c r="E54" s="11">
        <v>646</v>
      </c>
      <c r="F54" s="11">
        <v>130</v>
      </c>
      <c r="G54" s="11"/>
      <c r="H54" s="11">
        <v>2122</v>
      </c>
      <c r="I54" s="11">
        <v>618</v>
      </c>
      <c r="J54" s="11"/>
      <c r="K54" s="11">
        <v>1652</v>
      </c>
      <c r="L54" s="11">
        <v>469</v>
      </c>
      <c r="M54" s="11"/>
      <c r="N54" s="11">
        <v>781</v>
      </c>
      <c r="O54" s="11">
        <v>144</v>
      </c>
    </row>
    <row r="55" spans="1:15" ht="9" customHeight="1" x14ac:dyDescent="0.15">
      <c r="A55" s="7" t="s">
        <v>10</v>
      </c>
      <c r="B55" s="11">
        <v>163</v>
      </c>
      <c r="C55" s="11">
        <v>24</v>
      </c>
      <c r="D55" s="11"/>
      <c r="E55" s="11">
        <v>200</v>
      </c>
      <c r="F55" s="11">
        <v>35</v>
      </c>
      <c r="G55" s="11"/>
      <c r="H55" s="11">
        <v>770</v>
      </c>
      <c r="I55" s="11">
        <v>149</v>
      </c>
      <c r="J55" s="11"/>
      <c r="K55" s="11">
        <v>669</v>
      </c>
      <c r="L55" s="11">
        <v>133</v>
      </c>
      <c r="M55" s="11"/>
      <c r="N55" s="11">
        <v>334</v>
      </c>
      <c r="O55" s="11">
        <v>53</v>
      </c>
    </row>
    <row r="56" spans="1:15" ht="9" customHeight="1" x14ac:dyDescent="0.15">
      <c r="A56" s="7" t="s">
        <v>32</v>
      </c>
      <c r="B56" s="11">
        <v>3280</v>
      </c>
      <c r="C56" s="11">
        <v>1378</v>
      </c>
      <c r="D56" s="11"/>
      <c r="E56" s="11">
        <v>3499</v>
      </c>
      <c r="F56" s="11">
        <v>1606</v>
      </c>
      <c r="G56" s="11"/>
      <c r="H56" s="11">
        <v>9205</v>
      </c>
      <c r="I56" s="11">
        <v>4552</v>
      </c>
      <c r="J56" s="11"/>
      <c r="K56" s="11">
        <v>6775</v>
      </c>
      <c r="L56" s="11">
        <v>3352</v>
      </c>
      <c r="M56" s="11"/>
      <c r="N56" s="11">
        <v>3197</v>
      </c>
      <c r="O56" s="11">
        <v>1406</v>
      </c>
    </row>
    <row r="57" spans="1:15" ht="9" customHeight="1" x14ac:dyDescent="0.15">
      <c r="A57" s="7" t="s">
        <v>33</v>
      </c>
      <c r="B57" s="11">
        <v>3</v>
      </c>
      <c r="C57" s="11">
        <v>2</v>
      </c>
      <c r="D57" s="10"/>
      <c r="E57" s="11">
        <v>0</v>
      </c>
      <c r="F57" s="11">
        <v>0</v>
      </c>
      <c r="G57" s="11"/>
      <c r="H57" s="11">
        <v>16</v>
      </c>
      <c r="I57" s="11">
        <v>0</v>
      </c>
      <c r="J57" s="11"/>
      <c r="K57" s="11">
        <v>10</v>
      </c>
      <c r="L57" s="11">
        <v>2</v>
      </c>
      <c r="M57" s="11"/>
      <c r="N57" s="11">
        <v>5</v>
      </c>
      <c r="O57" s="11">
        <v>0</v>
      </c>
    </row>
    <row r="58" spans="1:15" ht="9" customHeight="1" x14ac:dyDescent="0.15">
      <c r="A58" s="7" t="s">
        <v>34</v>
      </c>
      <c r="B58" s="11">
        <v>12</v>
      </c>
      <c r="C58" s="11">
        <v>3</v>
      </c>
      <c r="D58" s="11"/>
      <c r="E58" s="11">
        <v>23</v>
      </c>
      <c r="F58" s="11">
        <v>6</v>
      </c>
      <c r="G58" s="11"/>
      <c r="H58" s="11">
        <v>115</v>
      </c>
      <c r="I58" s="11">
        <v>20</v>
      </c>
      <c r="J58" s="11"/>
      <c r="K58" s="11">
        <v>117</v>
      </c>
      <c r="L58" s="11">
        <v>7</v>
      </c>
      <c r="M58" s="11"/>
      <c r="N58" s="11">
        <v>77</v>
      </c>
      <c r="O58" s="11">
        <v>11</v>
      </c>
    </row>
    <row r="59" spans="1:15" ht="9" customHeight="1" x14ac:dyDescent="0.15">
      <c r="A59" s="7" t="s">
        <v>13</v>
      </c>
      <c r="B59" s="11">
        <v>46</v>
      </c>
      <c r="C59" s="11">
        <v>6</v>
      </c>
      <c r="D59" s="11"/>
      <c r="E59" s="11">
        <v>104</v>
      </c>
      <c r="F59" s="11">
        <v>5</v>
      </c>
      <c r="G59" s="11"/>
      <c r="H59" s="11">
        <v>120</v>
      </c>
      <c r="I59" s="11">
        <v>13</v>
      </c>
      <c r="J59" s="11"/>
      <c r="K59" s="11">
        <v>65</v>
      </c>
      <c r="L59" s="11">
        <v>4</v>
      </c>
      <c r="M59" s="11"/>
      <c r="N59" s="11">
        <v>27</v>
      </c>
      <c r="O59" s="11">
        <v>5</v>
      </c>
    </row>
    <row r="60" spans="1:15" ht="9" customHeight="1" x14ac:dyDescent="0.15">
      <c r="A60" s="26" t="s">
        <v>64</v>
      </c>
      <c r="B60" s="27">
        <f>SUM(B50:B59)</f>
        <v>7961</v>
      </c>
      <c r="C60" s="27">
        <f>SUM(C50:C59)</f>
        <v>3292</v>
      </c>
      <c r="D60" s="27"/>
      <c r="E60" s="27">
        <f>SUM(E50:E59)</f>
        <v>8241</v>
      </c>
      <c r="F60" s="27">
        <f>SUM(F50:F59)</f>
        <v>3720</v>
      </c>
      <c r="G60" s="27"/>
      <c r="H60" s="27">
        <f>SUM(H50:H59)</f>
        <v>21283</v>
      </c>
      <c r="I60" s="27">
        <f>SUM(I50:I59)</f>
        <v>10643</v>
      </c>
      <c r="J60" s="27"/>
      <c r="K60" s="27">
        <f>SUM(K50:K59)</f>
        <v>15733</v>
      </c>
      <c r="L60" s="27">
        <f>SUM(L50:L59)</f>
        <v>7965</v>
      </c>
      <c r="M60" s="27"/>
      <c r="N60" s="27">
        <f>SUM(N50:N59)</f>
        <v>7413</v>
      </c>
      <c r="O60" s="27">
        <f>SUM(O50:O59)</f>
        <v>3357</v>
      </c>
    </row>
    <row r="61" spans="1:15" ht="9" customHeight="1" x14ac:dyDescent="0.15">
      <c r="A61" s="7" t="s">
        <v>35</v>
      </c>
      <c r="B61" s="11">
        <v>9</v>
      </c>
      <c r="C61" s="11">
        <v>2</v>
      </c>
      <c r="D61" s="11"/>
      <c r="E61" s="11">
        <v>48</v>
      </c>
      <c r="F61" s="11">
        <v>10</v>
      </c>
      <c r="G61" s="11"/>
      <c r="H61" s="11">
        <v>203</v>
      </c>
      <c r="I61" s="11">
        <v>24</v>
      </c>
      <c r="J61" s="11"/>
      <c r="K61" s="11">
        <v>214</v>
      </c>
      <c r="L61" s="11">
        <v>19</v>
      </c>
      <c r="M61" s="11"/>
      <c r="N61" s="11">
        <v>102</v>
      </c>
      <c r="O61" s="11">
        <v>4</v>
      </c>
    </row>
    <row r="62" spans="1:15" ht="9" customHeight="1" x14ac:dyDescent="0.15">
      <c r="A62" s="7" t="s">
        <v>15</v>
      </c>
      <c r="B62" s="11">
        <v>8</v>
      </c>
      <c r="C62" s="11">
        <v>0</v>
      </c>
      <c r="D62" s="11"/>
      <c r="E62" s="11">
        <v>52</v>
      </c>
      <c r="F62" s="11">
        <v>2</v>
      </c>
      <c r="G62" s="10"/>
      <c r="H62" s="11">
        <v>199</v>
      </c>
      <c r="I62" s="11">
        <v>14</v>
      </c>
      <c r="J62" s="11"/>
      <c r="K62" s="11">
        <v>212</v>
      </c>
      <c r="L62" s="11">
        <v>12</v>
      </c>
      <c r="M62" s="11"/>
      <c r="N62" s="11">
        <v>110</v>
      </c>
      <c r="O62" s="11">
        <v>1</v>
      </c>
    </row>
    <row r="63" spans="1:15" ht="9" customHeight="1" x14ac:dyDescent="0.15">
      <c r="A63" s="7" t="s">
        <v>16</v>
      </c>
      <c r="B63" s="11">
        <v>1</v>
      </c>
      <c r="C63" s="11">
        <v>0</v>
      </c>
      <c r="D63" s="10"/>
      <c r="E63" s="11">
        <v>1</v>
      </c>
      <c r="F63" s="11">
        <v>0</v>
      </c>
      <c r="G63" s="10"/>
      <c r="H63" s="11">
        <v>10</v>
      </c>
      <c r="I63" s="11">
        <v>0</v>
      </c>
      <c r="J63" s="11"/>
      <c r="K63" s="11">
        <v>13</v>
      </c>
      <c r="L63" s="11">
        <v>1</v>
      </c>
      <c r="M63" s="10"/>
      <c r="N63" s="11">
        <v>9</v>
      </c>
      <c r="O63" s="11">
        <v>0</v>
      </c>
    </row>
    <row r="64" spans="1:15" ht="9" customHeight="1" x14ac:dyDescent="0.15">
      <c r="A64" s="26" t="s">
        <v>65</v>
      </c>
      <c r="B64" s="27">
        <f>B61+B62+B63</f>
        <v>18</v>
      </c>
      <c r="C64" s="27">
        <f t="shared" ref="C64" si="16">C61+C62+C63</f>
        <v>2</v>
      </c>
      <c r="D64" s="27"/>
      <c r="E64" s="27">
        <f>E61+E62+E63</f>
        <v>101</v>
      </c>
      <c r="F64" s="27">
        <f t="shared" ref="F64" si="17">F61+F62+F63</f>
        <v>12</v>
      </c>
      <c r="G64" s="27"/>
      <c r="H64" s="27">
        <f>H61+H62+H63</f>
        <v>412</v>
      </c>
      <c r="I64" s="27">
        <f t="shared" ref="I64" si="18">I61+I62+I63</f>
        <v>38</v>
      </c>
      <c r="J64" s="27"/>
      <c r="K64" s="27">
        <f>K61+K62+K63</f>
        <v>439</v>
      </c>
      <c r="L64" s="27">
        <f t="shared" ref="L64" si="19">L61+L62+L63</f>
        <v>32</v>
      </c>
      <c r="M64" s="27"/>
      <c r="N64" s="27">
        <f>N61+N62+N63</f>
        <v>221</v>
      </c>
      <c r="O64" s="27">
        <f t="shared" ref="O64" si="20">O61+O62+O63</f>
        <v>5</v>
      </c>
    </row>
    <row r="65" spans="1:15" ht="9" customHeight="1" x14ac:dyDescent="0.15">
      <c r="A65" s="7" t="s">
        <v>36</v>
      </c>
      <c r="B65" s="11">
        <v>25</v>
      </c>
      <c r="C65" s="11">
        <v>1</v>
      </c>
      <c r="D65" s="11"/>
      <c r="E65" s="11">
        <v>50</v>
      </c>
      <c r="F65" s="11">
        <v>1</v>
      </c>
      <c r="G65" s="11"/>
      <c r="H65" s="11">
        <v>136</v>
      </c>
      <c r="I65" s="11">
        <v>9</v>
      </c>
      <c r="J65" s="11"/>
      <c r="K65" s="11">
        <v>127</v>
      </c>
      <c r="L65" s="11">
        <v>8</v>
      </c>
      <c r="M65" s="11"/>
      <c r="N65" s="11">
        <v>64</v>
      </c>
      <c r="O65" s="11">
        <v>5</v>
      </c>
    </row>
    <row r="66" spans="1:15" ht="9" customHeight="1" x14ac:dyDescent="0.15">
      <c r="A66" s="7" t="s">
        <v>37</v>
      </c>
      <c r="B66" s="11">
        <v>131</v>
      </c>
      <c r="C66" s="11">
        <v>7</v>
      </c>
      <c r="D66" s="11"/>
      <c r="E66" s="11">
        <v>199</v>
      </c>
      <c r="F66" s="11">
        <v>6</v>
      </c>
      <c r="G66" s="11"/>
      <c r="H66" s="11">
        <v>708</v>
      </c>
      <c r="I66" s="11">
        <v>10</v>
      </c>
      <c r="J66" s="11"/>
      <c r="K66" s="11">
        <v>627</v>
      </c>
      <c r="L66" s="11">
        <v>14</v>
      </c>
      <c r="M66" s="11"/>
      <c r="N66" s="11">
        <v>320</v>
      </c>
      <c r="O66" s="11">
        <v>10</v>
      </c>
    </row>
    <row r="67" spans="1:15" ht="9" customHeight="1" x14ac:dyDescent="0.15">
      <c r="A67" s="7" t="s">
        <v>19</v>
      </c>
      <c r="B67" s="11">
        <v>397</v>
      </c>
      <c r="C67" s="11">
        <v>19</v>
      </c>
      <c r="D67" s="11"/>
      <c r="E67" s="11">
        <v>566</v>
      </c>
      <c r="F67" s="11">
        <v>22</v>
      </c>
      <c r="G67" s="11"/>
      <c r="H67" s="11">
        <v>1848</v>
      </c>
      <c r="I67" s="11">
        <v>64</v>
      </c>
      <c r="J67" s="11"/>
      <c r="K67" s="11">
        <v>1646</v>
      </c>
      <c r="L67" s="11">
        <v>83</v>
      </c>
      <c r="M67" s="11"/>
      <c r="N67" s="11">
        <v>813</v>
      </c>
      <c r="O67" s="11">
        <v>23</v>
      </c>
    </row>
    <row r="68" spans="1:15" ht="9" customHeight="1" x14ac:dyDescent="0.15">
      <c r="A68" s="7" t="s">
        <v>20</v>
      </c>
      <c r="B68" s="11">
        <v>4</v>
      </c>
      <c r="C68" s="11">
        <v>0</v>
      </c>
      <c r="D68" s="11"/>
      <c r="E68" s="11">
        <v>6</v>
      </c>
      <c r="F68" s="11">
        <v>0</v>
      </c>
      <c r="G68" s="10"/>
      <c r="H68" s="11">
        <v>39</v>
      </c>
      <c r="I68" s="11">
        <v>1</v>
      </c>
      <c r="J68" s="11"/>
      <c r="K68" s="11">
        <v>49</v>
      </c>
      <c r="L68" s="11">
        <v>2</v>
      </c>
      <c r="M68" s="10"/>
      <c r="N68" s="11">
        <v>27</v>
      </c>
      <c r="O68" s="11">
        <v>0</v>
      </c>
    </row>
    <row r="69" spans="1:15" ht="9" customHeight="1" x14ac:dyDescent="0.15">
      <c r="A69" s="7" t="s">
        <v>21</v>
      </c>
      <c r="B69" s="11">
        <v>21</v>
      </c>
      <c r="C69" s="11">
        <v>0</v>
      </c>
      <c r="D69" s="11"/>
      <c r="E69" s="11">
        <v>70</v>
      </c>
      <c r="F69" s="11">
        <v>1</v>
      </c>
      <c r="G69" s="11"/>
      <c r="H69" s="11">
        <v>371</v>
      </c>
      <c r="I69" s="11">
        <v>4</v>
      </c>
      <c r="J69" s="11"/>
      <c r="K69" s="11">
        <v>411</v>
      </c>
      <c r="L69" s="11">
        <v>4</v>
      </c>
      <c r="M69" s="11"/>
      <c r="N69" s="11">
        <v>206</v>
      </c>
      <c r="O69" s="11">
        <v>2</v>
      </c>
    </row>
    <row r="70" spans="1:15" ht="9" customHeight="1" x14ac:dyDescent="0.15">
      <c r="A70" s="7" t="s">
        <v>22</v>
      </c>
      <c r="B70" s="11">
        <v>28</v>
      </c>
      <c r="C70" s="11">
        <v>5</v>
      </c>
      <c r="D70" s="11"/>
      <c r="E70" s="11">
        <v>35</v>
      </c>
      <c r="F70" s="11">
        <v>3</v>
      </c>
      <c r="G70" s="11"/>
      <c r="H70" s="11">
        <v>131</v>
      </c>
      <c r="I70" s="11">
        <v>11</v>
      </c>
      <c r="J70" s="11"/>
      <c r="K70" s="11">
        <v>160</v>
      </c>
      <c r="L70" s="11">
        <v>9</v>
      </c>
      <c r="M70" s="11"/>
      <c r="N70" s="11">
        <v>67</v>
      </c>
      <c r="O70" s="11">
        <v>13</v>
      </c>
    </row>
    <row r="71" spans="1:15" ht="9" customHeight="1" x14ac:dyDescent="0.15">
      <c r="A71" s="7" t="s">
        <v>23</v>
      </c>
      <c r="B71" s="11">
        <v>1</v>
      </c>
      <c r="C71" s="11">
        <v>0</v>
      </c>
      <c r="D71" s="10"/>
      <c r="E71" s="11">
        <v>10</v>
      </c>
      <c r="F71" s="11">
        <v>0</v>
      </c>
      <c r="G71" s="10"/>
      <c r="H71" s="11">
        <v>60</v>
      </c>
      <c r="I71" s="11">
        <v>2</v>
      </c>
      <c r="J71" s="10"/>
      <c r="K71" s="11">
        <v>68</v>
      </c>
      <c r="L71" s="11">
        <v>2</v>
      </c>
      <c r="M71" s="10"/>
      <c r="N71" s="11">
        <v>33</v>
      </c>
      <c r="O71" s="11">
        <v>0</v>
      </c>
    </row>
    <row r="72" spans="1:15" ht="9" customHeight="1" x14ac:dyDescent="0.15">
      <c r="A72" s="26" t="s">
        <v>66</v>
      </c>
      <c r="B72" s="27">
        <f>B71+B70+B69+B68+B67+B66+B65</f>
        <v>607</v>
      </c>
      <c r="C72" s="27">
        <f>C71+C70+C69+C68+C67+C66+C65</f>
        <v>32</v>
      </c>
      <c r="D72" s="27"/>
      <c r="E72" s="27">
        <f>E71+E70+E69+E68+E67+E66+E65</f>
        <v>936</v>
      </c>
      <c r="F72" s="27">
        <f>F71+F70+F69+F68+F67+F66+F65</f>
        <v>33</v>
      </c>
      <c r="G72" s="27"/>
      <c r="H72" s="27">
        <f>H71+H70+H69+H68+H67+H66+H65</f>
        <v>3293</v>
      </c>
      <c r="I72" s="27">
        <f>I71+I70+I69+I68+I67+I66+I65</f>
        <v>101</v>
      </c>
      <c r="J72" s="27"/>
      <c r="K72" s="27">
        <f>K71+K70+K69+K68+K67+K66+K65</f>
        <v>3088</v>
      </c>
      <c r="L72" s="27">
        <f>L71+L70+L69+L68+L67+L66+L65</f>
        <v>122</v>
      </c>
      <c r="M72" s="27"/>
      <c r="N72" s="27">
        <f>N71+N70+N69+N68+N67+N66+N65</f>
        <v>1530</v>
      </c>
      <c r="O72" s="27">
        <f>O71+O70+O69+O68+O67+O66+O65</f>
        <v>53</v>
      </c>
    </row>
    <row r="73" spans="1:15" ht="9" customHeight="1" x14ac:dyDescent="0.15">
      <c r="A73" s="7" t="s">
        <v>59</v>
      </c>
      <c r="B73" s="11">
        <v>393</v>
      </c>
      <c r="C73" s="11">
        <v>103</v>
      </c>
      <c r="D73" s="11"/>
      <c r="E73" s="11">
        <v>526</v>
      </c>
      <c r="F73" s="11">
        <v>136</v>
      </c>
      <c r="G73" s="11"/>
      <c r="H73" s="11">
        <v>1349</v>
      </c>
      <c r="I73" s="11">
        <v>401</v>
      </c>
      <c r="J73" s="11"/>
      <c r="K73" s="11">
        <v>963</v>
      </c>
      <c r="L73" s="11">
        <v>359</v>
      </c>
      <c r="M73" s="11"/>
      <c r="N73" s="11">
        <v>513</v>
      </c>
      <c r="O73" s="11">
        <v>215</v>
      </c>
    </row>
    <row r="74" spans="1:15" ht="9" customHeight="1" x14ac:dyDescent="0.15">
      <c r="A74" s="7" t="s">
        <v>60</v>
      </c>
      <c r="B74" s="11">
        <v>274</v>
      </c>
      <c r="C74" s="11">
        <v>63</v>
      </c>
      <c r="D74" s="11"/>
      <c r="E74" s="11">
        <v>290</v>
      </c>
      <c r="F74" s="11">
        <v>66</v>
      </c>
      <c r="G74" s="11"/>
      <c r="H74" s="11">
        <v>543</v>
      </c>
      <c r="I74" s="11">
        <v>104</v>
      </c>
      <c r="J74" s="11"/>
      <c r="K74" s="11">
        <v>184</v>
      </c>
      <c r="L74" s="11">
        <v>35</v>
      </c>
      <c r="M74" s="11"/>
      <c r="N74" s="11">
        <v>61</v>
      </c>
      <c r="O74" s="11">
        <v>8</v>
      </c>
    </row>
    <row r="75" spans="1:15" ht="9" customHeight="1" x14ac:dyDescent="0.15">
      <c r="A75" s="7" t="s">
        <v>61</v>
      </c>
      <c r="B75" s="11">
        <v>45</v>
      </c>
      <c r="C75" s="11">
        <v>12</v>
      </c>
      <c r="D75" s="11"/>
      <c r="E75" s="11">
        <v>76</v>
      </c>
      <c r="F75" s="11">
        <v>17</v>
      </c>
      <c r="G75" s="11"/>
      <c r="H75" s="11">
        <v>167</v>
      </c>
      <c r="I75" s="11">
        <v>43</v>
      </c>
      <c r="J75" s="11"/>
      <c r="K75" s="11">
        <v>83</v>
      </c>
      <c r="L75" s="11">
        <v>39</v>
      </c>
      <c r="M75" s="11"/>
      <c r="N75" s="11">
        <v>40</v>
      </c>
      <c r="O75" s="11">
        <v>18</v>
      </c>
    </row>
    <row r="76" spans="1:15" ht="9" customHeight="1" x14ac:dyDescent="0.15">
      <c r="A76" s="26" t="s">
        <v>67</v>
      </c>
      <c r="B76" s="27">
        <f>B73+B74+B75</f>
        <v>712</v>
      </c>
      <c r="C76" s="27">
        <f t="shared" ref="C76" si="21">C73+C74+C75</f>
        <v>178</v>
      </c>
      <c r="D76" s="27"/>
      <c r="E76" s="27">
        <f>E73+E74+E75</f>
        <v>892</v>
      </c>
      <c r="F76" s="27">
        <f t="shared" ref="F76" si="22">F73+F74+F75</f>
        <v>219</v>
      </c>
      <c r="G76" s="27"/>
      <c r="H76" s="27">
        <f>H73+H74+H75</f>
        <v>2059</v>
      </c>
      <c r="I76" s="27">
        <f t="shared" ref="I76" si="23">I73+I74+I75</f>
        <v>548</v>
      </c>
      <c r="J76" s="27"/>
      <c r="K76" s="27">
        <f>K73+K74+K75</f>
        <v>1230</v>
      </c>
      <c r="L76" s="27">
        <f t="shared" ref="L76" si="24">L73+L74+L75</f>
        <v>433</v>
      </c>
      <c r="M76" s="27"/>
      <c r="N76" s="27">
        <f>N73+N74+N75</f>
        <v>614</v>
      </c>
      <c r="O76" s="27">
        <f t="shared" ref="O76" si="25">O73+O74+O75</f>
        <v>241</v>
      </c>
    </row>
    <row r="77" spans="1:15" ht="9" customHeight="1" x14ac:dyDescent="0.15">
      <c r="A77" s="7" t="s">
        <v>25</v>
      </c>
      <c r="B77" s="11">
        <v>239</v>
      </c>
      <c r="C77" s="11">
        <v>79</v>
      </c>
      <c r="D77" s="11"/>
      <c r="E77" s="11">
        <v>215</v>
      </c>
      <c r="F77" s="11">
        <v>74</v>
      </c>
      <c r="G77" s="11"/>
      <c r="H77" s="11">
        <v>484</v>
      </c>
      <c r="I77" s="11">
        <v>126</v>
      </c>
      <c r="J77" s="11"/>
      <c r="K77" s="11">
        <v>382</v>
      </c>
      <c r="L77" s="11">
        <v>133</v>
      </c>
      <c r="M77" s="11"/>
      <c r="N77" s="11">
        <v>179</v>
      </c>
      <c r="O77" s="11">
        <v>69</v>
      </c>
    </row>
    <row r="78" spans="1:15" ht="9" customHeight="1" x14ac:dyDescent="0.15">
      <c r="A78" s="7" t="s">
        <v>26</v>
      </c>
      <c r="B78" s="11">
        <v>1923</v>
      </c>
      <c r="C78" s="11">
        <v>266</v>
      </c>
      <c r="D78" s="11"/>
      <c r="E78" s="11">
        <v>2232</v>
      </c>
      <c r="F78" s="11">
        <v>339</v>
      </c>
      <c r="G78" s="11"/>
      <c r="H78" s="11">
        <v>4985</v>
      </c>
      <c r="I78" s="11">
        <v>650</v>
      </c>
      <c r="J78" s="11"/>
      <c r="K78" s="11">
        <v>3979</v>
      </c>
      <c r="L78" s="11">
        <v>628</v>
      </c>
      <c r="M78" s="11"/>
      <c r="N78" s="11">
        <v>2083</v>
      </c>
      <c r="O78" s="11">
        <v>267</v>
      </c>
    </row>
    <row r="79" spans="1:15" ht="9" customHeight="1" x14ac:dyDescent="0.15">
      <c r="A79" s="7" t="s">
        <v>27</v>
      </c>
      <c r="B79" s="11">
        <v>326</v>
      </c>
      <c r="C79" s="11">
        <v>33</v>
      </c>
      <c r="D79" s="11"/>
      <c r="E79" s="11">
        <v>278</v>
      </c>
      <c r="F79" s="11">
        <v>20</v>
      </c>
      <c r="G79" s="11"/>
      <c r="H79" s="11">
        <v>629</v>
      </c>
      <c r="I79" s="11">
        <v>44</v>
      </c>
      <c r="J79" s="11"/>
      <c r="K79" s="11">
        <v>475</v>
      </c>
      <c r="L79" s="11">
        <v>61</v>
      </c>
      <c r="M79" s="11"/>
      <c r="N79" s="11">
        <v>267</v>
      </c>
      <c r="O79" s="11">
        <v>19</v>
      </c>
    </row>
    <row r="80" spans="1:15" ht="9" customHeight="1" x14ac:dyDescent="0.15">
      <c r="A80" s="26" t="s">
        <v>68</v>
      </c>
      <c r="B80" s="27">
        <f>B77+B78+B79</f>
        <v>2488</v>
      </c>
      <c r="C80" s="27">
        <f t="shared" ref="C80" si="26">C77+C78+C79</f>
        <v>378</v>
      </c>
      <c r="D80" s="27"/>
      <c r="E80" s="27">
        <f>E77+E78+E79</f>
        <v>2725</v>
      </c>
      <c r="F80" s="27">
        <f t="shared" ref="F80" si="27">F77+F78+F79</f>
        <v>433</v>
      </c>
      <c r="G80" s="27"/>
      <c r="H80" s="27">
        <f>H77+H78+H79</f>
        <v>6098</v>
      </c>
      <c r="I80" s="27">
        <f t="shared" ref="I80" si="28">I77+I78+I79</f>
        <v>820</v>
      </c>
      <c r="J80" s="27"/>
      <c r="K80" s="27">
        <f>K77+K78+K79</f>
        <v>4836</v>
      </c>
      <c r="L80" s="27">
        <f t="shared" ref="L80" si="29">L77+L78+L79</f>
        <v>822</v>
      </c>
      <c r="M80" s="27"/>
      <c r="N80" s="27">
        <f>N77+N78+N79</f>
        <v>2529</v>
      </c>
      <c r="O80" s="27">
        <f t="shared" ref="O80" si="30">O77+O78+O79</f>
        <v>355</v>
      </c>
    </row>
    <row r="81" spans="1:15" ht="9" customHeight="1" x14ac:dyDescent="0.15">
      <c r="A81" s="7" t="s">
        <v>24</v>
      </c>
      <c r="B81" s="11">
        <v>14</v>
      </c>
      <c r="C81" s="11">
        <v>1</v>
      </c>
      <c r="D81" s="11"/>
      <c r="E81" s="11">
        <v>12</v>
      </c>
      <c r="F81" s="11">
        <v>0</v>
      </c>
      <c r="G81" s="11"/>
      <c r="H81" s="11">
        <v>47</v>
      </c>
      <c r="I81" s="11">
        <v>0</v>
      </c>
      <c r="J81" s="11"/>
      <c r="K81" s="11">
        <v>38</v>
      </c>
      <c r="L81" s="11">
        <v>0</v>
      </c>
      <c r="M81" s="10"/>
      <c r="N81" s="11">
        <v>27</v>
      </c>
      <c r="O81" s="11">
        <v>0</v>
      </c>
    </row>
    <row r="82" spans="1:15" ht="9" customHeight="1" x14ac:dyDescent="0.15">
      <c r="A82" s="7" t="s">
        <v>28</v>
      </c>
      <c r="B82" s="11">
        <v>1</v>
      </c>
      <c r="C82" s="11">
        <v>1</v>
      </c>
      <c r="D82" s="11"/>
      <c r="E82" s="11">
        <v>1</v>
      </c>
      <c r="F82" s="11">
        <v>1</v>
      </c>
      <c r="G82" s="11"/>
      <c r="H82" s="11">
        <v>17</v>
      </c>
      <c r="I82" s="11">
        <v>2</v>
      </c>
      <c r="J82" s="11"/>
      <c r="K82" s="11">
        <v>13</v>
      </c>
      <c r="L82" s="11">
        <v>2</v>
      </c>
      <c r="M82" s="11"/>
      <c r="N82" s="11">
        <v>6</v>
      </c>
      <c r="O82" s="11">
        <v>0</v>
      </c>
    </row>
    <row r="83" spans="1:15" ht="9" customHeight="1" x14ac:dyDescent="0.15">
      <c r="A83" s="7" t="s">
        <v>29</v>
      </c>
      <c r="B83" s="11">
        <v>0</v>
      </c>
      <c r="C83" s="11">
        <v>0</v>
      </c>
      <c r="D83" s="11"/>
      <c r="E83" s="11">
        <v>0</v>
      </c>
      <c r="F83" s="11">
        <v>0</v>
      </c>
      <c r="G83" s="10"/>
      <c r="H83" s="11">
        <v>1</v>
      </c>
      <c r="I83" s="11">
        <v>0</v>
      </c>
      <c r="J83" s="11"/>
      <c r="K83" s="11">
        <v>0</v>
      </c>
      <c r="L83" s="11">
        <v>0</v>
      </c>
      <c r="M83" s="11"/>
      <c r="N83" s="11">
        <v>1</v>
      </c>
      <c r="O83" s="11">
        <v>0</v>
      </c>
    </row>
    <row r="84" spans="1:15" ht="9" customHeight="1" x14ac:dyDescent="0.15">
      <c r="A84" s="7" t="s">
        <v>30</v>
      </c>
      <c r="B84" s="11">
        <v>0</v>
      </c>
      <c r="C84" s="11">
        <v>0</v>
      </c>
      <c r="D84" s="10"/>
      <c r="E84" s="11">
        <v>0</v>
      </c>
      <c r="F84" s="11">
        <v>0</v>
      </c>
      <c r="G84" s="10"/>
      <c r="H84" s="11">
        <v>0</v>
      </c>
      <c r="I84" s="11">
        <v>0</v>
      </c>
      <c r="J84" s="10"/>
      <c r="K84" s="11">
        <v>0</v>
      </c>
      <c r="L84" s="11">
        <v>0</v>
      </c>
      <c r="M84" s="10"/>
      <c r="N84" s="11">
        <v>0</v>
      </c>
      <c r="O84" s="11">
        <v>0</v>
      </c>
    </row>
    <row r="85" spans="1:15" ht="9" customHeight="1" x14ac:dyDescent="0.15">
      <c r="A85" s="25" t="s">
        <v>55</v>
      </c>
      <c r="B85" s="11">
        <v>5</v>
      </c>
      <c r="C85" s="11">
        <v>4</v>
      </c>
      <c r="D85" s="10"/>
      <c r="E85" s="11">
        <v>2</v>
      </c>
      <c r="F85" s="11">
        <v>4</v>
      </c>
      <c r="G85" s="10"/>
      <c r="H85" s="11">
        <v>21</v>
      </c>
      <c r="I85" s="11">
        <v>11</v>
      </c>
      <c r="J85" s="10"/>
      <c r="K85" s="11">
        <v>30</v>
      </c>
      <c r="L85" s="11">
        <v>17</v>
      </c>
      <c r="M85" s="10"/>
      <c r="N85" s="11">
        <v>16</v>
      </c>
      <c r="O85" s="11">
        <v>1</v>
      </c>
    </row>
    <row r="86" spans="1:15" ht="8.25" customHeight="1" x14ac:dyDescent="0.15">
      <c r="A86" s="26" t="s">
        <v>69</v>
      </c>
      <c r="B86" s="27">
        <f>B85+B84+B83+B82+B81</f>
        <v>20</v>
      </c>
      <c r="C86" s="27">
        <f t="shared" ref="C86" si="31">C85+C84+C83+C82+C81</f>
        <v>6</v>
      </c>
      <c r="D86" s="27">
        <f t="shared" ref="D86" si="32">D85+D84+D83+D82+D81</f>
        <v>0</v>
      </c>
      <c r="E86" s="27">
        <f t="shared" ref="E86" si="33">E85+E84+E83+E82+E81</f>
        <v>15</v>
      </c>
      <c r="F86" s="27">
        <f t="shared" ref="F86" si="34">F85+F84+F83+F82+F81</f>
        <v>5</v>
      </c>
      <c r="G86" s="27">
        <f t="shared" ref="G86" si="35">G85+G84+G83+G82+G81</f>
        <v>0</v>
      </c>
      <c r="H86" s="27">
        <f t="shared" ref="H86" si="36">H85+H84+H83+H82+H81</f>
        <v>86</v>
      </c>
      <c r="I86" s="27">
        <f t="shared" ref="I86" si="37">I85+I84+I83+I82+I81</f>
        <v>13</v>
      </c>
      <c r="J86" s="27">
        <f t="shared" ref="J86" si="38">J85+J84+J83+J82+J81</f>
        <v>0</v>
      </c>
      <c r="K86" s="27">
        <f t="shared" ref="K86" si="39">K85+K84+K83+K82+K81</f>
        <v>81</v>
      </c>
      <c r="L86" s="27">
        <f t="shared" ref="L86" si="40">L85+L84+L83+L82+L81</f>
        <v>19</v>
      </c>
      <c r="M86" s="27">
        <f t="shared" ref="M86" si="41">M85+M84+M83+M82+M81</f>
        <v>0</v>
      </c>
      <c r="N86" s="27">
        <f t="shared" ref="N86" si="42">N85+N84+N83+N82+N81</f>
        <v>50</v>
      </c>
      <c r="O86" s="27">
        <f t="shared" ref="O86" si="43">O85+O84+O83+O82+O81</f>
        <v>1</v>
      </c>
    </row>
    <row r="87" spans="1:15" ht="9" customHeight="1" x14ac:dyDescent="0.15">
      <c r="A87" s="8" t="s">
        <v>3</v>
      </c>
      <c r="B87" s="14">
        <v>11806</v>
      </c>
      <c r="C87" s="14">
        <v>3888</v>
      </c>
      <c r="D87" s="14"/>
      <c r="E87" s="14">
        <v>12910</v>
      </c>
      <c r="F87" s="14">
        <v>4422</v>
      </c>
      <c r="G87" s="14"/>
      <c r="H87" s="14">
        <v>33231</v>
      </c>
      <c r="I87" s="14">
        <v>12163</v>
      </c>
      <c r="J87" s="14"/>
      <c r="K87" s="14">
        <v>25407</v>
      </c>
      <c r="L87" s="14">
        <v>9393</v>
      </c>
      <c r="M87" s="14"/>
      <c r="N87" s="14">
        <v>12357</v>
      </c>
      <c r="O87" s="14">
        <v>4012</v>
      </c>
    </row>
    <row r="88" spans="1:15" ht="5.25" customHeight="1" x14ac:dyDescent="0.15">
      <c r="A88" s="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9" customHeight="1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9" customHeight="1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9" customHeight="1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9" customHeight="1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9" customHeight="1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9" customHeight="1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9" customHeight="1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9" customHeight="1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ht="9" customHeight="1" x14ac:dyDescent="0.15"/>
    <row r="98" ht="9" customHeight="1" x14ac:dyDescent="0.15"/>
    <row r="99" ht="9" customHeight="1" x14ac:dyDescent="0.15"/>
    <row r="100" ht="9" customHeight="1" x14ac:dyDescent="0.15"/>
    <row r="101" ht="9" customHeight="1" x14ac:dyDescent="0.15"/>
    <row r="102" ht="9" customHeight="1" x14ac:dyDescent="0.15"/>
    <row r="103" ht="9" customHeight="1" x14ac:dyDescent="0.15"/>
    <row r="104" ht="9" customHeight="1" x14ac:dyDescent="0.15"/>
    <row r="105" ht="9" customHeight="1" x14ac:dyDescent="0.15"/>
    <row r="106" ht="9" customHeight="1" x14ac:dyDescent="0.15"/>
    <row r="107" ht="9" customHeight="1" x14ac:dyDescent="0.15"/>
    <row r="108" ht="9" customHeight="1" x14ac:dyDescent="0.15"/>
    <row r="109" ht="9" customHeight="1" x14ac:dyDescent="0.15"/>
    <row r="110" ht="9" customHeight="1" x14ac:dyDescent="0.15"/>
    <row r="111" ht="9" customHeight="1" x14ac:dyDescent="0.15"/>
    <row r="112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</sheetData>
  <mergeCells count="1">
    <mergeCell ref="A4:A5"/>
  </mergeCells>
  <phoneticPr fontId="0" type="noConversion"/>
  <pageMargins left="0.66" right="0.7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2"/>
  <sheetViews>
    <sheetView zoomScaleNormal="100" workbookViewId="0">
      <selection activeCell="O80" sqref="O80"/>
    </sheetView>
  </sheetViews>
  <sheetFormatPr defaultRowHeight="9" x14ac:dyDescent="0.15"/>
  <cols>
    <col min="1" max="1" width="25.85546875" style="1" customWidth="1"/>
    <col min="2" max="3" width="7" style="1" customWidth="1"/>
    <col min="4" max="4" width="0.85546875" style="1" customWidth="1"/>
    <col min="5" max="6" width="7" style="1" customWidth="1"/>
    <col min="7" max="7" width="0.85546875" style="1" customWidth="1"/>
    <col min="8" max="9" width="7" style="1" customWidth="1"/>
    <col min="10" max="10" width="0.85546875" style="1" customWidth="1"/>
    <col min="11" max="12" width="6.7109375" style="1" customWidth="1"/>
    <col min="13" max="13" width="7.7109375" style="1" bestFit="1" customWidth="1"/>
    <col min="14" max="16384" width="9.140625" style="1"/>
  </cols>
  <sheetData>
    <row r="1" spans="1:13" ht="12" x14ac:dyDescent="0.2">
      <c r="A1" s="20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2" x14ac:dyDescent="0.2">
      <c r="A2" s="20" t="s">
        <v>63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" customHeight="1" x14ac:dyDescent="0.15">
      <c r="A4" s="28" t="s">
        <v>57</v>
      </c>
      <c r="B4" s="2" t="s">
        <v>0</v>
      </c>
      <c r="C4" s="3"/>
      <c r="D4" s="24"/>
      <c r="E4" s="2" t="s">
        <v>38</v>
      </c>
      <c r="F4" s="3"/>
      <c r="G4" s="24"/>
      <c r="H4" s="2" t="s">
        <v>39</v>
      </c>
      <c r="I4" s="3"/>
      <c r="J4" s="24"/>
      <c r="K4" s="2" t="s">
        <v>3</v>
      </c>
      <c r="L4" s="3"/>
      <c r="M4" s="3"/>
    </row>
    <row r="5" spans="1:13" ht="15" customHeight="1" x14ac:dyDescent="0.15">
      <c r="A5" s="29"/>
      <c r="B5" s="4" t="s">
        <v>1</v>
      </c>
      <c r="C5" s="4" t="s">
        <v>2</v>
      </c>
      <c r="D5" s="4"/>
      <c r="E5" s="4" t="s">
        <v>1</v>
      </c>
      <c r="F5" s="4" t="s">
        <v>2</v>
      </c>
      <c r="G5" s="4"/>
      <c r="H5" s="4" t="s">
        <v>1</v>
      </c>
      <c r="I5" s="4" t="s">
        <v>2</v>
      </c>
      <c r="J5" s="4"/>
      <c r="K5" s="4" t="s">
        <v>1</v>
      </c>
      <c r="L5" s="4" t="s">
        <v>2</v>
      </c>
      <c r="M5" s="4" t="s">
        <v>3</v>
      </c>
    </row>
    <row r="6" spans="1:13" ht="9" customHeight="1" x14ac:dyDescent="0.15"/>
    <row r="7" spans="1:13" ht="9" customHeight="1" x14ac:dyDescent="0.15">
      <c r="A7" s="5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9" customHeight="1" x14ac:dyDescent="0.15">
      <c r="A8" s="7" t="s">
        <v>5</v>
      </c>
      <c r="B8" s="11">
        <v>277</v>
      </c>
      <c r="C8" s="11">
        <v>182</v>
      </c>
      <c r="D8" s="11"/>
      <c r="E8" s="11">
        <v>956</v>
      </c>
      <c r="F8" s="11">
        <v>501</v>
      </c>
      <c r="G8" s="11"/>
      <c r="H8" s="11">
        <v>81</v>
      </c>
      <c r="I8" s="11">
        <v>33</v>
      </c>
      <c r="J8" s="11"/>
      <c r="K8" s="11">
        <v>3736</v>
      </c>
      <c r="L8" s="11">
        <v>2440</v>
      </c>
      <c r="M8" s="11">
        <v>6176</v>
      </c>
    </row>
    <row r="9" spans="1:13" ht="9" customHeight="1" x14ac:dyDescent="0.15">
      <c r="A9" s="7" t="s">
        <v>6</v>
      </c>
      <c r="B9" s="10">
        <v>550</v>
      </c>
      <c r="C9" s="10">
        <v>275</v>
      </c>
      <c r="D9" s="11"/>
      <c r="E9" s="10">
        <v>2080</v>
      </c>
      <c r="F9" s="10">
        <v>821</v>
      </c>
      <c r="G9" s="10"/>
      <c r="H9" s="10">
        <v>162</v>
      </c>
      <c r="I9" s="10">
        <v>69</v>
      </c>
      <c r="J9" s="11"/>
      <c r="K9" s="11">
        <v>8439</v>
      </c>
      <c r="L9" s="11">
        <v>4307</v>
      </c>
      <c r="M9" s="11">
        <v>12746</v>
      </c>
    </row>
    <row r="10" spans="1:13" ht="9" customHeight="1" x14ac:dyDescent="0.15">
      <c r="A10" s="7" t="s">
        <v>7</v>
      </c>
      <c r="B10" s="10">
        <v>492</v>
      </c>
      <c r="C10" s="10">
        <v>172</v>
      </c>
      <c r="D10" s="11"/>
      <c r="E10" s="10">
        <v>1368</v>
      </c>
      <c r="F10" s="10">
        <v>373</v>
      </c>
      <c r="G10" s="11"/>
      <c r="H10" s="10">
        <v>124</v>
      </c>
      <c r="I10" s="10">
        <v>48</v>
      </c>
      <c r="J10" s="11"/>
      <c r="K10" s="11">
        <v>6883</v>
      </c>
      <c r="L10" s="11">
        <v>2571</v>
      </c>
      <c r="M10" s="11">
        <v>9454</v>
      </c>
    </row>
    <row r="11" spans="1:13" ht="9" customHeight="1" x14ac:dyDescent="0.15">
      <c r="A11" s="7" t="s">
        <v>8</v>
      </c>
      <c r="B11" s="10">
        <v>450</v>
      </c>
      <c r="C11" s="10">
        <v>95</v>
      </c>
      <c r="D11" s="11"/>
      <c r="E11" s="10">
        <v>1038</v>
      </c>
      <c r="F11" s="10">
        <v>173</v>
      </c>
      <c r="G11" s="11"/>
      <c r="H11" s="10">
        <v>103</v>
      </c>
      <c r="I11" s="10">
        <v>38</v>
      </c>
      <c r="J11" s="11"/>
      <c r="K11" s="11">
        <v>5671</v>
      </c>
      <c r="L11" s="11">
        <v>1513</v>
      </c>
      <c r="M11" s="11">
        <v>7184</v>
      </c>
    </row>
    <row r="12" spans="1:13" ht="9" customHeight="1" x14ac:dyDescent="0.15">
      <c r="A12" s="7" t="s">
        <v>9</v>
      </c>
      <c r="B12" s="10">
        <v>435</v>
      </c>
      <c r="C12" s="10">
        <v>66</v>
      </c>
      <c r="D12" s="11"/>
      <c r="E12" s="10">
        <v>870</v>
      </c>
      <c r="F12" s="10">
        <v>122</v>
      </c>
      <c r="G12" s="10"/>
      <c r="H12" s="10">
        <v>85</v>
      </c>
      <c r="I12" s="10">
        <v>22</v>
      </c>
      <c r="J12" s="11"/>
      <c r="K12" s="11">
        <v>5291</v>
      </c>
      <c r="L12" s="11">
        <v>1056</v>
      </c>
      <c r="M12" s="11">
        <v>6347</v>
      </c>
    </row>
    <row r="13" spans="1:13" ht="9" customHeight="1" x14ac:dyDescent="0.15">
      <c r="A13" s="7" t="s">
        <v>10</v>
      </c>
      <c r="B13" s="10">
        <v>225</v>
      </c>
      <c r="C13" s="10">
        <v>26</v>
      </c>
      <c r="D13" s="10"/>
      <c r="E13" s="10">
        <v>500</v>
      </c>
      <c r="F13" s="10">
        <v>41</v>
      </c>
      <c r="G13" s="11"/>
      <c r="H13" s="10">
        <v>44</v>
      </c>
      <c r="I13" s="10">
        <v>8</v>
      </c>
      <c r="J13" s="11"/>
      <c r="K13" s="11">
        <v>2309</v>
      </c>
      <c r="L13" s="11">
        <v>333</v>
      </c>
      <c r="M13" s="11">
        <v>2642</v>
      </c>
    </row>
    <row r="14" spans="1:13" ht="9" customHeight="1" x14ac:dyDescent="0.15">
      <c r="A14" s="7" t="s">
        <v>11</v>
      </c>
      <c r="B14" s="10">
        <v>1743</v>
      </c>
      <c r="C14" s="10">
        <v>589</v>
      </c>
      <c r="D14" s="11"/>
      <c r="E14" s="10">
        <v>4844</v>
      </c>
      <c r="F14" s="10">
        <v>1267</v>
      </c>
      <c r="G14" s="11"/>
      <c r="H14" s="10">
        <v>944</v>
      </c>
      <c r="I14" s="10">
        <v>383</v>
      </c>
      <c r="J14" s="11"/>
      <c r="K14" s="11">
        <v>24720</v>
      </c>
      <c r="L14" s="11">
        <v>9084</v>
      </c>
      <c r="M14" s="11">
        <v>33804</v>
      </c>
    </row>
    <row r="15" spans="1:13" ht="9" customHeight="1" x14ac:dyDescent="0.15">
      <c r="A15" s="7" t="s">
        <v>12</v>
      </c>
      <c r="B15" s="10">
        <v>3</v>
      </c>
      <c r="C15" s="10">
        <v>1</v>
      </c>
      <c r="D15" s="10"/>
      <c r="E15" s="10">
        <v>1</v>
      </c>
      <c r="F15" s="10">
        <v>0</v>
      </c>
      <c r="G15" s="10"/>
      <c r="H15" s="10">
        <v>1</v>
      </c>
      <c r="I15" s="10">
        <v>0</v>
      </c>
      <c r="J15" s="10"/>
      <c r="K15" s="11">
        <v>31</v>
      </c>
      <c r="L15" s="11">
        <v>2</v>
      </c>
      <c r="M15" s="11">
        <v>33</v>
      </c>
    </row>
    <row r="16" spans="1:13" ht="9" customHeight="1" x14ac:dyDescent="0.15">
      <c r="A16" s="7" t="s">
        <v>34</v>
      </c>
      <c r="B16" s="10">
        <v>66</v>
      </c>
      <c r="C16" s="10">
        <v>0</v>
      </c>
      <c r="D16" s="10"/>
      <c r="E16" s="10">
        <v>63</v>
      </c>
      <c r="F16" s="10">
        <v>4</v>
      </c>
      <c r="G16" s="10"/>
      <c r="H16" s="10">
        <v>4</v>
      </c>
      <c r="I16" s="10">
        <v>2</v>
      </c>
      <c r="J16" s="11"/>
      <c r="K16" s="11">
        <v>416</v>
      </c>
      <c r="L16" s="11">
        <v>39</v>
      </c>
      <c r="M16" s="11">
        <v>455</v>
      </c>
    </row>
    <row r="17" spans="1:13" ht="9" customHeight="1" x14ac:dyDescent="0.15">
      <c r="A17" s="7" t="s">
        <v>13</v>
      </c>
      <c r="B17" s="10">
        <v>5</v>
      </c>
      <c r="C17" s="10">
        <v>2</v>
      </c>
      <c r="D17" s="10"/>
      <c r="E17" s="10">
        <v>7</v>
      </c>
      <c r="F17" s="10">
        <v>1</v>
      </c>
      <c r="G17" s="10"/>
      <c r="H17" s="10">
        <v>2</v>
      </c>
      <c r="I17" s="10">
        <v>2</v>
      </c>
      <c r="J17" s="10"/>
      <c r="K17" s="11">
        <v>203</v>
      </c>
      <c r="L17" s="11">
        <v>21</v>
      </c>
      <c r="M17" s="11">
        <v>224</v>
      </c>
    </row>
    <row r="18" spans="1:13" ht="9" customHeight="1" x14ac:dyDescent="0.15">
      <c r="A18" s="26" t="s">
        <v>64</v>
      </c>
      <c r="B18" s="27">
        <f>SUM(B8:B17)</f>
        <v>4246</v>
      </c>
      <c r="C18" s="27">
        <f t="shared" ref="C18:M18" si="0">SUM(C8:C17)</f>
        <v>1408</v>
      </c>
      <c r="D18" s="27">
        <f t="shared" si="0"/>
        <v>0</v>
      </c>
      <c r="E18" s="27">
        <f t="shared" si="0"/>
        <v>11727</v>
      </c>
      <c r="F18" s="27">
        <f t="shared" si="0"/>
        <v>3303</v>
      </c>
      <c r="G18" s="27">
        <f t="shared" si="0"/>
        <v>0</v>
      </c>
      <c r="H18" s="27">
        <f t="shared" si="0"/>
        <v>1550</v>
      </c>
      <c r="I18" s="27">
        <f t="shared" si="0"/>
        <v>605</v>
      </c>
      <c r="J18" s="27">
        <f t="shared" si="0"/>
        <v>0</v>
      </c>
      <c r="K18" s="27">
        <f t="shared" si="0"/>
        <v>57699</v>
      </c>
      <c r="L18" s="27">
        <f t="shared" si="0"/>
        <v>21366</v>
      </c>
      <c r="M18" s="27">
        <f t="shared" si="0"/>
        <v>79065</v>
      </c>
    </row>
    <row r="19" spans="1:13" ht="9" customHeight="1" x14ac:dyDescent="0.15">
      <c r="A19" s="7" t="s">
        <v>14</v>
      </c>
      <c r="B19" s="10">
        <v>32</v>
      </c>
      <c r="C19" s="10">
        <v>0</v>
      </c>
      <c r="D19" s="10"/>
      <c r="E19" s="10">
        <v>5</v>
      </c>
      <c r="F19" s="10">
        <v>0</v>
      </c>
      <c r="G19" s="10"/>
      <c r="H19" s="10">
        <v>4</v>
      </c>
      <c r="I19" s="10">
        <v>2</v>
      </c>
      <c r="J19" s="11"/>
      <c r="K19" s="11">
        <v>579</v>
      </c>
      <c r="L19" s="11">
        <v>58</v>
      </c>
      <c r="M19" s="11">
        <v>637</v>
      </c>
    </row>
    <row r="20" spans="1:13" ht="9" customHeight="1" x14ac:dyDescent="0.15">
      <c r="A20" s="7" t="s">
        <v>15</v>
      </c>
      <c r="B20" s="10">
        <v>57</v>
      </c>
      <c r="C20" s="10">
        <v>1</v>
      </c>
      <c r="D20" s="10"/>
      <c r="E20" s="10">
        <v>11</v>
      </c>
      <c r="F20" s="10">
        <v>0</v>
      </c>
      <c r="G20" s="10"/>
      <c r="H20" s="10">
        <v>4</v>
      </c>
      <c r="I20" s="10">
        <v>0</v>
      </c>
      <c r="J20" s="11"/>
      <c r="K20" s="11">
        <v>604</v>
      </c>
      <c r="L20" s="11">
        <v>26</v>
      </c>
      <c r="M20" s="11">
        <v>630</v>
      </c>
    </row>
    <row r="21" spans="1:13" ht="9" customHeight="1" x14ac:dyDescent="0.15">
      <c r="A21" s="7" t="s">
        <v>16</v>
      </c>
      <c r="B21" s="10">
        <v>2</v>
      </c>
      <c r="C21" s="10">
        <v>0</v>
      </c>
      <c r="D21" s="10"/>
      <c r="E21" s="10">
        <v>0</v>
      </c>
      <c r="F21" s="10">
        <v>0</v>
      </c>
      <c r="G21" s="10"/>
      <c r="H21" s="10">
        <v>0</v>
      </c>
      <c r="I21" s="10">
        <v>0</v>
      </c>
      <c r="J21" s="10"/>
      <c r="K21" s="11">
        <v>30</v>
      </c>
      <c r="L21" s="11">
        <v>1</v>
      </c>
      <c r="M21" s="11">
        <v>31</v>
      </c>
    </row>
    <row r="22" spans="1:13" ht="9" customHeight="1" x14ac:dyDescent="0.15">
      <c r="A22" s="26" t="s">
        <v>65</v>
      </c>
      <c r="B22" s="27">
        <f>B20+B19+B21</f>
        <v>91</v>
      </c>
      <c r="C22" s="27">
        <f t="shared" ref="C22:M22" si="1">C20+C19+C21</f>
        <v>1</v>
      </c>
      <c r="D22" s="27">
        <f t="shared" si="1"/>
        <v>0</v>
      </c>
      <c r="E22" s="27">
        <f t="shared" si="1"/>
        <v>16</v>
      </c>
      <c r="F22" s="27">
        <f t="shared" si="1"/>
        <v>0</v>
      </c>
      <c r="G22" s="27">
        <f t="shared" si="1"/>
        <v>0</v>
      </c>
      <c r="H22" s="27">
        <f t="shared" si="1"/>
        <v>8</v>
      </c>
      <c r="I22" s="27">
        <f t="shared" si="1"/>
        <v>2</v>
      </c>
      <c r="J22" s="27">
        <f t="shared" si="1"/>
        <v>0</v>
      </c>
      <c r="K22" s="27">
        <f t="shared" si="1"/>
        <v>1213</v>
      </c>
      <c r="L22" s="27">
        <f t="shared" si="1"/>
        <v>85</v>
      </c>
      <c r="M22" s="27">
        <f t="shared" si="1"/>
        <v>1298</v>
      </c>
    </row>
    <row r="23" spans="1:13" ht="9" customHeight="1" x14ac:dyDescent="0.15">
      <c r="A23" s="7" t="s">
        <v>17</v>
      </c>
      <c r="B23" s="10">
        <v>31</v>
      </c>
      <c r="C23" s="10">
        <v>4</v>
      </c>
      <c r="D23" s="10"/>
      <c r="E23" s="10">
        <v>36</v>
      </c>
      <c r="F23" s="10">
        <v>3</v>
      </c>
      <c r="G23" s="10"/>
      <c r="H23" s="10">
        <v>4</v>
      </c>
      <c r="I23" s="10">
        <v>2</v>
      </c>
      <c r="J23" s="10"/>
      <c r="K23" s="11">
        <v>402</v>
      </c>
      <c r="L23" s="11">
        <v>25</v>
      </c>
      <c r="M23" s="11">
        <v>427</v>
      </c>
    </row>
    <row r="24" spans="1:13" ht="9" customHeight="1" x14ac:dyDescent="0.15">
      <c r="A24" s="7" t="s">
        <v>18</v>
      </c>
      <c r="B24" s="10">
        <v>143</v>
      </c>
      <c r="C24" s="10">
        <v>3</v>
      </c>
      <c r="D24" s="10"/>
      <c r="E24" s="10">
        <v>112</v>
      </c>
      <c r="F24" s="10">
        <v>2</v>
      </c>
      <c r="G24" s="10"/>
      <c r="H24" s="10">
        <v>15</v>
      </c>
      <c r="I24" s="10">
        <v>6</v>
      </c>
      <c r="J24" s="10"/>
      <c r="K24" s="11">
        <v>1616</v>
      </c>
      <c r="L24" s="11">
        <v>42</v>
      </c>
      <c r="M24" s="11">
        <v>1658</v>
      </c>
    </row>
    <row r="25" spans="1:13" ht="9" customHeight="1" x14ac:dyDescent="0.15">
      <c r="A25" s="7" t="s">
        <v>19</v>
      </c>
      <c r="B25" s="10">
        <v>461</v>
      </c>
      <c r="C25" s="10">
        <v>16</v>
      </c>
      <c r="D25" s="10"/>
      <c r="E25" s="10">
        <v>398</v>
      </c>
      <c r="F25" s="10">
        <v>12</v>
      </c>
      <c r="G25" s="10"/>
      <c r="H25" s="10">
        <v>113</v>
      </c>
      <c r="I25" s="10">
        <v>33</v>
      </c>
      <c r="J25" s="11"/>
      <c r="K25" s="11">
        <v>5235</v>
      </c>
      <c r="L25" s="11">
        <v>188</v>
      </c>
      <c r="M25" s="11">
        <v>5423</v>
      </c>
    </row>
    <row r="26" spans="1:13" ht="9" customHeight="1" x14ac:dyDescent="0.15">
      <c r="A26" s="7" t="s">
        <v>20</v>
      </c>
      <c r="B26" s="10">
        <v>8</v>
      </c>
      <c r="C26" s="10">
        <v>0</v>
      </c>
      <c r="D26" s="10"/>
      <c r="E26" s="10">
        <v>0</v>
      </c>
      <c r="F26" s="10">
        <v>0</v>
      </c>
      <c r="G26" s="10"/>
      <c r="H26" s="10">
        <v>3</v>
      </c>
      <c r="I26" s="10">
        <v>1</v>
      </c>
      <c r="J26" s="10"/>
      <c r="K26" s="11">
        <v>106</v>
      </c>
      <c r="L26" s="11">
        <v>4</v>
      </c>
      <c r="M26" s="11">
        <v>110</v>
      </c>
    </row>
    <row r="27" spans="1:13" ht="9" customHeight="1" x14ac:dyDescent="0.15">
      <c r="A27" s="7" t="s">
        <v>21</v>
      </c>
      <c r="B27" s="10">
        <v>99</v>
      </c>
      <c r="C27" s="10">
        <v>0</v>
      </c>
      <c r="D27" s="10"/>
      <c r="E27" s="10">
        <v>28</v>
      </c>
      <c r="F27" s="10">
        <v>1</v>
      </c>
      <c r="G27" s="10"/>
      <c r="H27" s="10">
        <v>9</v>
      </c>
      <c r="I27" s="10">
        <v>2</v>
      </c>
      <c r="J27" s="11"/>
      <c r="K27" s="11">
        <v>950</v>
      </c>
      <c r="L27" s="11">
        <v>12</v>
      </c>
      <c r="M27" s="11">
        <v>962</v>
      </c>
    </row>
    <row r="28" spans="1:13" ht="9" customHeight="1" x14ac:dyDescent="0.15">
      <c r="A28" s="7" t="s">
        <v>22</v>
      </c>
      <c r="B28" s="10">
        <v>36</v>
      </c>
      <c r="C28" s="10">
        <v>1</v>
      </c>
      <c r="D28" s="10"/>
      <c r="E28" s="10">
        <v>51</v>
      </c>
      <c r="F28" s="10">
        <v>0</v>
      </c>
      <c r="G28" s="10"/>
      <c r="H28" s="10">
        <v>10</v>
      </c>
      <c r="I28" s="10">
        <v>7</v>
      </c>
      <c r="J28" s="11"/>
      <c r="K28" s="11">
        <v>390</v>
      </c>
      <c r="L28" s="11">
        <v>31</v>
      </c>
      <c r="M28" s="11">
        <v>421</v>
      </c>
    </row>
    <row r="29" spans="1:13" ht="9" customHeight="1" x14ac:dyDescent="0.15">
      <c r="A29" s="7" t="s">
        <v>23</v>
      </c>
      <c r="B29" s="10">
        <v>12</v>
      </c>
      <c r="C29" s="10">
        <v>1</v>
      </c>
      <c r="D29" s="10"/>
      <c r="E29" s="10">
        <v>8</v>
      </c>
      <c r="F29" s="10">
        <v>0</v>
      </c>
      <c r="G29" s="10"/>
      <c r="H29" s="10">
        <v>1</v>
      </c>
      <c r="I29" s="10">
        <v>2</v>
      </c>
      <c r="J29" s="10"/>
      <c r="K29" s="11">
        <v>157</v>
      </c>
      <c r="L29" s="11">
        <v>6</v>
      </c>
      <c r="M29" s="11">
        <v>163</v>
      </c>
    </row>
    <row r="30" spans="1:13" ht="9" customHeight="1" x14ac:dyDescent="0.15">
      <c r="A30" s="7" t="s">
        <v>24</v>
      </c>
      <c r="B30" s="10">
        <v>14</v>
      </c>
      <c r="C30" s="10">
        <v>0</v>
      </c>
      <c r="D30" s="10"/>
      <c r="E30" s="10">
        <v>34</v>
      </c>
      <c r="F30" s="10">
        <v>1</v>
      </c>
      <c r="G30" s="10"/>
      <c r="H30" s="10">
        <v>3</v>
      </c>
      <c r="I30" s="10">
        <v>2</v>
      </c>
      <c r="J30" s="10"/>
      <c r="K30" s="11">
        <v>155</v>
      </c>
      <c r="L30" s="11">
        <v>5</v>
      </c>
      <c r="M30" s="11">
        <v>160</v>
      </c>
    </row>
    <row r="31" spans="1:13" ht="9" customHeight="1" x14ac:dyDescent="0.15">
      <c r="A31" s="26" t="s">
        <v>66</v>
      </c>
      <c r="B31" s="27">
        <f>B30+B29+B28+B27+B26+B25+B24+B23</f>
        <v>804</v>
      </c>
      <c r="C31" s="27">
        <f t="shared" ref="C31:M31" si="2">C30+C29+C28+C27+C26+C25+C24+C23</f>
        <v>25</v>
      </c>
      <c r="D31" s="27">
        <f t="shared" si="2"/>
        <v>0</v>
      </c>
      <c r="E31" s="27">
        <f t="shared" si="2"/>
        <v>667</v>
      </c>
      <c r="F31" s="27">
        <f t="shared" si="2"/>
        <v>19</v>
      </c>
      <c r="G31" s="27">
        <f t="shared" si="2"/>
        <v>0</v>
      </c>
      <c r="H31" s="27">
        <f t="shared" si="2"/>
        <v>158</v>
      </c>
      <c r="I31" s="27">
        <f t="shared" si="2"/>
        <v>55</v>
      </c>
      <c r="J31" s="27">
        <f t="shared" si="2"/>
        <v>0</v>
      </c>
      <c r="K31" s="27">
        <f t="shared" si="2"/>
        <v>9011</v>
      </c>
      <c r="L31" s="27">
        <f t="shared" si="2"/>
        <v>313</v>
      </c>
      <c r="M31" s="27">
        <f t="shared" si="2"/>
        <v>9324</v>
      </c>
    </row>
    <row r="32" spans="1:13" ht="9" customHeight="1" x14ac:dyDescent="0.15">
      <c r="A32" s="7" t="s">
        <v>60</v>
      </c>
      <c r="B32" s="10">
        <v>1</v>
      </c>
      <c r="C32" s="10">
        <v>0</v>
      </c>
      <c r="D32" s="11"/>
      <c r="E32" s="10">
        <v>1</v>
      </c>
      <c r="F32" s="10">
        <v>0</v>
      </c>
      <c r="G32" s="11"/>
      <c r="H32" s="10">
        <v>22</v>
      </c>
      <c r="I32" s="10">
        <v>11</v>
      </c>
      <c r="J32" s="11"/>
      <c r="K32" s="11">
        <v>214</v>
      </c>
      <c r="L32" s="11">
        <v>31</v>
      </c>
      <c r="M32" s="11">
        <v>245</v>
      </c>
    </row>
    <row r="33" spans="1:13" ht="9" customHeight="1" x14ac:dyDescent="0.15">
      <c r="A33" s="7" t="s">
        <v>61</v>
      </c>
      <c r="B33" s="10">
        <v>1</v>
      </c>
      <c r="C33" s="10">
        <v>1</v>
      </c>
      <c r="D33" s="11"/>
      <c r="E33" s="10">
        <v>3</v>
      </c>
      <c r="F33" s="10">
        <v>1</v>
      </c>
      <c r="G33" s="11"/>
      <c r="H33" s="10">
        <v>3</v>
      </c>
      <c r="I33" s="10">
        <v>2</v>
      </c>
      <c r="J33" s="11"/>
      <c r="K33" s="11">
        <v>41</v>
      </c>
      <c r="L33" s="11">
        <v>10</v>
      </c>
      <c r="M33" s="11">
        <v>51</v>
      </c>
    </row>
    <row r="34" spans="1:13" ht="9" customHeight="1" x14ac:dyDescent="0.15">
      <c r="A34" s="7" t="s">
        <v>25</v>
      </c>
      <c r="B34" s="10">
        <v>13</v>
      </c>
      <c r="C34" s="10">
        <v>3</v>
      </c>
      <c r="D34" s="11"/>
      <c r="E34" s="10">
        <v>27</v>
      </c>
      <c r="F34" s="10">
        <v>5</v>
      </c>
      <c r="G34" s="11"/>
      <c r="H34" s="10">
        <v>22</v>
      </c>
      <c r="I34" s="10">
        <v>7</v>
      </c>
      <c r="J34" s="11"/>
      <c r="K34" s="11">
        <v>439</v>
      </c>
      <c r="L34" s="11">
        <v>88</v>
      </c>
      <c r="M34" s="11">
        <v>527</v>
      </c>
    </row>
    <row r="35" spans="1:13" ht="9" customHeight="1" x14ac:dyDescent="0.15">
      <c r="A35" s="26" t="s">
        <v>67</v>
      </c>
      <c r="B35" s="27">
        <f>B32+B33+B34</f>
        <v>15</v>
      </c>
      <c r="C35" s="27">
        <f t="shared" ref="C35:M35" si="3">C32+C33+C34</f>
        <v>4</v>
      </c>
      <c r="D35" s="27">
        <f t="shared" si="3"/>
        <v>0</v>
      </c>
      <c r="E35" s="27">
        <f t="shared" si="3"/>
        <v>31</v>
      </c>
      <c r="F35" s="27">
        <f t="shared" si="3"/>
        <v>6</v>
      </c>
      <c r="G35" s="27">
        <f t="shared" si="3"/>
        <v>0</v>
      </c>
      <c r="H35" s="27">
        <f t="shared" si="3"/>
        <v>47</v>
      </c>
      <c r="I35" s="27">
        <f t="shared" si="3"/>
        <v>20</v>
      </c>
      <c r="J35" s="27">
        <f t="shared" si="3"/>
        <v>0</v>
      </c>
      <c r="K35" s="27">
        <f t="shared" si="3"/>
        <v>694</v>
      </c>
      <c r="L35" s="27">
        <f t="shared" si="3"/>
        <v>129</v>
      </c>
      <c r="M35" s="27">
        <f t="shared" si="3"/>
        <v>823</v>
      </c>
    </row>
    <row r="36" spans="1:13" ht="9" customHeight="1" x14ac:dyDescent="0.15">
      <c r="A36" s="7" t="s">
        <v>26</v>
      </c>
      <c r="B36" s="10">
        <v>141</v>
      </c>
      <c r="C36" s="10">
        <v>11</v>
      </c>
      <c r="D36" s="10"/>
      <c r="E36" s="10">
        <v>173</v>
      </c>
      <c r="F36" s="10">
        <v>4</v>
      </c>
      <c r="G36" s="11"/>
      <c r="H36" s="10">
        <v>108</v>
      </c>
      <c r="I36" s="10">
        <v>17</v>
      </c>
      <c r="J36" s="11"/>
      <c r="K36" s="11">
        <v>1961</v>
      </c>
      <c r="L36" s="11">
        <v>173</v>
      </c>
      <c r="M36" s="11">
        <v>2134</v>
      </c>
    </row>
    <row r="37" spans="1:13" ht="9" customHeight="1" x14ac:dyDescent="0.15">
      <c r="A37" s="7" t="s">
        <v>27</v>
      </c>
      <c r="B37" s="10">
        <v>73</v>
      </c>
      <c r="C37" s="10">
        <v>0</v>
      </c>
      <c r="D37" s="10"/>
      <c r="E37" s="10">
        <v>53</v>
      </c>
      <c r="F37" s="10">
        <v>0</v>
      </c>
      <c r="G37" s="10"/>
      <c r="H37" s="10">
        <v>12</v>
      </c>
      <c r="I37" s="10">
        <v>5</v>
      </c>
      <c r="J37" s="11"/>
      <c r="K37" s="11">
        <v>718</v>
      </c>
      <c r="L37" s="11">
        <v>52</v>
      </c>
      <c r="M37" s="11">
        <v>770</v>
      </c>
    </row>
    <row r="38" spans="1:13" ht="9" customHeight="1" x14ac:dyDescent="0.15">
      <c r="A38" s="7" t="s">
        <v>28</v>
      </c>
      <c r="B38" s="10">
        <v>4</v>
      </c>
      <c r="C38" s="10">
        <v>0</v>
      </c>
      <c r="D38" s="10"/>
      <c r="E38" s="10">
        <v>12</v>
      </c>
      <c r="F38" s="10">
        <v>0</v>
      </c>
      <c r="G38" s="10"/>
      <c r="H38" s="10">
        <v>3</v>
      </c>
      <c r="I38" s="10">
        <v>1</v>
      </c>
      <c r="J38" s="10"/>
      <c r="K38" s="11">
        <v>37</v>
      </c>
      <c r="L38" s="11">
        <v>3</v>
      </c>
      <c r="M38" s="11">
        <v>40</v>
      </c>
    </row>
    <row r="39" spans="1:13" ht="9" customHeight="1" x14ac:dyDescent="0.15">
      <c r="A39" s="26" t="s">
        <v>68</v>
      </c>
      <c r="B39" s="27">
        <f>B36+B37+B38</f>
        <v>218</v>
      </c>
      <c r="C39" s="27">
        <f t="shared" ref="C39:M39" si="4">C36+C37+C38</f>
        <v>11</v>
      </c>
      <c r="D39" s="27">
        <f t="shared" si="4"/>
        <v>0</v>
      </c>
      <c r="E39" s="27">
        <f t="shared" si="4"/>
        <v>238</v>
      </c>
      <c r="F39" s="27">
        <f t="shared" si="4"/>
        <v>4</v>
      </c>
      <c r="G39" s="27">
        <f t="shared" si="4"/>
        <v>0</v>
      </c>
      <c r="H39" s="27">
        <f t="shared" si="4"/>
        <v>123</v>
      </c>
      <c r="I39" s="27">
        <f t="shared" si="4"/>
        <v>23</v>
      </c>
      <c r="J39" s="27">
        <f t="shared" si="4"/>
        <v>0</v>
      </c>
      <c r="K39" s="27">
        <f t="shared" si="4"/>
        <v>2716</v>
      </c>
      <c r="L39" s="27">
        <f t="shared" si="4"/>
        <v>228</v>
      </c>
      <c r="M39" s="27">
        <f t="shared" si="4"/>
        <v>2944</v>
      </c>
    </row>
    <row r="40" spans="1:13" ht="9" customHeight="1" x14ac:dyDescent="0.15">
      <c r="A40" s="7" t="s">
        <v>59</v>
      </c>
      <c r="B40" s="10">
        <v>34</v>
      </c>
      <c r="C40" s="10">
        <v>5</v>
      </c>
      <c r="D40" s="11"/>
      <c r="E40" s="10">
        <v>53</v>
      </c>
      <c r="F40" s="10">
        <v>6</v>
      </c>
      <c r="G40" s="11"/>
      <c r="H40" s="10">
        <v>58</v>
      </c>
      <c r="I40" s="10">
        <v>11</v>
      </c>
      <c r="J40" s="11"/>
      <c r="K40" s="11">
        <v>531</v>
      </c>
      <c r="L40" s="11">
        <v>99</v>
      </c>
      <c r="M40" s="11">
        <v>630</v>
      </c>
    </row>
    <row r="41" spans="1:13" ht="9" customHeight="1" x14ac:dyDescent="0.15">
      <c r="A41" s="7" t="s">
        <v>29</v>
      </c>
      <c r="B41" s="10">
        <v>0</v>
      </c>
      <c r="C41" s="10">
        <v>0</v>
      </c>
      <c r="D41" s="10"/>
      <c r="E41" s="10">
        <v>0</v>
      </c>
      <c r="F41" s="10">
        <v>0</v>
      </c>
      <c r="G41" s="10"/>
      <c r="H41" s="10">
        <v>0</v>
      </c>
      <c r="I41" s="10">
        <v>0</v>
      </c>
      <c r="J41" s="10"/>
      <c r="K41" s="11">
        <v>0</v>
      </c>
      <c r="L41" s="11">
        <v>0</v>
      </c>
      <c r="M41" s="11">
        <v>0</v>
      </c>
    </row>
    <row r="42" spans="1:13" ht="9" customHeight="1" x14ac:dyDescent="0.15">
      <c r="A42" s="7" t="s">
        <v>30</v>
      </c>
      <c r="B42" s="10">
        <v>0</v>
      </c>
      <c r="C42" s="10">
        <v>0</v>
      </c>
      <c r="D42" s="10"/>
      <c r="E42" s="10">
        <v>0</v>
      </c>
      <c r="F42" s="10">
        <v>0</v>
      </c>
      <c r="G42" s="10"/>
      <c r="H42" s="10">
        <v>0</v>
      </c>
      <c r="I42" s="10">
        <v>0</v>
      </c>
      <c r="J42" s="10"/>
      <c r="K42" s="11">
        <v>0</v>
      </c>
      <c r="L42" s="11">
        <v>0</v>
      </c>
      <c r="M42" s="11">
        <v>0</v>
      </c>
    </row>
    <row r="43" spans="1:13" ht="9" customHeight="1" x14ac:dyDescent="0.15">
      <c r="A43" s="25" t="s">
        <v>54</v>
      </c>
      <c r="B43" s="10">
        <v>5</v>
      </c>
      <c r="C43" s="10">
        <v>1</v>
      </c>
      <c r="D43" s="10"/>
      <c r="E43" s="10">
        <v>15</v>
      </c>
      <c r="F43" s="10">
        <v>6</v>
      </c>
      <c r="G43" s="10"/>
      <c r="H43" s="10">
        <v>1</v>
      </c>
      <c r="I43" s="10">
        <v>2</v>
      </c>
      <c r="J43" s="10"/>
      <c r="K43" s="11">
        <v>117</v>
      </c>
      <c r="L43" s="11">
        <v>66</v>
      </c>
      <c r="M43" s="11">
        <v>183</v>
      </c>
    </row>
    <row r="44" spans="1:13" ht="8.25" customHeight="1" x14ac:dyDescent="0.15">
      <c r="A44" s="26" t="s">
        <v>69</v>
      </c>
      <c r="B44" s="27">
        <f>B43+B42+B41+B40</f>
        <v>39</v>
      </c>
      <c r="C44" s="27">
        <f t="shared" ref="C44:M44" si="5">C43+C42+C41+C40</f>
        <v>6</v>
      </c>
      <c r="D44" s="27">
        <f t="shared" si="5"/>
        <v>0</v>
      </c>
      <c r="E44" s="27">
        <f t="shared" si="5"/>
        <v>68</v>
      </c>
      <c r="F44" s="27">
        <f t="shared" si="5"/>
        <v>12</v>
      </c>
      <c r="G44" s="27">
        <f t="shared" si="5"/>
        <v>0</v>
      </c>
      <c r="H44" s="27">
        <f t="shared" si="5"/>
        <v>59</v>
      </c>
      <c r="I44" s="27">
        <f t="shared" si="5"/>
        <v>13</v>
      </c>
      <c r="J44" s="27">
        <f t="shared" si="5"/>
        <v>0</v>
      </c>
      <c r="K44" s="27">
        <f t="shared" si="5"/>
        <v>648</v>
      </c>
      <c r="L44" s="27">
        <f t="shared" si="5"/>
        <v>165</v>
      </c>
      <c r="M44" s="27">
        <f t="shared" si="5"/>
        <v>813</v>
      </c>
    </row>
    <row r="45" spans="1:13" ht="9" customHeight="1" x14ac:dyDescent="0.15">
      <c r="A45" s="8" t="s">
        <v>3</v>
      </c>
      <c r="B45" s="14">
        <v>5413</v>
      </c>
      <c r="C45" s="14">
        <v>1455</v>
      </c>
      <c r="D45" s="14"/>
      <c r="E45" s="14">
        <v>12747</v>
      </c>
      <c r="F45" s="14">
        <v>3344</v>
      </c>
      <c r="G45" s="14"/>
      <c r="H45" s="14">
        <v>1945</v>
      </c>
      <c r="I45" s="14">
        <v>718</v>
      </c>
      <c r="J45" s="14"/>
      <c r="K45" s="14">
        <v>71981</v>
      </c>
      <c r="L45" s="14">
        <v>22286</v>
      </c>
      <c r="M45" s="14">
        <v>94267</v>
      </c>
    </row>
    <row r="46" spans="1:13" ht="9" customHeight="1" x14ac:dyDescent="0.1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ht="9" customHeight="1" x14ac:dyDescent="0.15">
      <c r="A47" s="5" t="s">
        <v>31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9" customHeight="1" x14ac:dyDescent="0.15">
      <c r="A48" s="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9" customHeight="1" x14ac:dyDescent="0.15">
      <c r="A49" s="7" t="s">
        <v>5</v>
      </c>
      <c r="B49" s="11">
        <v>410</v>
      </c>
      <c r="C49" s="11">
        <v>311</v>
      </c>
      <c r="D49" s="11"/>
      <c r="E49" s="11">
        <v>1437</v>
      </c>
      <c r="F49" s="11">
        <v>845</v>
      </c>
      <c r="G49" s="11"/>
      <c r="H49" s="11">
        <v>82</v>
      </c>
      <c r="I49" s="11">
        <v>36</v>
      </c>
      <c r="J49" s="11"/>
      <c r="K49" s="11">
        <v>6071</v>
      </c>
      <c r="L49" s="11">
        <v>4558</v>
      </c>
      <c r="M49" s="11">
        <v>10629</v>
      </c>
    </row>
    <row r="50" spans="1:13" ht="9" customHeight="1" x14ac:dyDescent="0.15">
      <c r="A50" s="7" t="s">
        <v>6</v>
      </c>
      <c r="B50" s="11">
        <v>855</v>
      </c>
      <c r="C50" s="11">
        <v>506</v>
      </c>
      <c r="D50" s="11"/>
      <c r="E50" s="11">
        <v>3182</v>
      </c>
      <c r="F50" s="11">
        <v>1363</v>
      </c>
      <c r="G50" s="11"/>
      <c r="H50" s="11">
        <v>164</v>
      </c>
      <c r="I50" s="11">
        <v>71</v>
      </c>
      <c r="J50" s="11"/>
      <c r="K50" s="11">
        <v>14080</v>
      </c>
      <c r="L50" s="11">
        <v>8321</v>
      </c>
      <c r="M50" s="11">
        <v>22401</v>
      </c>
    </row>
    <row r="51" spans="1:13" ht="9" customHeight="1" x14ac:dyDescent="0.15">
      <c r="A51" s="7" t="s">
        <v>7</v>
      </c>
      <c r="B51" s="11">
        <v>675</v>
      </c>
      <c r="C51" s="11">
        <v>287</v>
      </c>
      <c r="D51" s="11"/>
      <c r="E51" s="11">
        <v>1967</v>
      </c>
      <c r="F51" s="11">
        <v>578</v>
      </c>
      <c r="G51" s="11"/>
      <c r="H51" s="11">
        <v>128</v>
      </c>
      <c r="I51" s="11">
        <v>49</v>
      </c>
      <c r="J51" s="11"/>
      <c r="K51" s="11">
        <v>10627</v>
      </c>
      <c r="L51" s="11">
        <v>4586</v>
      </c>
      <c r="M51" s="11">
        <v>15213</v>
      </c>
    </row>
    <row r="52" spans="1:13" ht="9" customHeight="1" x14ac:dyDescent="0.15">
      <c r="A52" s="7" t="s">
        <v>8</v>
      </c>
      <c r="B52" s="11">
        <v>614</v>
      </c>
      <c r="C52" s="11">
        <v>161</v>
      </c>
      <c r="D52" s="11"/>
      <c r="E52" s="11">
        <v>1470</v>
      </c>
      <c r="F52" s="11">
        <v>280</v>
      </c>
      <c r="G52" s="11"/>
      <c r="H52" s="11">
        <v>105</v>
      </c>
      <c r="I52" s="11">
        <v>38</v>
      </c>
      <c r="J52" s="11"/>
      <c r="K52" s="11">
        <v>8562</v>
      </c>
      <c r="L52" s="11">
        <v>2617</v>
      </c>
      <c r="M52" s="11">
        <v>11179</v>
      </c>
    </row>
    <row r="53" spans="1:13" ht="9" customHeight="1" x14ac:dyDescent="0.15">
      <c r="A53" s="7" t="s">
        <v>9</v>
      </c>
      <c r="B53" s="11">
        <v>575</v>
      </c>
      <c r="C53" s="11">
        <v>103</v>
      </c>
      <c r="D53" s="11"/>
      <c r="E53" s="11">
        <v>1209</v>
      </c>
      <c r="F53" s="11">
        <v>188</v>
      </c>
      <c r="G53" s="11"/>
      <c r="H53" s="11">
        <v>87</v>
      </c>
      <c r="I53" s="11">
        <v>23</v>
      </c>
      <c r="J53" s="11"/>
      <c r="K53" s="11">
        <v>7782</v>
      </c>
      <c r="L53" s="11">
        <v>1776</v>
      </c>
      <c r="M53" s="11">
        <v>9558</v>
      </c>
    </row>
    <row r="54" spans="1:13" ht="9" customHeight="1" x14ac:dyDescent="0.15">
      <c r="A54" s="7" t="s">
        <v>10</v>
      </c>
      <c r="B54" s="11">
        <v>299</v>
      </c>
      <c r="C54" s="11">
        <v>39</v>
      </c>
      <c r="D54" s="11"/>
      <c r="E54" s="11">
        <v>643</v>
      </c>
      <c r="F54" s="11">
        <v>56</v>
      </c>
      <c r="G54" s="11"/>
      <c r="H54" s="11">
        <v>44</v>
      </c>
      <c r="I54" s="11">
        <v>8</v>
      </c>
      <c r="J54" s="11"/>
      <c r="K54" s="11">
        <v>3177</v>
      </c>
      <c r="L54" s="11">
        <v>500</v>
      </c>
      <c r="M54" s="11">
        <v>3677</v>
      </c>
    </row>
    <row r="55" spans="1:13" ht="9" customHeight="1" x14ac:dyDescent="0.15">
      <c r="A55" s="7" t="s">
        <v>32</v>
      </c>
      <c r="B55" s="11">
        <v>2568</v>
      </c>
      <c r="C55" s="11">
        <v>1002</v>
      </c>
      <c r="D55" s="11"/>
      <c r="E55" s="11">
        <v>7087</v>
      </c>
      <c r="F55" s="11">
        <v>2095</v>
      </c>
      <c r="G55" s="11"/>
      <c r="H55" s="11">
        <v>985</v>
      </c>
      <c r="I55" s="11">
        <v>407</v>
      </c>
      <c r="J55" s="11"/>
      <c r="K55" s="11">
        <v>38312</v>
      </c>
      <c r="L55" s="11">
        <v>16394</v>
      </c>
      <c r="M55" s="11">
        <v>54706</v>
      </c>
    </row>
    <row r="56" spans="1:13" ht="9" customHeight="1" x14ac:dyDescent="0.15">
      <c r="A56" s="7" t="s">
        <v>33</v>
      </c>
      <c r="B56" s="11">
        <v>5</v>
      </c>
      <c r="C56" s="11">
        <v>1</v>
      </c>
      <c r="D56" s="11"/>
      <c r="E56" s="11">
        <v>2</v>
      </c>
      <c r="F56" s="11">
        <v>1</v>
      </c>
      <c r="G56" s="10"/>
      <c r="H56" s="11">
        <v>1</v>
      </c>
      <c r="I56" s="11">
        <v>0</v>
      </c>
      <c r="J56" s="11"/>
      <c r="K56" s="11">
        <v>42</v>
      </c>
      <c r="L56" s="11">
        <v>6</v>
      </c>
      <c r="M56" s="11">
        <v>48</v>
      </c>
    </row>
    <row r="57" spans="1:13" ht="9" customHeight="1" x14ac:dyDescent="0.15">
      <c r="A57" s="7" t="s">
        <v>34</v>
      </c>
      <c r="B57" s="11">
        <v>80</v>
      </c>
      <c r="C57" s="11">
        <v>3</v>
      </c>
      <c r="D57" s="11"/>
      <c r="E57" s="11">
        <v>71</v>
      </c>
      <c r="F57" s="11">
        <v>4</v>
      </c>
      <c r="G57" s="10"/>
      <c r="H57" s="11">
        <v>5</v>
      </c>
      <c r="I57" s="11">
        <v>2</v>
      </c>
      <c r="J57" s="11"/>
      <c r="K57" s="11">
        <v>503</v>
      </c>
      <c r="L57" s="11">
        <v>57</v>
      </c>
      <c r="M57" s="11">
        <v>560</v>
      </c>
    </row>
    <row r="58" spans="1:13" ht="9" customHeight="1" x14ac:dyDescent="0.15">
      <c r="A58" s="7" t="s">
        <v>13</v>
      </c>
      <c r="B58" s="11">
        <v>8</v>
      </c>
      <c r="C58" s="11">
        <v>2</v>
      </c>
      <c r="D58" s="10"/>
      <c r="E58" s="11">
        <v>11</v>
      </c>
      <c r="F58" s="11">
        <v>1</v>
      </c>
      <c r="G58" s="11"/>
      <c r="H58" s="11">
        <v>5</v>
      </c>
      <c r="I58" s="11">
        <v>2</v>
      </c>
      <c r="J58" s="11"/>
      <c r="K58" s="11">
        <v>390</v>
      </c>
      <c r="L58" s="11">
        <v>38</v>
      </c>
      <c r="M58" s="11">
        <v>428</v>
      </c>
    </row>
    <row r="59" spans="1:13" ht="9" customHeight="1" x14ac:dyDescent="0.15">
      <c r="A59" s="26" t="s">
        <v>64</v>
      </c>
      <c r="B59" s="27">
        <f>SUM(B49:B58)</f>
        <v>6089</v>
      </c>
      <c r="C59" s="27">
        <f t="shared" ref="C59" si="6">SUM(C49:C58)</f>
        <v>2415</v>
      </c>
      <c r="D59" s="27">
        <f t="shared" ref="D59" si="7">SUM(D49:D58)</f>
        <v>0</v>
      </c>
      <c r="E59" s="27">
        <f t="shared" ref="E59" si="8">SUM(E49:E58)</f>
        <v>17079</v>
      </c>
      <c r="F59" s="27">
        <f t="shared" ref="F59" si="9">SUM(F49:F58)</f>
        <v>5411</v>
      </c>
      <c r="G59" s="27">
        <f t="shared" ref="G59" si="10">SUM(G49:G58)</f>
        <v>0</v>
      </c>
      <c r="H59" s="27">
        <f t="shared" ref="H59" si="11">SUM(H49:H58)</f>
        <v>1606</v>
      </c>
      <c r="I59" s="27">
        <f t="shared" ref="I59" si="12">SUM(I49:I58)</f>
        <v>636</v>
      </c>
      <c r="J59" s="27">
        <f t="shared" ref="J59" si="13">SUM(J49:J58)</f>
        <v>0</v>
      </c>
      <c r="K59" s="27">
        <f t="shared" ref="K59" si="14">SUM(K49:K58)</f>
        <v>89546</v>
      </c>
      <c r="L59" s="27">
        <f t="shared" ref="L59" si="15">SUM(L49:L58)</f>
        <v>38853</v>
      </c>
      <c r="M59" s="27">
        <f t="shared" ref="M59" si="16">SUM(M49:M58)</f>
        <v>128399</v>
      </c>
    </row>
    <row r="60" spans="1:13" ht="9" customHeight="1" x14ac:dyDescent="0.15">
      <c r="A60" s="7" t="s">
        <v>35</v>
      </c>
      <c r="B60" s="11">
        <v>39</v>
      </c>
      <c r="C60" s="11">
        <v>0</v>
      </c>
      <c r="D60" s="10"/>
      <c r="E60" s="11">
        <v>6</v>
      </c>
      <c r="F60" s="11">
        <v>0</v>
      </c>
      <c r="G60" s="10"/>
      <c r="H60" s="11">
        <v>4</v>
      </c>
      <c r="I60" s="11">
        <v>2</v>
      </c>
      <c r="J60" s="11"/>
      <c r="K60" s="11">
        <v>625</v>
      </c>
      <c r="L60" s="11">
        <v>61</v>
      </c>
      <c r="M60" s="11">
        <v>686</v>
      </c>
    </row>
    <row r="61" spans="1:13" ht="9" customHeight="1" x14ac:dyDescent="0.15">
      <c r="A61" s="7" t="s">
        <v>15</v>
      </c>
      <c r="B61" s="11">
        <v>61</v>
      </c>
      <c r="C61" s="11">
        <v>2</v>
      </c>
      <c r="D61" s="10"/>
      <c r="E61" s="11">
        <v>12</v>
      </c>
      <c r="F61" s="11">
        <v>0</v>
      </c>
      <c r="G61" s="10"/>
      <c r="H61" s="11">
        <v>4</v>
      </c>
      <c r="I61" s="11">
        <v>0</v>
      </c>
      <c r="J61" s="11"/>
      <c r="K61" s="11">
        <v>658</v>
      </c>
      <c r="L61" s="11">
        <v>31</v>
      </c>
      <c r="M61" s="11">
        <v>689</v>
      </c>
    </row>
    <row r="62" spans="1:13" ht="9" customHeight="1" x14ac:dyDescent="0.15">
      <c r="A62" s="7" t="s">
        <v>16</v>
      </c>
      <c r="B62" s="11">
        <v>2</v>
      </c>
      <c r="C62" s="11">
        <v>0</v>
      </c>
      <c r="D62" s="10"/>
      <c r="E62" s="11">
        <v>0</v>
      </c>
      <c r="F62" s="11">
        <v>0</v>
      </c>
      <c r="G62" s="10"/>
      <c r="H62" s="11">
        <v>0</v>
      </c>
      <c r="I62" s="11">
        <v>0</v>
      </c>
      <c r="J62" s="10"/>
      <c r="K62" s="11">
        <v>36</v>
      </c>
      <c r="L62" s="11">
        <v>1</v>
      </c>
      <c r="M62" s="11">
        <v>37</v>
      </c>
    </row>
    <row r="63" spans="1:13" ht="9" customHeight="1" x14ac:dyDescent="0.15">
      <c r="A63" s="26" t="s">
        <v>65</v>
      </c>
      <c r="B63" s="27">
        <f>B61+B60+B62</f>
        <v>102</v>
      </c>
      <c r="C63" s="27">
        <f t="shared" ref="C63" si="17">C61+C60+C62</f>
        <v>2</v>
      </c>
      <c r="D63" s="27">
        <f t="shared" ref="D63" si="18">D61+D60+D62</f>
        <v>0</v>
      </c>
      <c r="E63" s="27">
        <f t="shared" ref="E63" si="19">E61+E60+E62</f>
        <v>18</v>
      </c>
      <c r="F63" s="27">
        <f t="shared" ref="F63" si="20">F61+F60+F62</f>
        <v>0</v>
      </c>
      <c r="G63" s="27">
        <f t="shared" ref="G63" si="21">G61+G60+G62</f>
        <v>0</v>
      </c>
      <c r="H63" s="27">
        <f t="shared" ref="H63" si="22">H61+H60+H62</f>
        <v>8</v>
      </c>
      <c r="I63" s="27">
        <f t="shared" ref="I63" si="23">I61+I60+I62</f>
        <v>2</v>
      </c>
      <c r="J63" s="27">
        <f t="shared" ref="J63" si="24">J61+J60+J62</f>
        <v>0</v>
      </c>
      <c r="K63" s="27">
        <f t="shared" ref="K63" si="25">K61+K60+K62</f>
        <v>1319</v>
      </c>
      <c r="L63" s="27">
        <f t="shared" ref="L63" si="26">L61+L60+L62</f>
        <v>93</v>
      </c>
      <c r="M63" s="27">
        <f t="shared" ref="M63" si="27">M61+M60+M62</f>
        <v>1412</v>
      </c>
    </row>
    <row r="64" spans="1:13" ht="9" customHeight="1" x14ac:dyDescent="0.15">
      <c r="A64" s="7" t="s">
        <v>36</v>
      </c>
      <c r="B64" s="11">
        <v>36</v>
      </c>
      <c r="C64" s="11">
        <v>5</v>
      </c>
      <c r="D64" s="10"/>
      <c r="E64" s="11">
        <v>42</v>
      </c>
      <c r="F64" s="11">
        <v>4</v>
      </c>
      <c r="G64" s="10"/>
      <c r="H64" s="11">
        <v>4</v>
      </c>
      <c r="I64" s="11">
        <v>2</v>
      </c>
      <c r="J64" s="10"/>
      <c r="K64" s="11">
        <v>495</v>
      </c>
      <c r="L64" s="11">
        <v>35</v>
      </c>
      <c r="M64" s="11">
        <v>530</v>
      </c>
    </row>
    <row r="65" spans="1:13" ht="9" customHeight="1" x14ac:dyDescent="0.15">
      <c r="A65" s="7" t="s">
        <v>37</v>
      </c>
      <c r="B65" s="11">
        <v>204</v>
      </c>
      <c r="C65" s="11">
        <v>3</v>
      </c>
      <c r="D65" s="11"/>
      <c r="E65" s="11">
        <v>155</v>
      </c>
      <c r="F65" s="11">
        <v>2</v>
      </c>
      <c r="G65" s="11"/>
      <c r="H65" s="11">
        <v>15</v>
      </c>
      <c r="I65" s="11">
        <v>6</v>
      </c>
      <c r="J65" s="11"/>
      <c r="K65" s="11">
        <v>2389</v>
      </c>
      <c r="L65" s="11">
        <v>61</v>
      </c>
      <c r="M65" s="11">
        <v>2450</v>
      </c>
    </row>
    <row r="66" spans="1:13" ht="9" customHeight="1" x14ac:dyDescent="0.15">
      <c r="A66" s="7" t="s">
        <v>19</v>
      </c>
      <c r="B66" s="11">
        <v>570</v>
      </c>
      <c r="C66" s="11">
        <v>22</v>
      </c>
      <c r="D66" s="11"/>
      <c r="E66" s="11">
        <v>528</v>
      </c>
      <c r="F66" s="11">
        <v>24</v>
      </c>
      <c r="G66" s="11"/>
      <c r="H66" s="11">
        <v>114</v>
      </c>
      <c r="I66" s="11">
        <v>35</v>
      </c>
      <c r="J66" s="11"/>
      <c r="K66" s="11">
        <v>6564</v>
      </c>
      <c r="L66" s="11">
        <v>295</v>
      </c>
      <c r="M66" s="11">
        <v>6859</v>
      </c>
    </row>
    <row r="67" spans="1:13" ht="9" customHeight="1" x14ac:dyDescent="0.15">
      <c r="A67" s="7" t="s">
        <v>20</v>
      </c>
      <c r="B67" s="11">
        <v>11</v>
      </c>
      <c r="C67" s="11">
        <v>0</v>
      </c>
      <c r="D67" s="10"/>
      <c r="E67" s="11">
        <v>2</v>
      </c>
      <c r="F67" s="11">
        <v>0</v>
      </c>
      <c r="G67" s="10"/>
      <c r="H67" s="11">
        <v>3</v>
      </c>
      <c r="I67" s="11">
        <v>1</v>
      </c>
      <c r="J67" s="10"/>
      <c r="K67" s="11">
        <v>141</v>
      </c>
      <c r="L67" s="11">
        <v>4</v>
      </c>
      <c r="M67" s="11">
        <v>145</v>
      </c>
    </row>
    <row r="68" spans="1:13" ht="9" customHeight="1" x14ac:dyDescent="0.15">
      <c r="A68" s="7" t="s">
        <v>21</v>
      </c>
      <c r="B68" s="11">
        <v>122</v>
      </c>
      <c r="C68" s="11">
        <v>2</v>
      </c>
      <c r="D68" s="11"/>
      <c r="E68" s="11">
        <v>43</v>
      </c>
      <c r="F68" s="11">
        <v>1</v>
      </c>
      <c r="G68" s="10"/>
      <c r="H68" s="11">
        <v>10</v>
      </c>
      <c r="I68" s="11">
        <v>2</v>
      </c>
      <c r="J68" s="11"/>
      <c r="K68" s="11">
        <v>1258</v>
      </c>
      <c r="L68" s="11">
        <v>16</v>
      </c>
      <c r="M68" s="11">
        <v>1274</v>
      </c>
    </row>
    <row r="69" spans="1:13" ht="9" customHeight="1" x14ac:dyDescent="0.15">
      <c r="A69" s="7" t="s">
        <v>22</v>
      </c>
      <c r="B69" s="11">
        <v>50</v>
      </c>
      <c r="C69" s="11">
        <v>1</v>
      </c>
      <c r="D69" s="11"/>
      <c r="E69" s="11">
        <v>66</v>
      </c>
      <c r="F69" s="11">
        <v>0</v>
      </c>
      <c r="G69" s="10"/>
      <c r="H69" s="11">
        <v>13</v>
      </c>
      <c r="I69" s="11">
        <v>7</v>
      </c>
      <c r="J69" s="11"/>
      <c r="K69" s="11">
        <v>556</v>
      </c>
      <c r="L69" s="11">
        <v>50</v>
      </c>
      <c r="M69" s="11">
        <v>606</v>
      </c>
    </row>
    <row r="70" spans="1:13" ht="9" customHeight="1" x14ac:dyDescent="0.15">
      <c r="A70" s="7" t="s">
        <v>23</v>
      </c>
      <c r="B70" s="11">
        <v>17</v>
      </c>
      <c r="C70" s="11">
        <v>1</v>
      </c>
      <c r="D70" s="10"/>
      <c r="E70" s="11">
        <v>8</v>
      </c>
      <c r="F70" s="11">
        <v>0</v>
      </c>
      <c r="G70" s="10"/>
      <c r="H70" s="11">
        <v>1</v>
      </c>
      <c r="I70" s="11">
        <v>2</v>
      </c>
      <c r="J70" s="10"/>
      <c r="K70" s="11">
        <v>198</v>
      </c>
      <c r="L70" s="11">
        <v>7</v>
      </c>
      <c r="M70" s="11">
        <v>205</v>
      </c>
    </row>
    <row r="71" spans="1:13" ht="9" customHeight="1" x14ac:dyDescent="0.15">
      <c r="A71" s="26" t="s">
        <v>66</v>
      </c>
      <c r="B71" s="27">
        <f>B70+B69+B68+B67+B66+B65+B64+B63</f>
        <v>1112</v>
      </c>
      <c r="C71" s="27">
        <f t="shared" ref="C71" si="28">C70+C69+C68+C67+C66+C65+C64+C63</f>
        <v>36</v>
      </c>
      <c r="D71" s="27">
        <f t="shared" ref="D71" si="29">D70+D69+D68+D67+D66+D65+D64+D63</f>
        <v>0</v>
      </c>
      <c r="E71" s="27">
        <f t="shared" ref="E71" si="30">E70+E69+E68+E67+E66+E65+E64+E63</f>
        <v>862</v>
      </c>
      <c r="F71" s="27">
        <f t="shared" ref="F71" si="31">F70+F69+F68+F67+F66+F65+F64+F63</f>
        <v>31</v>
      </c>
      <c r="G71" s="27">
        <f t="shared" ref="G71" si="32">G70+G69+G68+G67+G66+G65+G64+G63</f>
        <v>0</v>
      </c>
      <c r="H71" s="27">
        <f t="shared" ref="H71" si="33">H70+H69+H68+H67+H66+H65+H64+H63</f>
        <v>168</v>
      </c>
      <c r="I71" s="27">
        <f t="shared" ref="I71" si="34">I70+I69+I68+I67+I66+I65+I64+I63</f>
        <v>57</v>
      </c>
      <c r="J71" s="27">
        <f t="shared" ref="J71" si="35">J70+J69+J68+J67+J66+J65+J64+J63</f>
        <v>0</v>
      </c>
      <c r="K71" s="27">
        <f t="shared" ref="K71" si="36">K70+K69+K68+K67+K66+K65+K64+K63</f>
        <v>12920</v>
      </c>
      <c r="L71" s="27">
        <f t="shared" ref="L71" si="37">L70+L69+L68+L67+L66+L65+L64+L63</f>
        <v>561</v>
      </c>
      <c r="M71" s="27">
        <f t="shared" ref="M71" si="38">M70+M69+M68+M67+M66+M65+M64+M63</f>
        <v>13481</v>
      </c>
    </row>
    <row r="72" spans="1:13" ht="9" customHeight="1" x14ac:dyDescent="0.15">
      <c r="A72" s="7" t="s">
        <v>59</v>
      </c>
      <c r="B72" s="11">
        <v>431</v>
      </c>
      <c r="C72" s="11">
        <v>170</v>
      </c>
      <c r="D72" s="11"/>
      <c r="E72" s="11">
        <v>1219</v>
      </c>
      <c r="F72" s="11">
        <v>378</v>
      </c>
      <c r="G72" s="11"/>
      <c r="H72" s="11">
        <v>70</v>
      </c>
      <c r="I72" s="11">
        <v>15</v>
      </c>
      <c r="J72" s="11"/>
      <c r="K72" s="11">
        <v>6551</v>
      </c>
      <c r="L72" s="11">
        <v>2002</v>
      </c>
      <c r="M72" s="11">
        <v>8553</v>
      </c>
    </row>
    <row r="73" spans="1:13" ht="9" customHeight="1" x14ac:dyDescent="0.15">
      <c r="A73" s="7" t="s">
        <v>61</v>
      </c>
      <c r="B73" s="11">
        <v>21</v>
      </c>
      <c r="C73" s="11">
        <v>19</v>
      </c>
      <c r="D73" s="11"/>
      <c r="E73" s="11">
        <v>104</v>
      </c>
      <c r="F73" s="11">
        <v>30</v>
      </c>
      <c r="G73" s="11"/>
      <c r="H73" s="11">
        <v>6</v>
      </c>
      <c r="I73" s="11">
        <v>2</v>
      </c>
      <c r="J73" s="11"/>
      <c r="K73" s="11">
        <v>637</v>
      </c>
      <c r="L73" s="11">
        <v>191</v>
      </c>
      <c r="M73" s="11">
        <v>828</v>
      </c>
    </row>
    <row r="74" spans="1:13" ht="9" customHeight="1" x14ac:dyDescent="0.15">
      <c r="A74" s="7" t="s">
        <v>60</v>
      </c>
      <c r="B74" s="11">
        <v>27</v>
      </c>
      <c r="C74" s="11">
        <v>4</v>
      </c>
      <c r="D74" s="11"/>
      <c r="E74" s="11">
        <v>25</v>
      </c>
      <c r="F74" s="11">
        <v>0</v>
      </c>
      <c r="G74" s="11"/>
      <c r="H74" s="11">
        <v>24</v>
      </c>
      <c r="I74" s="11">
        <v>13</v>
      </c>
      <c r="J74" s="11"/>
      <c r="K74" s="11">
        <v>1860</v>
      </c>
      <c r="L74" s="11">
        <v>392</v>
      </c>
      <c r="M74" s="11">
        <v>2252</v>
      </c>
    </row>
    <row r="75" spans="1:13" ht="9" customHeight="1" x14ac:dyDescent="0.15">
      <c r="A75" s="26" t="s">
        <v>67</v>
      </c>
      <c r="B75" s="27">
        <f>B72+B73+B74</f>
        <v>479</v>
      </c>
      <c r="C75" s="27">
        <f t="shared" ref="C75" si="39">C72+C73+C74</f>
        <v>193</v>
      </c>
      <c r="D75" s="27">
        <f t="shared" ref="D75" si="40">D72+D73+D74</f>
        <v>0</v>
      </c>
      <c r="E75" s="27">
        <f t="shared" ref="E75" si="41">E72+E73+E74</f>
        <v>1348</v>
      </c>
      <c r="F75" s="27">
        <f t="shared" ref="F75" si="42">F72+F73+F74</f>
        <v>408</v>
      </c>
      <c r="G75" s="27">
        <f t="shared" ref="G75" si="43">G72+G73+G74</f>
        <v>0</v>
      </c>
      <c r="H75" s="27">
        <f t="shared" ref="H75" si="44">H72+H73+H74</f>
        <v>100</v>
      </c>
      <c r="I75" s="27">
        <f t="shared" ref="I75" si="45">I72+I73+I74</f>
        <v>30</v>
      </c>
      <c r="J75" s="27">
        <f t="shared" ref="J75" si="46">J72+J73+J74</f>
        <v>0</v>
      </c>
      <c r="K75" s="27">
        <f t="shared" ref="K75" si="47">K72+K73+K74</f>
        <v>9048</v>
      </c>
      <c r="L75" s="27">
        <f t="shared" ref="L75" si="48">L72+L73+L74</f>
        <v>2585</v>
      </c>
      <c r="M75" s="27">
        <f t="shared" ref="M75" si="49">M72+M73+M74</f>
        <v>11633</v>
      </c>
    </row>
    <row r="76" spans="1:13" ht="9" customHeight="1" x14ac:dyDescent="0.15">
      <c r="A76" s="7" t="s">
        <v>25</v>
      </c>
      <c r="B76" s="11">
        <v>116</v>
      </c>
      <c r="C76" s="11">
        <v>36</v>
      </c>
      <c r="D76" s="11"/>
      <c r="E76" s="11">
        <v>322</v>
      </c>
      <c r="F76" s="11">
        <v>41</v>
      </c>
      <c r="G76" s="11"/>
      <c r="H76" s="11">
        <v>32</v>
      </c>
      <c r="I76" s="11">
        <v>10</v>
      </c>
      <c r="J76" s="11"/>
      <c r="K76" s="11">
        <v>3987</v>
      </c>
      <c r="L76" s="11">
        <v>977</v>
      </c>
      <c r="M76" s="11">
        <v>4964</v>
      </c>
    </row>
    <row r="77" spans="1:13" ht="9" customHeight="1" x14ac:dyDescent="0.15">
      <c r="A77" s="7" t="s">
        <v>26</v>
      </c>
      <c r="B77" s="11">
        <v>1423</v>
      </c>
      <c r="C77" s="11">
        <v>173</v>
      </c>
      <c r="D77" s="10"/>
      <c r="E77" s="11">
        <v>1746</v>
      </c>
      <c r="F77" s="11">
        <v>92</v>
      </c>
      <c r="G77" s="11"/>
      <c r="H77" s="11">
        <v>151</v>
      </c>
      <c r="I77" s="11">
        <v>40</v>
      </c>
      <c r="J77" s="11"/>
      <c r="K77" s="11">
        <v>21872</v>
      </c>
      <c r="L77" s="11">
        <v>2827</v>
      </c>
      <c r="M77" s="11">
        <v>24699</v>
      </c>
    </row>
    <row r="78" spans="1:13" ht="9" customHeight="1" x14ac:dyDescent="0.15">
      <c r="A78" s="7" t="s">
        <v>27</v>
      </c>
      <c r="B78" s="11">
        <v>211</v>
      </c>
      <c r="C78" s="11">
        <v>4</v>
      </c>
      <c r="D78" s="10"/>
      <c r="E78" s="11">
        <v>187</v>
      </c>
      <c r="F78" s="11">
        <v>2</v>
      </c>
      <c r="G78" s="10"/>
      <c r="H78" s="11">
        <v>17</v>
      </c>
      <c r="I78" s="11">
        <v>6</v>
      </c>
      <c r="J78" s="11"/>
      <c r="K78" s="11">
        <v>3118</v>
      </c>
      <c r="L78" s="11">
        <v>260</v>
      </c>
      <c r="M78" s="11">
        <v>3378</v>
      </c>
    </row>
    <row r="79" spans="1:13" ht="9" customHeight="1" x14ac:dyDescent="0.15">
      <c r="A79" s="26" t="s">
        <v>68</v>
      </c>
      <c r="B79" s="27">
        <f>B76+B77+B78</f>
        <v>1750</v>
      </c>
      <c r="C79" s="27">
        <f t="shared" ref="C79" si="50">C76+C77+C78</f>
        <v>213</v>
      </c>
      <c r="D79" s="27">
        <f t="shared" ref="D79" si="51">D76+D77+D78</f>
        <v>0</v>
      </c>
      <c r="E79" s="27">
        <f t="shared" ref="E79" si="52">E76+E77+E78</f>
        <v>2255</v>
      </c>
      <c r="F79" s="27">
        <f t="shared" ref="F79" si="53">F76+F77+F78</f>
        <v>135</v>
      </c>
      <c r="G79" s="27">
        <f t="shared" ref="G79" si="54">G76+G77+G78</f>
        <v>0</v>
      </c>
      <c r="H79" s="27">
        <f t="shared" ref="H79" si="55">H76+H77+H78</f>
        <v>200</v>
      </c>
      <c r="I79" s="27">
        <f t="shared" ref="I79" si="56">I76+I77+I78</f>
        <v>56</v>
      </c>
      <c r="J79" s="27">
        <f t="shared" ref="J79" si="57">J76+J77+J78</f>
        <v>0</v>
      </c>
      <c r="K79" s="27">
        <f t="shared" ref="K79" si="58">K76+K77+K78</f>
        <v>28977</v>
      </c>
      <c r="L79" s="27">
        <f t="shared" ref="L79" si="59">L76+L77+L78</f>
        <v>4064</v>
      </c>
      <c r="M79" s="27">
        <f t="shared" ref="M79" si="60">M76+M77+M78</f>
        <v>33041</v>
      </c>
    </row>
    <row r="80" spans="1:13" ht="9" customHeight="1" x14ac:dyDescent="0.15">
      <c r="A80" s="7" t="s">
        <v>24</v>
      </c>
      <c r="B80" s="11">
        <v>29</v>
      </c>
      <c r="C80" s="11">
        <v>0</v>
      </c>
      <c r="D80" s="10"/>
      <c r="E80" s="11">
        <v>55</v>
      </c>
      <c r="F80" s="11">
        <v>3</v>
      </c>
      <c r="G80" s="11"/>
      <c r="H80" s="11">
        <v>4</v>
      </c>
      <c r="I80" s="11">
        <v>2</v>
      </c>
      <c r="J80" s="10"/>
      <c r="K80" s="11">
        <v>231</v>
      </c>
      <c r="L80" s="11">
        <v>7</v>
      </c>
      <c r="M80" s="11">
        <v>238</v>
      </c>
    </row>
    <row r="81" spans="1:13" ht="9" customHeight="1" x14ac:dyDescent="0.15">
      <c r="A81" s="7" t="s">
        <v>28</v>
      </c>
      <c r="B81" s="11">
        <v>12</v>
      </c>
      <c r="C81" s="11">
        <v>0</v>
      </c>
      <c r="D81" s="11"/>
      <c r="E81" s="11">
        <v>46</v>
      </c>
      <c r="F81" s="11">
        <v>4</v>
      </c>
      <c r="G81" s="11"/>
      <c r="H81" s="11">
        <v>3</v>
      </c>
      <c r="I81" s="11">
        <v>1</v>
      </c>
      <c r="J81" s="10"/>
      <c r="K81" s="11">
        <v>101</v>
      </c>
      <c r="L81" s="11">
        <v>12</v>
      </c>
      <c r="M81" s="11">
        <v>113</v>
      </c>
    </row>
    <row r="82" spans="1:13" ht="9" customHeight="1" x14ac:dyDescent="0.15">
      <c r="A82" s="7" t="s">
        <v>29</v>
      </c>
      <c r="B82" s="11">
        <v>0</v>
      </c>
      <c r="C82" s="11">
        <v>0</v>
      </c>
      <c r="D82" s="10"/>
      <c r="E82" s="11">
        <v>1</v>
      </c>
      <c r="F82" s="11">
        <v>0</v>
      </c>
      <c r="G82" s="10"/>
      <c r="H82" s="11">
        <v>0</v>
      </c>
      <c r="I82" s="11">
        <v>0</v>
      </c>
      <c r="J82" s="10"/>
      <c r="K82" s="11">
        <v>4</v>
      </c>
      <c r="L82" s="11">
        <v>0</v>
      </c>
      <c r="M82" s="11">
        <v>4</v>
      </c>
    </row>
    <row r="83" spans="1:13" ht="9" customHeight="1" x14ac:dyDescent="0.15">
      <c r="A83" s="7" t="s">
        <v>30</v>
      </c>
      <c r="B83" s="11">
        <v>0</v>
      </c>
      <c r="C83" s="11">
        <v>0</v>
      </c>
      <c r="D83" s="10"/>
      <c r="E83" s="11">
        <v>0</v>
      </c>
      <c r="F83" s="11">
        <v>0</v>
      </c>
      <c r="G83" s="10"/>
      <c r="H83" s="11">
        <v>0</v>
      </c>
      <c r="I83" s="11">
        <v>0</v>
      </c>
      <c r="J83" s="10"/>
      <c r="K83" s="11">
        <v>0</v>
      </c>
      <c r="L83" s="11">
        <v>0</v>
      </c>
      <c r="M83" s="11">
        <v>0</v>
      </c>
    </row>
    <row r="84" spans="1:13" ht="9" customHeight="1" x14ac:dyDescent="0.15">
      <c r="A84" s="25" t="s">
        <v>55</v>
      </c>
      <c r="B84" s="11">
        <v>12</v>
      </c>
      <c r="C84" s="11">
        <v>2</v>
      </c>
      <c r="D84" s="10"/>
      <c r="E84" s="11">
        <v>27</v>
      </c>
      <c r="F84" s="11">
        <v>8</v>
      </c>
      <c r="G84" s="10"/>
      <c r="H84" s="11">
        <v>1</v>
      </c>
      <c r="I84" s="11">
        <v>2</v>
      </c>
      <c r="J84" s="10"/>
      <c r="K84" s="11">
        <v>276</v>
      </c>
      <c r="L84" s="11">
        <v>147</v>
      </c>
      <c r="M84" s="11">
        <v>423</v>
      </c>
    </row>
    <row r="85" spans="1:13" ht="8.25" customHeight="1" x14ac:dyDescent="0.15">
      <c r="A85" s="26" t="s">
        <v>69</v>
      </c>
      <c r="B85" s="27">
        <f>B84+B83+B82+B81</f>
        <v>24</v>
      </c>
      <c r="C85" s="27">
        <f t="shared" ref="C85" si="61">C84+C83+C82+C81</f>
        <v>2</v>
      </c>
      <c r="D85" s="27">
        <f t="shared" ref="D85" si="62">D84+D83+D82+D81</f>
        <v>0</v>
      </c>
      <c r="E85" s="27">
        <f t="shared" ref="E85" si="63">E84+E83+E82+E81</f>
        <v>74</v>
      </c>
      <c r="F85" s="27">
        <f t="shared" ref="F85" si="64">F84+F83+F82+F81</f>
        <v>12</v>
      </c>
      <c r="G85" s="27">
        <f t="shared" ref="G85" si="65">G84+G83+G82+G81</f>
        <v>0</v>
      </c>
      <c r="H85" s="27">
        <f t="shared" ref="H85" si="66">H84+H83+H82+H81</f>
        <v>4</v>
      </c>
      <c r="I85" s="27">
        <f t="shared" ref="I85" si="67">I84+I83+I82+I81</f>
        <v>3</v>
      </c>
      <c r="J85" s="27">
        <f t="shared" ref="J85" si="68">J84+J83+J82+J81</f>
        <v>0</v>
      </c>
      <c r="K85" s="27">
        <f t="shared" ref="K85" si="69">K84+K83+K82+K81</f>
        <v>381</v>
      </c>
      <c r="L85" s="27">
        <f t="shared" ref="L85" si="70">L84+L83+L82+L81</f>
        <v>159</v>
      </c>
      <c r="M85" s="27">
        <f t="shared" ref="M85" si="71">M84+M83+M82+M81</f>
        <v>540</v>
      </c>
    </row>
    <row r="86" spans="1:13" ht="12" customHeight="1" x14ac:dyDescent="0.15">
      <c r="A86" s="8" t="s">
        <v>3</v>
      </c>
      <c r="B86" s="14">
        <v>9483</v>
      </c>
      <c r="C86" s="14">
        <v>2859</v>
      </c>
      <c r="D86" s="14"/>
      <c r="E86" s="14">
        <v>21673</v>
      </c>
      <c r="F86" s="14">
        <v>6000</v>
      </c>
      <c r="G86" s="14"/>
      <c r="H86" s="14">
        <v>2082</v>
      </c>
      <c r="I86" s="14">
        <v>784</v>
      </c>
      <c r="J86" s="14"/>
      <c r="K86" s="14">
        <v>141103</v>
      </c>
      <c r="L86" s="14">
        <v>46229</v>
      </c>
      <c r="M86" s="14">
        <v>187332</v>
      </c>
    </row>
    <row r="87" spans="1:13" ht="4.5" customHeight="1" x14ac:dyDescent="0.15">
      <c r="A87" s="9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ht="9" customHeight="1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ht="9" customHeight="1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ht="9" customHeight="1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ht="9" customHeight="1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ht="9" customHeight="1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ht="9" customHeight="1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t="9" customHeight="1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ht="9" customHeight="1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ht="9" customHeight="1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2:13" ht="9" customHeight="1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2:13" ht="9" customHeight="1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2:13" ht="9" customHeight="1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2:13" ht="9" customHeight="1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2:13" ht="9" customHeight="1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2:13" ht="9" customHeight="1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2:13" ht="9" customHeight="1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2:13" ht="9" customHeight="1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2:13" ht="9" customHeight="1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2:13" ht="9" customHeight="1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2:13" ht="9" customHeight="1" x14ac:dyDescent="0.15"/>
    <row r="108" spans="2:13" ht="9" customHeight="1" x14ac:dyDescent="0.15"/>
    <row r="109" spans="2:13" ht="9" customHeight="1" x14ac:dyDescent="0.15"/>
    <row r="110" spans="2:13" ht="9" customHeight="1" x14ac:dyDescent="0.15"/>
    <row r="111" spans="2:13" ht="9" customHeight="1" x14ac:dyDescent="0.15"/>
    <row r="112" spans="2:13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</sheetData>
  <mergeCells count="1">
    <mergeCell ref="A4:A5"/>
  </mergeCells>
  <phoneticPr fontId="0" type="noConversion"/>
  <printOptions horizontalCentered="1"/>
  <pageMargins left="0.66762452107279691" right="0.58908045977011492" top="0.98180076628352486" bottom="1.374521072796935" header="0" footer="0.863984674329501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Tav_2.41</vt:lpstr>
      <vt:lpstr>Tav_2.41_Segue1</vt:lpstr>
      <vt:lpstr>Tav_2.41_Segue2</vt:lpstr>
      <vt:lpstr>Tav_2.41_Segue3</vt:lpstr>
      <vt:lpstr>Tav_2.41_Segue4</vt:lpstr>
      <vt:lpstr>Tav_2.41_Segue5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Silvia Bruzzone</cp:lastModifiedBy>
  <cp:lastPrinted>2009-10-09T07:39:14Z</cp:lastPrinted>
  <dcterms:created xsi:type="dcterms:W3CDTF">1999-07-29T09:07:18Z</dcterms:created>
  <dcterms:modified xsi:type="dcterms:W3CDTF">2024-07-21T11:49:28Z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e534b302-357f-4cdf-9fc3-d4b48782d2d0</vt:lpwstr>
  </property>
</Properties>
</file>