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oris\Desktop\GIP_files\documents\"/>
    </mc:Choice>
  </mc:AlternateContent>
  <xr:revisionPtr revIDLastSave="0" documentId="8_{15C78F4D-A641-413D-BE7A-E666B592BC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isposte del modulo 1" sheetId="1" r:id="rId1"/>
    <sheet name="Sheet1" sheetId="2" r:id="rId2"/>
  </sheets>
  <definedNames>
    <definedName name="_xlnm._FilterDatabase" localSheetId="0" hidden="1">'Risposte del modulo 1'!$A$2:$I$201</definedName>
    <definedName name="_xlnm.Criteria" localSheetId="0">'Risposte del modulo 1'!$N$2:$V$15</definedName>
    <definedName name="_xlnm.Extract" localSheetId="0">'Risposte del modulo 1'!$Y$2:$AG$2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7" i="1" l="1"/>
  <c r="BP7" i="1"/>
  <c r="BO7" i="1"/>
  <c r="BN7" i="1"/>
  <c r="BF7" i="1"/>
  <c r="BE7" i="1"/>
  <c r="BD7" i="1"/>
  <c r="BC7" i="1"/>
  <c r="BG7" i="1"/>
  <c r="AT36" i="1"/>
  <c r="AT37" i="1"/>
  <c r="AT38" i="1"/>
  <c r="AT35" i="1"/>
  <c r="AT18" i="1"/>
  <c r="AT19" i="1"/>
  <c r="AT20" i="1"/>
  <c r="AT17" i="1"/>
  <c r="AQ35" i="1"/>
  <c r="AN36" i="1"/>
  <c r="AO36" i="1"/>
  <c r="AP36" i="1"/>
  <c r="AQ36" i="1"/>
  <c r="AN37" i="1"/>
  <c r="AO37" i="1"/>
  <c r="AP37" i="1"/>
  <c r="AQ37" i="1"/>
  <c r="AN38" i="1"/>
  <c r="AO38" i="1"/>
  <c r="AP38" i="1"/>
  <c r="AQ38" i="1"/>
  <c r="AO35" i="1"/>
  <c r="AP35" i="1"/>
  <c r="AN35" i="1"/>
  <c r="AN18" i="1"/>
  <c r="AO18" i="1"/>
  <c r="AP18" i="1"/>
  <c r="AQ18" i="1"/>
  <c r="AR18" i="1"/>
  <c r="AN19" i="1"/>
  <c r="AO19" i="1"/>
  <c r="AP19" i="1"/>
  <c r="AQ19" i="1"/>
  <c r="AR19" i="1"/>
  <c r="AN20" i="1"/>
  <c r="AO20" i="1"/>
  <c r="AP20" i="1"/>
  <c r="AQ20" i="1"/>
  <c r="AR20" i="1"/>
  <c r="AO17" i="1"/>
  <c r="AP17" i="1"/>
  <c r="AQ17" i="1"/>
  <c r="AR17" i="1"/>
  <c r="AN17" i="1"/>
  <c r="AT15" i="1"/>
  <c r="AO15" i="1"/>
  <c r="AP15" i="1"/>
  <c r="AQ15" i="1"/>
  <c r="AR15" i="1"/>
  <c r="AN15" i="1"/>
  <c r="AN29" i="1"/>
  <c r="AO29" i="1"/>
  <c r="AP29" i="1"/>
  <c r="AQ29" i="1"/>
  <c r="AN30" i="1"/>
  <c r="AO30" i="1"/>
  <c r="AP30" i="1"/>
  <c r="AQ30" i="1"/>
  <c r="AN31" i="1"/>
  <c r="AO31" i="1"/>
  <c r="AP31" i="1"/>
  <c r="AQ31" i="1"/>
  <c r="AO28" i="1"/>
  <c r="AO33" i="1" s="1"/>
  <c r="AP28" i="1"/>
  <c r="AP33" i="1" s="1"/>
  <c r="AQ28" i="1"/>
  <c r="AQ33" i="1" s="1"/>
  <c r="AN28" i="1"/>
  <c r="AT28" i="1" s="1"/>
  <c r="AT11" i="1"/>
  <c r="AT12" i="1"/>
  <c r="AT13" i="1"/>
  <c r="AT10" i="1"/>
  <c r="AO11" i="1"/>
  <c r="AN11" i="1"/>
  <c r="AP11" i="1"/>
  <c r="AQ11" i="1"/>
  <c r="AR11" i="1"/>
  <c r="AN12" i="1"/>
  <c r="AO12" i="1"/>
  <c r="AP12" i="1"/>
  <c r="AQ12" i="1"/>
  <c r="AR12" i="1"/>
  <c r="AN13" i="1"/>
  <c r="AO13" i="1"/>
  <c r="AP13" i="1"/>
  <c r="AQ13" i="1"/>
  <c r="AR13" i="1"/>
  <c r="AO10" i="1"/>
  <c r="AP10" i="1"/>
  <c r="AQ10" i="1"/>
  <c r="AR10" i="1"/>
  <c r="AN10" i="1"/>
  <c r="AN7" i="1"/>
  <c r="AT7" i="1" s="1"/>
  <c r="AT8" i="1" s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11" i="1"/>
  <c r="AH12" i="1"/>
  <c r="AH13" i="1"/>
  <c r="AH4" i="1"/>
  <c r="AH5" i="1"/>
  <c r="AH6" i="1"/>
  <c r="AH7" i="1"/>
  <c r="AH8" i="1"/>
  <c r="AH9" i="1"/>
  <c r="AH10" i="1"/>
  <c r="AH3" i="1"/>
  <c r="AR8" i="1"/>
  <c r="AQ8" i="1"/>
  <c r="AP8" i="1"/>
  <c r="AO8" i="1"/>
  <c r="AO7" i="1"/>
  <c r="AP7" i="1"/>
  <c r="AQ7" i="1"/>
  <c r="AR7" i="1"/>
  <c r="AO25" i="1"/>
  <c r="AO26" i="1" s="1"/>
  <c r="AP25" i="1"/>
  <c r="AP26" i="1" s="1"/>
  <c r="AQ25" i="1"/>
  <c r="AQ26" i="1" s="1"/>
  <c r="AN25" i="1"/>
  <c r="AN24" i="1"/>
  <c r="AT6" i="1"/>
  <c r="AO24" i="1"/>
  <c r="AP24" i="1"/>
  <c r="AQ24" i="1"/>
  <c r="AO6" i="1"/>
  <c r="AP6" i="1"/>
  <c r="AQ6" i="1"/>
  <c r="AR6" i="1"/>
  <c r="AN6" i="1"/>
  <c r="AN33" i="1" l="1"/>
  <c r="AT33" i="1" s="1"/>
  <c r="AT30" i="1"/>
  <c r="AT31" i="1"/>
  <c r="AT29" i="1"/>
  <c r="AN8" i="1"/>
  <c r="AT25" i="1"/>
  <c r="AN26" i="1"/>
  <c r="AT24" i="1"/>
  <c r="AT26" i="1" s="1"/>
</calcChain>
</file>

<file path=xl/sharedStrings.xml><?xml version="1.0" encoding="utf-8"?>
<sst xmlns="http://schemas.openxmlformats.org/spreadsheetml/2006/main" count="3201" uniqueCount="50">
  <si>
    <t>Informazioni cronologiche</t>
  </si>
  <si>
    <t>Età:</t>
  </si>
  <si>
    <t>Impiego:</t>
  </si>
  <si>
    <t>Dove fai acquisti di solito?</t>
  </si>
  <si>
    <t>Se hai mai acquistato ONLINE,
hai mai dovuto restituire un articolo perché non rispettava la descrizione o era danneggiato?</t>
  </si>
  <si>
    <t>Se hai mai acquistato in un negozio FISICO,
ti è mai capitato che un articolo fosse danneggiato?</t>
  </si>
  <si>
    <t>A partire da quale fascia di prezzo ritieni consono avere garanzie di integrità* e autenticità** sul prodotto acquistato?
*non danneggiato 
**fedele alla descrizione, non contraffatto</t>
  </si>
  <si>
    <t>Saresti disposto a pagare un leggero sovrapprezzo per un packaging che garantisca l'integrità e l'autenticità di un prodotto, e che - in caso contrario - ti permetta di rifiutare/restituire l'articolo ancora prima di aver aperto la confezione?</t>
  </si>
  <si>
    <t>Se hai risposto Sì alla domanda precedente,
fino a quanto saresti disposto a spendere in più?</t>
  </si>
  <si>
    <t>18-25</t>
  </si>
  <si>
    <t>Studente</t>
  </si>
  <si>
    <t>Principalmente online</t>
  </si>
  <si>
    <t>Sì, una volta</t>
  </si>
  <si>
    <t>No, mai</t>
  </si>
  <si>
    <t>100-200€</t>
  </si>
  <si>
    <t>Sì</t>
  </si>
  <si>
    <t>2-5% del prezzo del prodotto</t>
  </si>
  <si>
    <t>In entrambi</t>
  </si>
  <si>
    <t>Sì, qualche volta</t>
  </si>
  <si>
    <t>Lavoratore</t>
  </si>
  <si>
    <t>Principalmente in negozi fisici</t>
  </si>
  <si>
    <t>25-100€</t>
  </si>
  <si>
    <t>40-65</t>
  </si>
  <si>
    <t>Solo in negozi fisici</t>
  </si>
  <si>
    <t>No</t>
  </si>
  <si>
    <t>Meno del 2% del prezzo del prodotto</t>
  </si>
  <si>
    <t>Sì, diverse volte</t>
  </si>
  <si>
    <t>26-39</t>
  </si>
  <si>
    <t>200-500€</t>
  </si>
  <si>
    <t>Meno di 18</t>
  </si>
  <si>
    <t>Pensionato</t>
  </si>
  <si>
    <t>Solo online</t>
  </si>
  <si>
    <t>No, non ho mai acquistato online</t>
  </si>
  <si>
    <t>No, non ho mai acquistato in un negozio fisico</t>
  </si>
  <si>
    <t>Oltre il 10% del prezzo del prodotto</t>
  </si>
  <si>
    <t>5-10% del prezzo del prodotto</t>
  </si>
  <si>
    <t>Più di 500€</t>
  </si>
  <si>
    <t>Più di 65</t>
  </si>
  <si>
    <t>Disoccupato</t>
  </si>
  <si>
    <t>Raw data from survey</t>
  </si>
  <si>
    <t>Filter some idiotic answers</t>
  </si>
  <si>
    <t>distribuzione età</t>
  </si>
  <si>
    <t>distribuzione impiego</t>
  </si>
  <si>
    <t>NRisposte</t>
  </si>
  <si>
    <t>Sum/average</t>
  </si>
  <si>
    <t>% riposte positive</t>
  </si>
  <si>
    <t>Filtered previous answer</t>
  </si>
  <si>
    <t>Tot resp. ultima domanda</t>
  </si>
  <si>
    <t>Quanto sono disposti a pagare (tra quelli che hanno riposto si?)</t>
  </si>
  <si>
    <t>Altri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</si>
</sst>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/>
    <xf numFmtId="0" fontId="0" fillId="2" borderId="0" xfId="0" applyFill="1" applyAlignment="1">
      <alignment horizontal="center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9" fontId="0" fillId="3" borderId="0" xfId="1" applyFont="1" applyFill="1"/>
    <xf numFmtId="0" fontId="0" fillId="0" borderId="0" xfId="0" applyFill="1"/>
    <xf numFmtId="0" fontId="1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50"/>
              <a:t>Disposto a pagare piccolo sovrapprezzo per packaging che garantisca l'integrità, divise per fasce di età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09-403E-9D4F-40DA78881970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09-403E-9D4F-40DA78881970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709-403E-9D4F-40DA78881970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09-403E-9D4F-40DA78881970}"/>
              </c:ext>
            </c:extLst>
          </c:dPt>
          <c:dPt>
            <c:idx val="4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09-403E-9D4F-40DA78881970}"/>
              </c:ext>
            </c:extLst>
          </c:dPt>
          <c:dLbls>
            <c:dLbl>
              <c:idx val="0"/>
              <c:layout>
                <c:manualLayout>
                  <c:x val="-7.8135644837548562E-2"/>
                  <c:y val="0.1092689698888724"/>
                </c:manualLayout>
              </c:layout>
              <c:spPr>
                <a:solidFill>
                  <a:srgbClr val="FFFFFF"/>
                </a:solidFill>
                <a:ln w="9525" cap="flat" cmpd="sng" algn="ctr">
                  <a:solidFill>
                    <a:srgbClr val="000000">
                      <a:lumMod val="25000"/>
                      <a:lumOff val="75000"/>
                    </a:srgb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8245"/>
                        <a:gd name="adj2" fmla="val 1633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B709-403E-9D4F-40DA78881970}"/>
                </c:ext>
              </c:extLst>
            </c:dLbl>
            <c:dLbl>
              <c:idx val="1"/>
              <c:layout>
                <c:manualLayout>
                  <c:x val="5.4368709604513697E-2"/>
                  <c:y val="-0.1253849771937561"/>
                </c:manualLayout>
              </c:layout>
              <c:spPr>
                <a:solidFill>
                  <a:srgbClr val="FFFFFF"/>
                </a:solidFill>
                <a:ln w="9525" cap="flat" cmpd="sng" algn="ctr">
                  <a:solidFill>
                    <a:srgbClr val="000000">
                      <a:lumMod val="25000"/>
                      <a:lumOff val="75000"/>
                    </a:srgb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6756"/>
                        <a:gd name="adj2" fmla="val -2101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B709-403E-9D4F-40DA78881970}"/>
                </c:ext>
              </c:extLst>
            </c:dLbl>
            <c:dLbl>
              <c:idx val="2"/>
              <c:layout>
                <c:manualLayout>
                  <c:x val="3.0644584379041578E-3"/>
                  <c:y val="3.3682055290901756E-2"/>
                </c:manualLayout>
              </c:layout>
              <c:spPr>
                <a:solidFill>
                  <a:srgbClr val="FFFFFF"/>
                </a:solidFill>
                <a:ln w="9525" cap="flat" cmpd="sng" algn="ctr">
                  <a:solidFill>
                    <a:srgbClr val="000000">
                      <a:lumMod val="25000"/>
                      <a:lumOff val="75000"/>
                    </a:srgb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62269"/>
                        <a:gd name="adj2" fmla="val 8623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B709-403E-9D4F-40DA78881970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'Risposte del modulo 1'!$BC$6:$BG$6</c:f>
              <c:strCache>
                <c:ptCount val="5"/>
                <c:pt idx="0">
                  <c:v>No</c:v>
                </c:pt>
                <c:pt idx="1">
                  <c:v>18-25</c:v>
                </c:pt>
                <c:pt idx="2">
                  <c:v>26-39</c:v>
                </c:pt>
                <c:pt idx="3">
                  <c:v>40-65</c:v>
                </c:pt>
                <c:pt idx="4">
                  <c:v>Altri</c:v>
                </c:pt>
              </c:strCache>
            </c:strRef>
          </c:cat>
          <c:val>
            <c:numRef>
              <c:f>'Risposte del modulo 1'!$BC$7:$BG$7</c:f>
              <c:numCache>
                <c:formatCode>General</c:formatCode>
                <c:ptCount val="5"/>
                <c:pt idx="0">
                  <c:v>58</c:v>
                </c:pt>
                <c:pt idx="1">
                  <c:v>117</c:v>
                </c:pt>
                <c:pt idx="2">
                  <c:v>15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9-403E-9D4F-40DA78881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78528900982363"/>
          <c:y val="0.25673895503210753"/>
          <c:w val="0.19651427350063727"/>
          <c:h val="0.56101092654746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'Risposte del modulo 1'!$AM$10</c:f>
              <c:strCache>
                <c:ptCount val="1"/>
                <c:pt idx="0">
                  <c:v>Meno del 2% del prezzo del prodotto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('Risposte del modulo 1'!$AO$5:$AQ$5,'Risposte del modulo 1'!$AT$5)</c15:sqref>
                  </c15:fullRef>
                </c:ext>
              </c:extLst>
              <c:f>'Risposte del modulo 1'!$AO$5:$AQ$5</c:f>
              <c:strCache>
                <c:ptCount val="3"/>
                <c:pt idx="0">
                  <c:v>18-25</c:v>
                </c:pt>
                <c:pt idx="1">
                  <c:v>26-39</c:v>
                </c:pt>
                <c:pt idx="2">
                  <c:v>40-65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('Risposte del modulo 1'!$AO$10:$AQ$10,'Risposte del modulo 1'!$AT$10)</c15:sqref>
                  </c15:fullRef>
                </c:ext>
              </c:extLst>
              <c:f>'Risposte del modulo 1'!$AO$10:$AQ$10</c:f>
              <c:numCache>
                <c:formatCode>General</c:formatCode>
                <c:ptCount val="3"/>
                <c:pt idx="0">
                  <c:v>51</c:v>
                </c:pt>
                <c:pt idx="1">
                  <c:v>12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A4-47B5-9D53-C0A31D009DDE}"/>
            </c:ext>
          </c:extLst>
        </c:ser>
        <c:ser>
          <c:idx val="1"/>
          <c:order val="1"/>
          <c:tx>
            <c:strRef>
              <c:f>'Risposte del modulo 1'!$AM$11</c:f>
              <c:strCache>
                <c:ptCount val="1"/>
                <c:pt idx="0">
                  <c:v>2-5% del prezzo del prodotto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('Risposte del modulo 1'!$AO$5:$AQ$5,'Risposte del modulo 1'!$AT$5)</c15:sqref>
                  </c15:fullRef>
                </c:ext>
              </c:extLst>
              <c:f>'Risposte del modulo 1'!$AO$5:$AQ$5</c:f>
              <c:strCache>
                <c:ptCount val="3"/>
                <c:pt idx="0">
                  <c:v>18-25</c:v>
                </c:pt>
                <c:pt idx="1">
                  <c:v>26-39</c:v>
                </c:pt>
                <c:pt idx="2">
                  <c:v>40-65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('Risposte del modulo 1'!$AO$11:$AQ$11,'Risposte del modulo 1'!$AT$11)</c15:sqref>
                  </c15:fullRef>
                </c:ext>
              </c:extLst>
              <c:f>'Risposte del modulo 1'!$AO$11:$AQ$11</c:f>
              <c:numCache>
                <c:formatCode>General</c:formatCode>
                <c:ptCount val="3"/>
                <c:pt idx="0">
                  <c:v>56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0A4-47B5-9D53-C0A31D009DDE}"/>
            </c:ext>
          </c:extLst>
        </c:ser>
        <c:ser>
          <c:idx val="2"/>
          <c:order val="2"/>
          <c:tx>
            <c:strRef>
              <c:f>'Risposte del modulo 1'!$AM$12</c:f>
              <c:strCache>
                <c:ptCount val="1"/>
                <c:pt idx="0">
                  <c:v>5-10% del prezzo del prodotto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('Risposte del modulo 1'!$AO$5:$AQ$5,'Risposte del modulo 1'!$AT$5)</c15:sqref>
                  </c15:fullRef>
                </c:ext>
              </c:extLst>
              <c:f>'Risposte del modulo 1'!$AO$5:$AQ$5</c:f>
              <c:strCache>
                <c:ptCount val="3"/>
                <c:pt idx="0">
                  <c:v>18-25</c:v>
                </c:pt>
                <c:pt idx="1">
                  <c:v>26-39</c:v>
                </c:pt>
                <c:pt idx="2">
                  <c:v>40-65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('Risposte del modulo 1'!$AO$12:$AQ$12,'Risposte del modulo 1'!$AT$12)</c15:sqref>
                  </c15:fullRef>
                </c:ext>
              </c:extLst>
              <c:f>'Risposte del modulo 1'!$AO$12:$AQ$12</c:f>
              <c:numCache>
                <c:formatCode>General</c:formatCode>
                <c:ptCount val="3"/>
                <c:pt idx="0">
                  <c:v>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0A4-47B5-9D53-C0A31D009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9184095"/>
        <c:axId val="379177439"/>
        <c:axId val="0"/>
      </c:bar3DChart>
      <c:catAx>
        <c:axId val="37918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77439"/>
        <c:crosses val="autoZero"/>
        <c:auto val="1"/>
        <c:lblAlgn val="ctr"/>
        <c:lblOffset val="100"/>
        <c:noMultiLvlLbl val="0"/>
      </c:catAx>
      <c:valAx>
        <c:axId val="3791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8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Quanto sono disposti a pagare?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'Risposte del modulo 1'!$AT$5</c:f>
              <c:strCache>
                <c:ptCount val="1"/>
                <c:pt idx="0">
                  <c:v>Sum/average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CB-4214-8D16-09B7430012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CB-4214-8D16-09B7430012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CCB-4214-8D16-09B74300128D}"/>
              </c:ext>
            </c:extLst>
          </c:dPt>
          <c:dLbls>
            <c:dLbl>
              <c:idx val="0"/>
              <c:layout>
                <c:manualLayout>
                  <c:x val="-0.14062544619294345"/>
                  <c:y val="4.6946065993600551E-3"/>
                </c:manualLayout>
              </c:layout>
              <c:spPr>
                <a:solidFill>
                  <a:srgbClr val="FFFFFF"/>
                </a:solidFill>
                <a:ln w="9525" cap="flat" cmpd="sng" algn="ctr">
                  <a:solidFill>
                    <a:srgbClr val="000000">
                      <a:lumMod val="25000"/>
                      <a:lumOff val="75000"/>
                    </a:srgb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0682"/>
                        <a:gd name="adj2" fmla="val 1279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5CCB-4214-8D16-09B74300128D}"/>
                </c:ext>
              </c:extLst>
            </c:dLbl>
            <c:dLbl>
              <c:idx val="1"/>
              <c:layout>
                <c:manualLayout>
                  <c:x val="0.10115163673527509"/>
                  <c:y val="-4.2251459394240493E-2"/>
                </c:manualLayout>
              </c:layout>
              <c:spPr>
                <a:solidFill>
                  <a:srgbClr val="FFFFFF"/>
                </a:solidFill>
                <a:ln w="9525" cap="flat" cmpd="sng" algn="ctr">
                  <a:solidFill>
                    <a:srgbClr val="000000">
                      <a:lumMod val="25000"/>
                      <a:lumOff val="75000"/>
                    </a:srgb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563"/>
                        <a:gd name="adj2" fmla="val -718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5CCB-4214-8D16-09B74300128D}"/>
                </c:ext>
              </c:extLst>
            </c:dLbl>
            <c:dLbl>
              <c:idx val="2"/>
              <c:layout>
                <c:manualLayout>
                  <c:x val="2.2204017819938433E-2"/>
                  <c:y val="8.9197525387841037E-2"/>
                </c:manualLayout>
              </c:layout>
              <c:spPr>
                <a:solidFill>
                  <a:srgbClr val="FFFFFF"/>
                </a:solidFill>
                <a:ln w="9525" cap="flat" cmpd="sng" algn="ctr">
                  <a:solidFill>
                    <a:srgbClr val="000000">
                      <a:lumMod val="25000"/>
                      <a:lumOff val="75000"/>
                    </a:srgb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715"/>
                        <a:gd name="adj2" fmla="val -112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5CCB-4214-8D16-09B74300128D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'Risposte del modulo 1'!$AM$17:$AM$19</c:f>
              <c:strCache>
                <c:ptCount val="3"/>
                <c:pt idx="0">
                  <c:v>Meno del 2% del prezzo del prodotto</c:v>
                </c:pt>
                <c:pt idx="1">
                  <c:v>2-5% del prezzo del prodotto</c:v>
                </c:pt>
                <c:pt idx="2">
                  <c:v>5-10% del prezzo del prodotto</c:v>
                </c:pt>
              </c:strCache>
            </c:strRef>
          </c:cat>
          <c:val>
            <c:numRef>
              <c:f>'Risposte del modulo 1'!$AT$17:$AT$19</c:f>
              <c:numCache>
                <c:formatCode>0%</c:formatCode>
                <c:ptCount val="3"/>
                <c:pt idx="0">
                  <c:v>0.46762589928057552</c:v>
                </c:pt>
                <c:pt idx="1">
                  <c:v>0.46762589928057552</c:v>
                </c:pt>
                <c:pt idx="2">
                  <c:v>6.4748201438848921E-2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B-4214-8D16-09B743001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430248763152381"/>
          <c:y val="0.34608086268338267"/>
          <c:w val="0.32042491797238953"/>
          <c:h val="0.44390612651616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50"/>
              <a:t>Disposto a pagare piccolo sovrapprezzo per packaging che garantisca l'integrità, divise per categoria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4-4D6B-A5F1-49D1A362C03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C4-4D6B-A5F1-49D1A362C038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C4-4D6B-A5F1-49D1A362C038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C4-4D6B-A5F1-49D1A362C038}"/>
              </c:ext>
            </c:extLst>
          </c:dPt>
          <c:dPt>
            <c:idx val="4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C4-4D6B-A5F1-49D1A362C038}"/>
              </c:ext>
            </c:extLst>
          </c:dPt>
          <c:dLbls>
            <c:dLbl>
              <c:idx val="0"/>
              <c:layout>
                <c:manualLayout>
                  <c:x val="-7.8135644837548562E-2"/>
                  <c:y val="0.1092689698888724"/>
                </c:manualLayout>
              </c:layout>
              <c:spPr>
                <a:solidFill>
                  <a:srgbClr val="FFFFFF"/>
                </a:solidFill>
                <a:ln w="9525" cap="flat" cmpd="sng" algn="ctr">
                  <a:solidFill>
                    <a:srgbClr val="000000">
                      <a:lumMod val="25000"/>
                      <a:lumOff val="75000"/>
                    </a:srgb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8245"/>
                        <a:gd name="adj2" fmla="val 1633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25C4-4D6B-A5F1-49D1A362C038}"/>
                </c:ext>
              </c:extLst>
            </c:dLbl>
            <c:dLbl>
              <c:idx val="1"/>
              <c:layout>
                <c:manualLayout>
                  <c:x val="6.4074890608536508E-2"/>
                  <c:y val="-0.20265145863542008"/>
                </c:manualLayout>
              </c:layout>
              <c:spPr>
                <a:solidFill>
                  <a:srgbClr val="FFFFFF"/>
                </a:solidFill>
                <a:ln w="9525" cap="flat" cmpd="sng" algn="ctr">
                  <a:solidFill>
                    <a:srgbClr val="000000">
                      <a:lumMod val="25000"/>
                      <a:lumOff val="75000"/>
                    </a:srgb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6756"/>
                        <a:gd name="adj2" fmla="val -2101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25C4-4D6B-A5F1-49D1A362C038}"/>
                </c:ext>
              </c:extLst>
            </c:dLbl>
            <c:dLbl>
              <c:idx val="2"/>
              <c:layout>
                <c:manualLayout>
                  <c:x val="7.9095836500777505E-2"/>
                  <c:y val="0.13670424734586151"/>
                </c:manualLayout>
              </c:layout>
              <c:spPr>
                <a:solidFill>
                  <a:srgbClr val="FFFFFF"/>
                </a:solidFill>
                <a:ln w="9525" cap="flat" cmpd="sng" algn="ctr">
                  <a:solidFill>
                    <a:srgbClr val="000000">
                      <a:lumMod val="25000"/>
                      <a:lumOff val="75000"/>
                    </a:srgb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116"/>
                        <a:gd name="adj2" fmla="val 2231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25C4-4D6B-A5F1-49D1A362C038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'Risposte del modulo 1'!$BM$6:$BP$6</c:f>
              <c:strCache>
                <c:ptCount val="4"/>
                <c:pt idx="0">
                  <c:v>No</c:v>
                </c:pt>
                <c:pt idx="1">
                  <c:v>Studente</c:v>
                </c:pt>
                <c:pt idx="2">
                  <c:v>Lavoratore</c:v>
                </c:pt>
                <c:pt idx="3">
                  <c:v>Altri</c:v>
                </c:pt>
              </c:strCache>
            </c:strRef>
          </c:cat>
          <c:val>
            <c:numRef>
              <c:f>'Risposte del modulo 1'!$BM$7:$BP$7</c:f>
              <c:numCache>
                <c:formatCode>General</c:formatCode>
                <c:ptCount val="4"/>
                <c:pt idx="0">
                  <c:v>58</c:v>
                </c:pt>
                <c:pt idx="1">
                  <c:v>100</c:v>
                </c:pt>
                <c:pt idx="2">
                  <c:v>39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C4-4D6B-A5F1-49D1A362C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1960690404325"/>
          <c:y val="0.27145640462556692"/>
          <c:w val="0.25313334956966915"/>
          <c:h val="0.476385591385077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'Risposte del modulo 1'!$AM$28</c:f>
              <c:strCache>
                <c:ptCount val="1"/>
                <c:pt idx="0">
                  <c:v>Meno del 2% del prezzo del prodotto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'Risposte del modulo 1'!$AN$23:$AO$23</c:f>
              <c:strCache>
                <c:ptCount val="2"/>
                <c:pt idx="0">
                  <c:v>Studente</c:v>
                </c:pt>
                <c:pt idx="1">
                  <c:v>Lavoratore</c:v>
                </c:pt>
              </c:strCache>
            </c:strRef>
          </c:cat>
          <c:val>
            <c:numRef>
              <c:f>'Risposte del modulo 1'!$AN$28:$AO$28</c:f>
              <c:numCache>
                <c:formatCode>General</c:formatCode>
                <c:ptCount val="2"/>
                <c:pt idx="0">
                  <c:v>52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9-4219-8686-BA175C65D487}"/>
            </c:ext>
          </c:extLst>
        </c:ser>
        <c:ser>
          <c:idx val="1"/>
          <c:order val="1"/>
          <c:tx>
            <c:strRef>
              <c:f>'Risposte del modulo 1'!$AM$29</c:f>
              <c:strCache>
                <c:ptCount val="1"/>
                <c:pt idx="0">
                  <c:v>2-5% del prezzo del prodotto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'Risposte del modulo 1'!$AN$23:$AO$23</c:f>
              <c:strCache>
                <c:ptCount val="2"/>
                <c:pt idx="0">
                  <c:v>Studente</c:v>
                </c:pt>
                <c:pt idx="1">
                  <c:v>Lavoratore</c:v>
                </c:pt>
              </c:strCache>
            </c:strRef>
          </c:cat>
          <c:val>
            <c:numRef>
              <c:f>'Risposte del modulo 1'!$AN$29:$AO$29</c:f>
              <c:numCache>
                <c:formatCode>General</c:formatCode>
                <c:ptCount val="2"/>
                <c:pt idx="0">
                  <c:v>43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9-4219-8686-BA175C65D487}"/>
            </c:ext>
          </c:extLst>
        </c:ser>
        <c:ser>
          <c:idx val="2"/>
          <c:order val="2"/>
          <c:tx>
            <c:strRef>
              <c:f>'Risposte del modulo 1'!$AM$30</c:f>
              <c:strCache>
                <c:ptCount val="1"/>
                <c:pt idx="0">
                  <c:v>5-10% del prezzo del prodotto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'Risposte del modulo 1'!$AN$23:$AO$23</c:f>
              <c:strCache>
                <c:ptCount val="2"/>
                <c:pt idx="0">
                  <c:v>Studente</c:v>
                </c:pt>
                <c:pt idx="1">
                  <c:v>Lavoratore</c:v>
                </c:pt>
              </c:strCache>
            </c:strRef>
          </c:cat>
          <c:val>
            <c:numRef>
              <c:f>'Risposte del modulo 1'!$AN$30:$AO$30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9-4219-8686-BA175C65D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9184095"/>
        <c:axId val="379177439"/>
        <c:axId val="0"/>
      </c:bar3DChart>
      <c:catAx>
        <c:axId val="37918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77439"/>
        <c:crosses val="autoZero"/>
        <c:auto val="1"/>
        <c:lblAlgn val="ctr"/>
        <c:lblOffset val="100"/>
        <c:noMultiLvlLbl val="0"/>
      </c:catAx>
      <c:valAx>
        <c:axId val="3791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8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val>
            <c:numRef>
              <c:f>'Risposte del modulo 1'!$AT$8</c:f>
              <c:numCache>
                <c:formatCode>0%</c:formatCode>
                <c:ptCount val="1"/>
                <c:pt idx="0">
                  <c:v>0.70707070707070707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B-4329-A447-A66EB72C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9336095"/>
        <c:axId val="469334015"/>
      </c:barChart>
      <c:catAx>
        <c:axId val="469336095"/>
        <c:scaling>
          <c:orientation val="minMax"/>
        </c:scaling>
        <c:delete val="1"/>
        <c:axPos val="l"/>
        <c:majorTickMark val="none"/>
        <c:minorTickMark val="none"/>
        <c:tickLblPos val="nextTo"/>
        <c:crossAx val="469334015"/>
        <c:crossesAt val="0"/>
        <c:auto val="1"/>
        <c:lblAlgn val="ctr"/>
        <c:lblOffset val="100"/>
        <c:noMultiLvlLbl val="0"/>
      </c:catAx>
      <c:valAx>
        <c:axId val="469334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3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806453</xdr:colOff>
      <xdr:row>8</xdr:row>
      <xdr:rowOff>142539</xdr:rowOff>
    </xdr:from>
    <xdr:to>
      <xdr:col>62</xdr:col>
      <xdr:colOff>10135</xdr:colOff>
      <xdr:row>29</xdr:row>
      <xdr:rowOff>144972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02268-7A34-4BC2-CA07-74A64A7F6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571500</xdr:colOff>
      <xdr:row>35</xdr:row>
      <xdr:rowOff>44824</xdr:rowOff>
    </xdr:from>
    <xdr:to>
      <xdr:col>63</xdr:col>
      <xdr:colOff>102714</xdr:colOff>
      <xdr:row>53</xdr:row>
      <xdr:rowOff>10763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36848D-986E-8017-0292-A1F867AE7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487680</xdr:colOff>
      <xdr:row>35</xdr:row>
      <xdr:rowOff>75337</xdr:rowOff>
    </xdr:from>
    <xdr:to>
      <xdr:col>54</xdr:col>
      <xdr:colOff>271220</xdr:colOff>
      <xdr:row>52</xdr:row>
      <xdr:rowOff>142067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CA6569-A14A-8B2B-B890-9B9847AED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270880</xdr:colOff>
      <xdr:row>8</xdr:row>
      <xdr:rowOff>155656</xdr:rowOff>
    </xdr:from>
    <xdr:to>
      <xdr:col>71</xdr:col>
      <xdr:colOff>328234</xdr:colOff>
      <xdr:row>29</xdr:row>
      <xdr:rowOff>147449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ED57CA-80B3-498C-832F-00CB37D07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63</xdr:col>
      <xdr:colOff>345056</xdr:colOff>
      <xdr:row>35</xdr:row>
      <xdr:rowOff>14377</xdr:rowOff>
    </xdr:from>
    <xdr:to>
      <xdr:col>70</xdr:col>
      <xdr:colOff>86265</xdr:colOff>
      <xdr:row>52</xdr:row>
      <xdr:rowOff>152844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84777E-1563-4A80-8212-A02B5A82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431283</xdr:colOff>
      <xdr:row>15</xdr:row>
      <xdr:rowOff>50418</xdr:rowOff>
    </xdr:from>
    <xdr:to>
      <xdr:col>52</xdr:col>
      <xdr:colOff>678419</xdr:colOff>
      <xdr:row>21</xdr:row>
      <xdr:rowOff>79693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0979DE-D8A5-D263-DBF4-20C97CD32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T216"/>
  <sheetViews>
    <sheetView tabSelected="1" topLeftCell="AN1" zoomScale="38" zoomScaleNormal="49" workbookViewId="0">
      <pane ySplit="1" topLeftCell="A2" activePane="bottomLeft" state="frozen"/>
      <selection pane="bottomLeft" activeCell="AT70" sqref="AT70"/>
    </sheetView>
  </sheetViews>
  <sheetFormatPr defaultColWidth="12.6640625" defaultRowHeight="15.75" customHeight="1" x14ac:dyDescent="0.25"/>
  <cols>
    <col min="1" max="14" width="18.88671875" customWidth="1"/>
    <col min="15" max="15" width="14.33203125" customWidth="1"/>
    <col min="25" max="25" width="18.5546875" bestFit="1" customWidth="1"/>
  </cols>
  <sheetData>
    <row r="1" spans="1:72" ht="13.2" x14ac:dyDescent="0.25">
      <c r="A1" s="6" t="s">
        <v>39</v>
      </c>
      <c r="B1" s="6"/>
      <c r="C1" s="6"/>
      <c r="D1" s="6"/>
      <c r="E1" s="6"/>
      <c r="F1" s="6"/>
      <c r="G1" s="6"/>
      <c r="H1" s="6"/>
      <c r="I1" s="6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 t="s">
        <v>40</v>
      </c>
      <c r="Z1" s="5"/>
      <c r="AA1" s="5"/>
      <c r="AB1" s="5"/>
      <c r="AC1" s="5"/>
      <c r="AD1" s="5"/>
      <c r="AE1" s="5"/>
      <c r="AF1" s="5"/>
      <c r="AG1" s="5"/>
    </row>
    <row r="2" spans="1:72" ht="13.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M2" s="1"/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Y2" s="1" t="s">
        <v>0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46</v>
      </c>
    </row>
    <row r="3" spans="1:72" ht="13.2" x14ac:dyDescent="0.25">
      <c r="A3" s="2">
        <v>44878.72957398148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O3" s="1" t="s">
        <v>29</v>
      </c>
      <c r="P3" s="1" t="s">
        <v>10</v>
      </c>
      <c r="Y3" s="2">
        <v>44878.72957398148</v>
      </c>
      <c r="Z3" s="1" t="s">
        <v>9</v>
      </c>
      <c r="AA3" s="1" t="s">
        <v>10</v>
      </c>
      <c r="AB3" s="1" t="s">
        <v>11</v>
      </c>
      <c r="AC3" s="1" t="s">
        <v>12</v>
      </c>
      <c r="AD3" s="1" t="s">
        <v>13</v>
      </c>
      <c r="AE3" s="1" t="s">
        <v>14</v>
      </c>
      <c r="AF3" s="1" t="s">
        <v>15</v>
      </c>
      <c r="AG3" s="1" t="s">
        <v>16</v>
      </c>
      <c r="AH3" t="str">
        <f>IF(AF3="Sì",AG3,"")</f>
        <v>2-5% del prezzo del prodotto</v>
      </c>
    </row>
    <row r="4" spans="1:72" ht="13.2" x14ac:dyDescent="0.25">
      <c r="A4" s="2">
        <v>44878.730197337965</v>
      </c>
      <c r="B4" s="1" t="s">
        <v>9</v>
      </c>
      <c r="C4" s="1" t="s">
        <v>10</v>
      </c>
      <c r="D4" s="1" t="s">
        <v>17</v>
      </c>
      <c r="E4" s="1" t="s">
        <v>18</v>
      </c>
      <c r="F4" s="1" t="s">
        <v>13</v>
      </c>
      <c r="G4" s="1" t="s">
        <v>14</v>
      </c>
      <c r="H4" s="1" t="s">
        <v>15</v>
      </c>
      <c r="I4" s="1" t="s">
        <v>16</v>
      </c>
      <c r="O4" t="s">
        <v>9</v>
      </c>
      <c r="P4" t="s">
        <v>10</v>
      </c>
      <c r="Y4" s="2">
        <v>44878.730197337965</v>
      </c>
      <c r="Z4" s="1" t="s">
        <v>9</v>
      </c>
      <c r="AA4" s="1" t="s">
        <v>10</v>
      </c>
      <c r="AB4" s="1" t="s">
        <v>17</v>
      </c>
      <c r="AC4" s="1" t="s">
        <v>18</v>
      </c>
      <c r="AD4" s="1" t="s">
        <v>13</v>
      </c>
      <c r="AE4" s="1" t="s">
        <v>14</v>
      </c>
      <c r="AF4" s="1" t="s">
        <v>15</v>
      </c>
      <c r="AG4" s="1" t="s">
        <v>16</v>
      </c>
      <c r="AH4" t="str">
        <f t="shared" ref="AH4:AH67" si="0">IF(AF4="Sì",AG4,"")</f>
        <v>2-5% del prezzo del prodotto</v>
      </c>
      <c r="AN4" s="3" t="s">
        <v>41</v>
      </c>
      <c r="AO4" s="3"/>
      <c r="AP4" s="3"/>
      <c r="AQ4" s="3"/>
      <c r="AR4" s="3"/>
      <c r="AW4" s="3" t="s">
        <v>7</v>
      </c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</row>
    <row r="5" spans="1:72" ht="13.2" x14ac:dyDescent="0.25">
      <c r="A5" s="2">
        <v>44878.730820960649</v>
      </c>
      <c r="B5" s="1" t="s">
        <v>9</v>
      </c>
      <c r="C5" s="1" t="s">
        <v>19</v>
      </c>
      <c r="D5" s="1" t="s">
        <v>20</v>
      </c>
      <c r="E5" s="1" t="s">
        <v>18</v>
      </c>
      <c r="F5" s="1" t="s">
        <v>18</v>
      </c>
      <c r="G5" s="1" t="s">
        <v>21</v>
      </c>
      <c r="H5" s="1" t="s">
        <v>15</v>
      </c>
      <c r="I5" s="1" t="s">
        <v>16</v>
      </c>
      <c r="O5" t="s">
        <v>9</v>
      </c>
      <c r="P5" s="1" t="s">
        <v>19</v>
      </c>
      <c r="Y5" s="2">
        <v>44878.730820960649</v>
      </c>
      <c r="Z5" s="1" t="s">
        <v>9</v>
      </c>
      <c r="AA5" s="1" t="s">
        <v>19</v>
      </c>
      <c r="AB5" s="1" t="s">
        <v>20</v>
      </c>
      <c r="AC5" s="1" t="s">
        <v>18</v>
      </c>
      <c r="AD5" s="1" t="s">
        <v>18</v>
      </c>
      <c r="AE5" s="1" t="s">
        <v>21</v>
      </c>
      <c r="AF5" s="1" t="s">
        <v>15</v>
      </c>
      <c r="AG5" s="1" t="s">
        <v>16</v>
      </c>
      <c r="AH5" t="str">
        <f t="shared" si="0"/>
        <v>2-5% del prezzo del prodotto</v>
      </c>
      <c r="AN5" s="1" t="s">
        <v>29</v>
      </c>
      <c r="AO5" s="8" t="s">
        <v>9</v>
      </c>
      <c r="AP5" s="8" t="s">
        <v>27</v>
      </c>
      <c r="AQ5" s="9" t="s">
        <v>22</v>
      </c>
      <c r="AR5" t="s">
        <v>37</v>
      </c>
      <c r="AT5" s="8" t="s">
        <v>44</v>
      </c>
    </row>
    <row r="6" spans="1:72" ht="13.2" x14ac:dyDescent="0.25">
      <c r="A6" s="2">
        <v>44878.731169039354</v>
      </c>
      <c r="B6" s="1" t="s">
        <v>9</v>
      </c>
      <c r="C6" s="1" t="s">
        <v>10</v>
      </c>
      <c r="D6" s="1" t="s">
        <v>17</v>
      </c>
      <c r="E6" s="1" t="s">
        <v>12</v>
      </c>
      <c r="F6" s="1" t="s">
        <v>13</v>
      </c>
      <c r="G6" s="1" t="s">
        <v>14</v>
      </c>
      <c r="H6" s="1" t="s">
        <v>15</v>
      </c>
      <c r="I6" s="1" t="s">
        <v>16</v>
      </c>
      <c r="O6" t="s">
        <v>9</v>
      </c>
      <c r="P6" s="1" t="s">
        <v>38</v>
      </c>
      <c r="Y6" s="2">
        <v>44878.731169039354</v>
      </c>
      <c r="Z6" s="1" t="s">
        <v>9</v>
      </c>
      <c r="AA6" s="1" t="s">
        <v>10</v>
      </c>
      <c r="AB6" s="1" t="s">
        <v>17</v>
      </c>
      <c r="AC6" s="1" t="s">
        <v>12</v>
      </c>
      <c r="AD6" s="1" t="s">
        <v>13</v>
      </c>
      <c r="AE6" s="1" t="s">
        <v>14</v>
      </c>
      <c r="AF6" s="1" t="s">
        <v>15</v>
      </c>
      <c r="AG6" s="1" t="s">
        <v>16</v>
      </c>
      <c r="AH6" t="str">
        <f t="shared" si="0"/>
        <v>2-5% del prezzo del prodotto</v>
      </c>
      <c r="AM6" t="s">
        <v>43</v>
      </c>
      <c r="AN6">
        <f>COUNTIF($Z:$Z,AN5)</f>
        <v>3</v>
      </c>
      <c r="AO6" s="11">
        <f t="shared" ref="AO6:AR6" si="1">COUNTIF($Z:$Z,AO5)</f>
        <v>155</v>
      </c>
      <c r="AP6" s="11">
        <f t="shared" si="1"/>
        <v>29</v>
      </c>
      <c r="AQ6" s="11">
        <f t="shared" si="1"/>
        <v>9</v>
      </c>
      <c r="AR6" s="11">
        <f t="shared" si="1"/>
        <v>2</v>
      </c>
      <c r="AS6" s="11"/>
      <c r="AT6" s="11">
        <f>SUM(AN6:AR6)</f>
        <v>198</v>
      </c>
      <c r="BC6" t="s">
        <v>24</v>
      </c>
      <c r="BD6" s="11" t="s">
        <v>9</v>
      </c>
      <c r="BE6" s="11" t="s">
        <v>27</v>
      </c>
      <c r="BF6" s="12" t="s">
        <v>22</v>
      </c>
      <c r="BG6" t="s">
        <v>49</v>
      </c>
      <c r="BM6" s="12" t="s">
        <v>24</v>
      </c>
      <c r="BN6" s="1" t="s">
        <v>10</v>
      </c>
      <c r="BO6" s="1" t="s">
        <v>19</v>
      </c>
      <c r="BP6" s="1" t="s">
        <v>49</v>
      </c>
    </row>
    <row r="7" spans="1:72" ht="13.2" x14ac:dyDescent="0.25">
      <c r="A7" s="2">
        <v>44878.733130821754</v>
      </c>
      <c r="B7" s="1" t="s">
        <v>22</v>
      </c>
      <c r="C7" s="1" t="s">
        <v>19</v>
      </c>
      <c r="D7" s="1" t="s">
        <v>23</v>
      </c>
      <c r="E7" s="1" t="s">
        <v>13</v>
      </c>
      <c r="F7" s="1" t="s">
        <v>12</v>
      </c>
      <c r="G7" s="1" t="s">
        <v>21</v>
      </c>
      <c r="H7" s="1" t="s">
        <v>24</v>
      </c>
      <c r="O7" t="s">
        <v>27</v>
      </c>
      <c r="P7" t="s">
        <v>10</v>
      </c>
      <c r="Y7" s="2">
        <v>44878.733130821754</v>
      </c>
      <c r="Z7" s="1" t="s">
        <v>22</v>
      </c>
      <c r="AA7" s="1" t="s">
        <v>19</v>
      </c>
      <c r="AB7" s="1" t="s">
        <v>23</v>
      </c>
      <c r="AC7" s="1" t="s">
        <v>13</v>
      </c>
      <c r="AD7" s="1" t="s">
        <v>12</v>
      </c>
      <c r="AE7" s="1" t="s">
        <v>21</v>
      </c>
      <c r="AF7" s="1" t="s">
        <v>24</v>
      </c>
      <c r="AH7" t="str">
        <f t="shared" si="0"/>
        <v/>
      </c>
      <c r="AM7" t="s">
        <v>7</v>
      </c>
      <c r="AN7">
        <f>COUNTIFS($Z:$Z,AN5,$AF:$AF,"Sì")</f>
        <v>2</v>
      </c>
      <c r="AO7" s="11">
        <f t="shared" ref="AO7:AR7" si="2">COUNTIFS($Z:$Z,AO5,$AF:$AF,"Sì")</f>
        <v>117</v>
      </c>
      <c r="AP7" s="11">
        <f t="shared" si="2"/>
        <v>15</v>
      </c>
      <c r="AQ7" s="11">
        <f t="shared" si="2"/>
        <v>5</v>
      </c>
      <c r="AR7" s="11">
        <f t="shared" si="2"/>
        <v>1</v>
      </c>
      <c r="AS7" s="11"/>
      <c r="AT7" s="11">
        <f>SUM(AN7:AR7)</f>
        <v>140</v>
      </c>
      <c r="BC7">
        <f>AT6-AT7</f>
        <v>58</v>
      </c>
      <c r="BD7">
        <f>AO7</f>
        <v>117</v>
      </c>
      <c r="BE7">
        <f>AP7</f>
        <v>15</v>
      </c>
      <c r="BF7">
        <f>AQ7</f>
        <v>5</v>
      </c>
      <c r="BG7">
        <f>AR7+AN7</f>
        <v>3</v>
      </c>
      <c r="BM7">
        <f>AT24-AT25</f>
        <v>58</v>
      </c>
      <c r="BN7">
        <f>AN25</f>
        <v>100</v>
      </c>
      <c r="BO7">
        <f>AO25</f>
        <v>39</v>
      </c>
      <c r="BP7">
        <f>AP25+AQ25</f>
        <v>1</v>
      </c>
    </row>
    <row r="8" spans="1:72" ht="13.2" x14ac:dyDescent="0.25">
      <c r="A8" s="2">
        <v>44878.733383078703</v>
      </c>
      <c r="B8" s="1" t="s">
        <v>9</v>
      </c>
      <c r="C8" s="1" t="s">
        <v>10</v>
      </c>
      <c r="D8" s="1" t="s">
        <v>20</v>
      </c>
      <c r="E8" s="1" t="s">
        <v>12</v>
      </c>
      <c r="F8" s="1" t="s">
        <v>12</v>
      </c>
      <c r="G8" s="1" t="s">
        <v>21</v>
      </c>
      <c r="H8" s="1" t="s">
        <v>24</v>
      </c>
      <c r="I8" s="1" t="s">
        <v>25</v>
      </c>
      <c r="O8" t="s">
        <v>27</v>
      </c>
      <c r="P8" s="1" t="s">
        <v>19</v>
      </c>
      <c r="Y8" s="2">
        <v>44878.733383078703</v>
      </c>
      <c r="Z8" s="1" t="s">
        <v>9</v>
      </c>
      <c r="AA8" s="1" t="s">
        <v>10</v>
      </c>
      <c r="AB8" s="1" t="s">
        <v>20</v>
      </c>
      <c r="AC8" s="1" t="s">
        <v>12</v>
      </c>
      <c r="AD8" s="1" t="s">
        <v>12</v>
      </c>
      <c r="AE8" s="1" t="s">
        <v>21</v>
      </c>
      <c r="AF8" s="1" t="s">
        <v>24</v>
      </c>
      <c r="AG8" s="1" t="s">
        <v>25</v>
      </c>
      <c r="AH8" t="str">
        <f t="shared" si="0"/>
        <v/>
      </c>
      <c r="AM8" t="s">
        <v>45</v>
      </c>
      <c r="AN8" s="7">
        <f t="shared" ref="AN8:AR8" si="3">AN7/AN6</f>
        <v>0.66666666666666663</v>
      </c>
      <c r="AO8" s="10">
        <f t="shared" si="3"/>
        <v>0.75483870967741939</v>
      </c>
      <c r="AP8" s="10">
        <f t="shared" si="3"/>
        <v>0.51724137931034486</v>
      </c>
      <c r="AQ8" s="10">
        <f t="shared" si="3"/>
        <v>0.55555555555555558</v>
      </c>
      <c r="AR8" s="7">
        <f t="shared" si="3"/>
        <v>0.5</v>
      </c>
      <c r="AT8" s="10">
        <f>AT7/AT6</f>
        <v>0.70707070707070707</v>
      </c>
    </row>
    <row r="9" spans="1:72" ht="13.2" x14ac:dyDescent="0.25">
      <c r="A9" s="2">
        <v>44878.73548456018</v>
      </c>
      <c r="B9" s="1" t="s">
        <v>9</v>
      </c>
      <c r="C9" s="1" t="s">
        <v>19</v>
      </c>
      <c r="D9" s="1" t="s">
        <v>20</v>
      </c>
      <c r="E9" s="1" t="s">
        <v>26</v>
      </c>
      <c r="F9" s="1" t="s">
        <v>13</v>
      </c>
      <c r="G9" s="1" t="s">
        <v>14</v>
      </c>
      <c r="H9" s="1" t="s">
        <v>15</v>
      </c>
      <c r="I9" s="1" t="s">
        <v>16</v>
      </c>
      <c r="O9" t="s">
        <v>27</v>
      </c>
      <c r="P9" s="1" t="s">
        <v>38</v>
      </c>
      <c r="Y9" s="2">
        <v>44878.73548456018</v>
      </c>
      <c r="Z9" s="1" t="s">
        <v>9</v>
      </c>
      <c r="AA9" s="1" t="s">
        <v>19</v>
      </c>
      <c r="AB9" s="1" t="s">
        <v>20</v>
      </c>
      <c r="AC9" s="1" t="s">
        <v>26</v>
      </c>
      <c r="AD9" s="1" t="s">
        <v>13</v>
      </c>
      <c r="AE9" s="1" t="s">
        <v>14</v>
      </c>
      <c r="AF9" s="1" t="s">
        <v>15</v>
      </c>
      <c r="AG9" s="1" t="s">
        <v>16</v>
      </c>
      <c r="AH9" t="str">
        <f t="shared" si="0"/>
        <v>2-5% del prezzo del prodotto</v>
      </c>
      <c r="AO9" s="11"/>
      <c r="AP9" s="11"/>
      <c r="AQ9" s="11"/>
      <c r="AR9" s="11"/>
      <c r="AS9" s="11"/>
      <c r="AT9" s="11"/>
    </row>
    <row r="10" spans="1:72" ht="13.2" x14ac:dyDescent="0.25">
      <c r="A10" s="2">
        <v>44878.73860892361</v>
      </c>
      <c r="B10" s="1" t="s">
        <v>9</v>
      </c>
      <c r="C10" s="1" t="s">
        <v>10</v>
      </c>
      <c r="D10" s="1" t="s">
        <v>17</v>
      </c>
      <c r="E10" s="1" t="s">
        <v>13</v>
      </c>
      <c r="F10" s="1" t="s">
        <v>12</v>
      </c>
      <c r="G10" s="1" t="s">
        <v>14</v>
      </c>
      <c r="H10" s="1" t="s">
        <v>15</v>
      </c>
      <c r="I10" s="1" t="s">
        <v>16</v>
      </c>
      <c r="O10" s="1" t="s">
        <v>22</v>
      </c>
      <c r="P10" s="1" t="s">
        <v>19</v>
      </c>
      <c r="Y10" s="2">
        <v>44878.73860892361</v>
      </c>
      <c r="Z10" s="1" t="s">
        <v>9</v>
      </c>
      <c r="AA10" s="1" t="s">
        <v>10</v>
      </c>
      <c r="AB10" s="1" t="s">
        <v>17</v>
      </c>
      <c r="AC10" s="1" t="s">
        <v>13</v>
      </c>
      <c r="AD10" s="1" t="s">
        <v>12</v>
      </c>
      <c r="AE10" s="1" t="s">
        <v>14</v>
      </c>
      <c r="AF10" s="1" t="s">
        <v>15</v>
      </c>
      <c r="AG10" s="1" t="s">
        <v>16</v>
      </c>
      <c r="AH10" t="str">
        <f t="shared" si="0"/>
        <v>2-5% del prezzo del prodotto</v>
      </c>
      <c r="AM10" s="1" t="s">
        <v>25</v>
      </c>
      <c r="AN10">
        <f>COUNTIFS($Z:$Z,AN$5,$AH:$AH,$AM10)</f>
        <v>1</v>
      </c>
      <c r="AO10" s="11">
        <f t="shared" ref="AO10:AR13" si="4">COUNTIFS($Z:$Z,AO$5,$AH:$AH,$AM10)</f>
        <v>51</v>
      </c>
      <c r="AP10" s="11">
        <f t="shared" si="4"/>
        <v>12</v>
      </c>
      <c r="AQ10" s="11">
        <f t="shared" si="4"/>
        <v>1</v>
      </c>
      <c r="AR10" s="11">
        <f t="shared" si="4"/>
        <v>0</v>
      </c>
      <c r="AS10" s="11"/>
      <c r="AT10" s="11">
        <f>SUM(AN10:AR10)</f>
        <v>65</v>
      </c>
    </row>
    <row r="11" spans="1:72" ht="13.2" x14ac:dyDescent="0.25">
      <c r="A11" s="2">
        <v>44878.739911331024</v>
      </c>
      <c r="B11" s="1" t="s">
        <v>22</v>
      </c>
      <c r="C11" s="1" t="s">
        <v>19</v>
      </c>
      <c r="D11" s="1" t="s">
        <v>20</v>
      </c>
      <c r="E11" s="1" t="s">
        <v>12</v>
      </c>
      <c r="F11" s="1" t="s">
        <v>18</v>
      </c>
      <c r="G11" s="1" t="s">
        <v>14</v>
      </c>
      <c r="H11" s="1" t="s">
        <v>15</v>
      </c>
      <c r="I11" s="1" t="s">
        <v>16</v>
      </c>
      <c r="O11" s="1" t="s">
        <v>22</v>
      </c>
      <c r="P11" s="1" t="s">
        <v>38</v>
      </c>
      <c r="Y11" s="2">
        <v>44878.739911331024</v>
      </c>
      <c r="Z11" s="1" t="s">
        <v>22</v>
      </c>
      <c r="AA11" s="1" t="s">
        <v>19</v>
      </c>
      <c r="AB11" s="1" t="s">
        <v>20</v>
      </c>
      <c r="AC11" s="1" t="s">
        <v>12</v>
      </c>
      <c r="AD11" s="1" t="s">
        <v>18</v>
      </c>
      <c r="AE11" s="1" t="s">
        <v>14</v>
      </c>
      <c r="AF11" s="1" t="s">
        <v>15</v>
      </c>
      <c r="AG11" s="1" t="s">
        <v>16</v>
      </c>
      <c r="AH11" t="str">
        <f>IF(AF11="Sì",AG11,"")</f>
        <v>2-5% del prezzo del prodotto</v>
      </c>
      <c r="AM11" s="1" t="s">
        <v>16</v>
      </c>
      <c r="AN11">
        <f t="shared" ref="AN11:AN13" si="5">COUNTIFS($Z:$Z,AN$5,$AH:$AH,$AM11)</f>
        <v>1</v>
      </c>
      <c r="AO11" s="11">
        <f>COUNTIFS($Z:$Z,AO$5,$AH:$AH,$AM11)</f>
        <v>56</v>
      </c>
      <c r="AP11" s="11">
        <f t="shared" si="4"/>
        <v>3</v>
      </c>
      <c r="AQ11" s="11">
        <f t="shared" si="4"/>
        <v>4</v>
      </c>
      <c r="AR11" s="11">
        <f t="shared" si="4"/>
        <v>1</v>
      </c>
      <c r="AS11" s="11"/>
      <c r="AT11" s="11">
        <f t="shared" ref="AT11:AT14" si="6">SUM(AN11:AR11)</f>
        <v>65</v>
      </c>
    </row>
    <row r="12" spans="1:72" ht="13.2" x14ac:dyDescent="0.25">
      <c r="A12" s="2">
        <v>44878.740213865742</v>
      </c>
      <c r="B12" s="1" t="s">
        <v>9</v>
      </c>
      <c r="C12" s="1" t="s">
        <v>10</v>
      </c>
      <c r="D12" s="1" t="s">
        <v>17</v>
      </c>
      <c r="E12" s="1" t="s">
        <v>18</v>
      </c>
      <c r="F12" s="1" t="s">
        <v>12</v>
      </c>
      <c r="G12" s="1" t="s">
        <v>14</v>
      </c>
      <c r="H12" s="1" t="s">
        <v>15</v>
      </c>
      <c r="I12" s="1" t="s">
        <v>16</v>
      </c>
      <c r="O12" s="1" t="s">
        <v>22</v>
      </c>
      <c r="P12" s="1" t="s">
        <v>30</v>
      </c>
      <c r="Y12" s="2">
        <v>44878.740213865742</v>
      </c>
      <c r="Z12" s="1" t="s">
        <v>9</v>
      </c>
      <c r="AA12" s="1" t="s">
        <v>10</v>
      </c>
      <c r="AB12" s="1" t="s">
        <v>17</v>
      </c>
      <c r="AC12" s="1" t="s">
        <v>18</v>
      </c>
      <c r="AD12" s="1" t="s">
        <v>12</v>
      </c>
      <c r="AE12" s="1" t="s">
        <v>14</v>
      </c>
      <c r="AF12" s="1" t="s">
        <v>15</v>
      </c>
      <c r="AG12" s="1" t="s">
        <v>16</v>
      </c>
      <c r="AH12" t="str">
        <f t="shared" si="0"/>
        <v>2-5% del prezzo del prodotto</v>
      </c>
      <c r="AM12" s="1" t="s">
        <v>35</v>
      </c>
      <c r="AN12">
        <f t="shared" si="5"/>
        <v>0</v>
      </c>
      <c r="AO12" s="11">
        <f t="shared" si="4"/>
        <v>9</v>
      </c>
      <c r="AP12" s="11">
        <f t="shared" si="4"/>
        <v>0</v>
      </c>
      <c r="AQ12" s="11">
        <f t="shared" si="4"/>
        <v>0</v>
      </c>
      <c r="AR12" s="11">
        <f t="shared" si="4"/>
        <v>0</v>
      </c>
      <c r="AS12" s="11"/>
      <c r="AT12" s="11">
        <f t="shared" si="6"/>
        <v>9</v>
      </c>
    </row>
    <row r="13" spans="1:72" ht="13.2" x14ac:dyDescent="0.25">
      <c r="A13" s="2">
        <v>44878.740362129625</v>
      </c>
      <c r="B13" s="1" t="s">
        <v>27</v>
      </c>
      <c r="C13" s="1" t="s">
        <v>10</v>
      </c>
      <c r="D13" s="1" t="s">
        <v>11</v>
      </c>
      <c r="E13" s="1" t="s">
        <v>18</v>
      </c>
      <c r="F13" s="1" t="s">
        <v>12</v>
      </c>
      <c r="G13" s="1" t="s">
        <v>21</v>
      </c>
      <c r="H13" s="1" t="s">
        <v>15</v>
      </c>
      <c r="I13" s="1" t="s">
        <v>25</v>
      </c>
      <c r="O13" t="s">
        <v>37</v>
      </c>
      <c r="P13" s="1" t="s">
        <v>19</v>
      </c>
      <c r="Y13" s="2">
        <v>44878.740362129625</v>
      </c>
      <c r="Z13" s="1" t="s">
        <v>27</v>
      </c>
      <c r="AA13" s="1" t="s">
        <v>10</v>
      </c>
      <c r="AB13" s="1" t="s">
        <v>11</v>
      </c>
      <c r="AC13" s="1" t="s">
        <v>18</v>
      </c>
      <c r="AD13" s="1" t="s">
        <v>12</v>
      </c>
      <c r="AE13" s="1" t="s">
        <v>21</v>
      </c>
      <c r="AF13" s="1" t="s">
        <v>15</v>
      </c>
      <c r="AG13" s="1" t="s">
        <v>25</v>
      </c>
      <c r="AH13" t="str">
        <f t="shared" si="0"/>
        <v>Meno del 2% del prezzo del prodotto</v>
      </c>
      <c r="AM13" t="s">
        <v>34</v>
      </c>
      <c r="AN13">
        <f t="shared" si="5"/>
        <v>0</v>
      </c>
      <c r="AO13" s="11">
        <f t="shared" si="4"/>
        <v>0</v>
      </c>
      <c r="AP13" s="11">
        <f t="shared" si="4"/>
        <v>0</v>
      </c>
      <c r="AQ13" s="11">
        <f t="shared" si="4"/>
        <v>0</v>
      </c>
      <c r="AR13" s="11">
        <f t="shared" si="4"/>
        <v>0</v>
      </c>
      <c r="AS13" s="11"/>
      <c r="AT13" s="11">
        <f t="shared" si="6"/>
        <v>0</v>
      </c>
    </row>
    <row r="14" spans="1:72" ht="13.2" x14ac:dyDescent="0.25">
      <c r="A14" s="2">
        <v>44878.740942789351</v>
      </c>
      <c r="B14" s="1" t="s">
        <v>9</v>
      </c>
      <c r="C14" s="1" t="s">
        <v>10</v>
      </c>
      <c r="D14" s="1" t="s">
        <v>17</v>
      </c>
      <c r="E14" s="1" t="s">
        <v>13</v>
      </c>
      <c r="F14" s="1" t="s">
        <v>13</v>
      </c>
      <c r="G14" s="1" t="s">
        <v>21</v>
      </c>
      <c r="H14" s="1" t="s">
        <v>15</v>
      </c>
      <c r="I14" s="1" t="s">
        <v>25</v>
      </c>
      <c r="O14" t="s">
        <v>37</v>
      </c>
      <c r="P14" s="1" t="s">
        <v>38</v>
      </c>
      <c r="Y14" s="2">
        <v>44878.740942789351</v>
      </c>
      <c r="Z14" s="1" t="s">
        <v>9</v>
      </c>
      <c r="AA14" s="1" t="s">
        <v>10</v>
      </c>
      <c r="AB14" s="1" t="s">
        <v>17</v>
      </c>
      <c r="AC14" s="1" t="s">
        <v>13</v>
      </c>
      <c r="AD14" s="1" t="s">
        <v>13</v>
      </c>
      <c r="AE14" s="1" t="s">
        <v>21</v>
      </c>
      <c r="AF14" s="1" t="s">
        <v>15</v>
      </c>
      <c r="AG14" s="1" t="s">
        <v>25</v>
      </c>
      <c r="AH14" t="str">
        <f t="shared" si="0"/>
        <v>Meno del 2% del prezzo del prodotto</v>
      </c>
      <c r="AO14" s="11"/>
      <c r="AP14" s="11"/>
      <c r="AQ14" s="11"/>
      <c r="AR14" s="11"/>
      <c r="AS14" s="11"/>
      <c r="AT14" s="11"/>
    </row>
    <row r="15" spans="1:72" ht="13.2" x14ac:dyDescent="0.25">
      <c r="A15" s="2">
        <v>44878.741449398149</v>
      </c>
      <c r="B15" s="1" t="s">
        <v>27</v>
      </c>
      <c r="C15" s="1" t="s">
        <v>19</v>
      </c>
      <c r="D15" s="1" t="s">
        <v>11</v>
      </c>
      <c r="E15" s="1" t="s">
        <v>18</v>
      </c>
      <c r="F15" s="1" t="s">
        <v>13</v>
      </c>
      <c r="G15" s="1" t="s">
        <v>21</v>
      </c>
      <c r="H15" s="1" t="s">
        <v>15</v>
      </c>
      <c r="I15" s="1" t="s">
        <v>25</v>
      </c>
      <c r="O15" t="s">
        <v>37</v>
      </c>
      <c r="P15" s="1" t="s">
        <v>30</v>
      </c>
      <c r="Y15" s="2">
        <v>44878.741449398149</v>
      </c>
      <c r="Z15" s="1" t="s">
        <v>27</v>
      </c>
      <c r="AA15" s="1" t="s">
        <v>19</v>
      </c>
      <c r="AB15" s="1" t="s">
        <v>11</v>
      </c>
      <c r="AC15" s="1" t="s">
        <v>18</v>
      </c>
      <c r="AD15" s="1" t="s">
        <v>13</v>
      </c>
      <c r="AE15" s="1" t="s">
        <v>21</v>
      </c>
      <c r="AF15" s="1" t="s">
        <v>15</v>
      </c>
      <c r="AG15" s="1" t="s">
        <v>25</v>
      </c>
      <c r="AH15" t="str">
        <f t="shared" si="0"/>
        <v>Meno del 2% del prezzo del prodotto</v>
      </c>
      <c r="AM15" s="1" t="s">
        <v>47</v>
      </c>
      <c r="AN15">
        <f>SUM(AN10:AN13)</f>
        <v>2</v>
      </c>
      <c r="AO15" s="11">
        <f>SUM(AO10:AO13)</f>
        <v>116</v>
      </c>
      <c r="AP15" s="11">
        <f>SUM(AP10:AP13)</f>
        <v>15</v>
      </c>
      <c r="AQ15" s="11">
        <f>SUM(AQ10:AQ13)</f>
        <v>5</v>
      </c>
      <c r="AR15" s="11">
        <f>SUM(AR10:AR13)</f>
        <v>1</v>
      </c>
      <c r="AS15" s="11"/>
      <c r="AT15" s="11">
        <f>SUM(AN15:AR15)</f>
        <v>139</v>
      </c>
    </row>
    <row r="16" spans="1:72" ht="13.2" x14ac:dyDescent="0.25">
      <c r="A16" s="2">
        <v>44878.741712916672</v>
      </c>
      <c r="B16" s="1" t="s">
        <v>9</v>
      </c>
      <c r="C16" s="1" t="s">
        <v>10</v>
      </c>
      <c r="D16" s="1" t="s">
        <v>17</v>
      </c>
      <c r="E16" s="1" t="s">
        <v>18</v>
      </c>
      <c r="F16" s="1" t="s">
        <v>18</v>
      </c>
      <c r="G16" s="1" t="s">
        <v>28</v>
      </c>
      <c r="H16" s="1" t="s">
        <v>24</v>
      </c>
      <c r="Y16" s="2">
        <v>44878.741712916672</v>
      </c>
      <c r="Z16" s="1" t="s">
        <v>9</v>
      </c>
      <c r="AA16" s="1" t="s">
        <v>10</v>
      </c>
      <c r="AB16" s="1" t="s">
        <v>17</v>
      </c>
      <c r="AC16" s="1" t="s">
        <v>18</v>
      </c>
      <c r="AD16" s="1" t="s">
        <v>18</v>
      </c>
      <c r="AE16" s="1" t="s">
        <v>28</v>
      </c>
      <c r="AF16" s="1" t="s">
        <v>24</v>
      </c>
      <c r="AH16" t="str">
        <f t="shared" si="0"/>
        <v/>
      </c>
      <c r="AO16" s="11"/>
      <c r="AP16" s="11"/>
      <c r="AQ16" s="11"/>
      <c r="AR16" s="11"/>
      <c r="AS16" s="11"/>
      <c r="AT16" s="11"/>
    </row>
    <row r="17" spans="1:46" ht="13.2" x14ac:dyDescent="0.25">
      <c r="A17" s="2">
        <v>44878.742810949072</v>
      </c>
      <c r="B17" s="1" t="s">
        <v>9</v>
      </c>
      <c r="C17" s="1" t="s">
        <v>10</v>
      </c>
      <c r="D17" s="1" t="s">
        <v>17</v>
      </c>
      <c r="E17" s="1" t="s">
        <v>13</v>
      </c>
      <c r="F17" s="1" t="s">
        <v>18</v>
      </c>
      <c r="G17" s="1" t="s">
        <v>28</v>
      </c>
      <c r="H17" s="1" t="s">
        <v>15</v>
      </c>
      <c r="I17" s="1" t="s">
        <v>25</v>
      </c>
      <c r="Y17" s="2">
        <v>44878.742810949072</v>
      </c>
      <c r="Z17" s="1" t="s">
        <v>9</v>
      </c>
      <c r="AA17" s="1" t="s">
        <v>10</v>
      </c>
      <c r="AB17" s="1" t="s">
        <v>17</v>
      </c>
      <c r="AC17" s="1" t="s">
        <v>13</v>
      </c>
      <c r="AD17" s="1" t="s">
        <v>18</v>
      </c>
      <c r="AE17" s="1" t="s">
        <v>28</v>
      </c>
      <c r="AF17" s="1" t="s">
        <v>15</v>
      </c>
      <c r="AG17" s="1" t="s">
        <v>25</v>
      </c>
      <c r="AH17" t="str">
        <f t="shared" si="0"/>
        <v>Meno del 2% del prezzo del prodotto</v>
      </c>
      <c r="AM17" s="1" t="s">
        <v>25</v>
      </c>
      <c r="AN17" s="7">
        <f>AN10/AN$15</f>
        <v>0.5</v>
      </c>
      <c r="AO17" s="10">
        <f t="shared" ref="AO17:AT17" si="7">AO10/AO$15</f>
        <v>0.43965517241379309</v>
      </c>
      <c r="AP17" s="10">
        <f t="shared" si="7"/>
        <v>0.8</v>
      </c>
      <c r="AQ17" s="10">
        <f t="shared" si="7"/>
        <v>0.2</v>
      </c>
      <c r="AR17" s="7">
        <f t="shared" si="7"/>
        <v>0</v>
      </c>
      <c r="AT17" s="10">
        <f t="shared" si="7"/>
        <v>0.46762589928057552</v>
      </c>
    </row>
    <row r="18" spans="1:46" ht="13.2" x14ac:dyDescent="0.25">
      <c r="A18" s="2">
        <v>44878.74323670139</v>
      </c>
      <c r="B18" s="1" t="s">
        <v>27</v>
      </c>
      <c r="C18" s="1" t="s">
        <v>10</v>
      </c>
      <c r="D18" s="1" t="s">
        <v>20</v>
      </c>
      <c r="E18" s="1" t="s">
        <v>18</v>
      </c>
      <c r="F18" s="1" t="s">
        <v>18</v>
      </c>
      <c r="G18" s="1" t="s">
        <v>21</v>
      </c>
      <c r="H18" s="1" t="s">
        <v>24</v>
      </c>
      <c r="Y18" s="2">
        <v>44878.74323670139</v>
      </c>
      <c r="Z18" s="1" t="s">
        <v>27</v>
      </c>
      <c r="AA18" s="1" t="s">
        <v>10</v>
      </c>
      <c r="AB18" s="1" t="s">
        <v>20</v>
      </c>
      <c r="AC18" s="1" t="s">
        <v>18</v>
      </c>
      <c r="AD18" s="1" t="s">
        <v>18</v>
      </c>
      <c r="AE18" s="1" t="s">
        <v>21</v>
      </c>
      <c r="AF18" s="1" t="s">
        <v>24</v>
      </c>
      <c r="AH18" t="str">
        <f t="shared" si="0"/>
        <v/>
      </c>
      <c r="AM18" s="1" t="s">
        <v>16</v>
      </c>
      <c r="AN18" s="7">
        <f t="shared" ref="AN18:AR18" si="8">AN11/AN$15</f>
        <v>0.5</v>
      </c>
      <c r="AO18" s="10">
        <f t="shared" si="8"/>
        <v>0.48275862068965519</v>
      </c>
      <c r="AP18" s="10">
        <f t="shared" si="8"/>
        <v>0.2</v>
      </c>
      <c r="AQ18" s="10">
        <f t="shared" si="8"/>
        <v>0.8</v>
      </c>
      <c r="AR18" s="7">
        <f t="shared" si="8"/>
        <v>1</v>
      </c>
      <c r="AT18" s="10">
        <f t="shared" ref="AT18" si="9">AT11/AT$15</f>
        <v>0.46762589928057552</v>
      </c>
    </row>
    <row r="19" spans="1:46" ht="13.2" x14ac:dyDescent="0.25">
      <c r="A19" s="2">
        <v>44878.74374524306</v>
      </c>
      <c r="B19" s="1" t="s">
        <v>27</v>
      </c>
      <c r="C19" s="1" t="s">
        <v>19</v>
      </c>
      <c r="D19" s="1" t="s">
        <v>11</v>
      </c>
      <c r="E19" s="1" t="s">
        <v>18</v>
      </c>
      <c r="F19" s="1" t="s">
        <v>13</v>
      </c>
      <c r="G19" s="1" t="s">
        <v>14</v>
      </c>
      <c r="H19" s="1" t="s">
        <v>24</v>
      </c>
      <c r="Y19" s="2">
        <v>44878.74374524306</v>
      </c>
      <c r="Z19" s="1" t="s">
        <v>27</v>
      </c>
      <c r="AA19" s="1" t="s">
        <v>19</v>
      </c>
      <c r="AB19" s="1" t="s">
        <v>11</v>
      </c>
      <c r="AC19" s="1" t="s">
        <v>18</v>
      </c>
      <c r="AD19" s="1" t="s">
        <v>13</v>
      </c>
      <c r="AE19" s="1" t="s">
        <v>14</v>
      </c>
      <c r="AF19" s="1" t="s">
        <v>24</v>
      </c>
      <c r="AH19" t="str">
        <f t="shared" si="0"/>
        <v/>
      </c>
      <c r="AM19" s="1" t="s">
        <v>35</v>
      </c>
      <c r="AN19" s="7">
        <f t="shared" ref="AN19:AR19" si="10">AN12/AN$15</f>
        <v>0</v>
      </c>
      <c r="AO19" s="10">
        <f t="shared" si="10"/>
        <v>7.7586206896551727E-2</v>
      </c>
      <c r="AP19" s="10">
        <f t="shared" si="10"/>
        <v>0</v>
      </c>
      <c r="AQ19" s="10">
        <f t="shared" si="10"/>
        <v>0</v>
      </c>
      <c r="AR19" s="7">
        <f t="shared" si="10"/>
        <v>0</v>
      </c>
      <c r="AT19" s="10">
        <f t="shared" ref="AT19" si="11">AT12/AT$15</f>
        <v>6.4748201438848921E-2</v>
      </c>
    </row>
    <row r="20" spans="1:46" ht="13.2" x14ac:dyDescent="0.25">
      <c r="A20" s="2">
        <v>44878.744038182871</v>
      </c>
      <c r="B20" s="1" t="s">
        <v>9</v>
      </c>
      <c r="C20" s="1" t="s">
        <v>10</v>
      </c>
      <c r="D20" s="1" t="s">
        <v>20</v>
      </c>
      <c r="E20" s="1" t="s">
        <v>13</v>
      </c>
      <c r="F20" s="1" t="s">
        <v>18</v>
      </c>
      <c r="G20" s="1" t="s">
        <v>21</v>
      </c>
      <c r="H20" s="1" t="s">
        <v>15</v>
      </c>
      <c r="I20" s="1" t="s">
        <v>25</v>
      </c>
      <c r="Y20" s="2">
        <v>44878.744038182871</v>
      </c>
      <c r="Z20" s="1" t="s">
        <v>9</v>
      </c>
      <c r="AA20" s="1" t="s">
        <v>10</v>
      </c>
      <c r="AB20" s="1" t="s">
        <v>20</v>
      </c>
      <c r="AC20" s="1" t="s">
        <v>13</v>
      </c>
      <c r="AD20" s="1" t="s">
        <v>18</v>
      </c>
      <c r="AE20" s="1" t="s">
        <v>21</v>
      </c>
      <c r="AF20" s="1" t="s">
        <v>15</v>
      </c>
      <c r="AG20" s="1" t="s">
        <v>25</v>
      </c>
      <c r="AH20" t="str">
        <f t="shared" si="0"/>
        <v>Meno del 2% del prezzo del prodotto</v>
      </c>
      <c r="AM20" t="s">
        <v>34</v>
      </c>
      <c r="AN20" s="7">
        <f t="shared" ref="AN20:AR20" si="12">AN13/AN$15</f>
        <v>0</v>
      </c>
      <c r="AO20" s="10">
        <f t="shared" si="12"/>
        <v>0</v>
      </c>
      <c r="AP20" s="10">
        <f t="shared" si="12"/>
        <v>0</v>
      </c>
      <c r="AQ20" s="10">
        <f t="shared" si="12"/>
        <v>0</v>
      </c>
      <c r="AR20" s="7">
        <f t="shared" si="12"/>
        <v>0</v>
      </c>
      <c r="AT20" s="10">
        <f t="shared" ref="AT20" si="13">AT13/AT$15</f>
        <v>0</v>
      </c>
    </row>
    <row r="21" spans="1:46" ht="13.2" x14ac:dyDescent="0.25">
      <c r="A21" s="2">
        <v>44878.744326446758</v>
      </c>
      <c r="B21" s="1" t="s">
        <v>9</v>
      </c>
      <c r="C21" s="1" t="s">
        <v>19</v>
      </c>
      <c r="D21" s="1" t="s">
        <v>17</v>
      </c>
      <c r="E21" s="1" t="s">
        <v>12</v>
      </c>
      <c r="F21" s="1" t="s">
        <v>13</v>
      </c>
      <c r="G21" s="1" t="s">
        <v>21</v>
      </c>
      <c r="H21" s="1" t="s">
        <v>24</v>
      </c>
      <c r="Y21" s="2">
        <v>44878.744326446758</v>
      </c>
      <c r="Z21" s="1" t="s">
        <v>9</v>
      </c>
      <c r="AA21" s="1" t="s">
        <v>19</v>
      </c>
      <c r="AB21" s="1" t="s">
        <v>17</v>
      </c>
      <c r="AC21" s="1" t="s">
        <v>12</v>
      </c>
      <c r="AD21" s="1" t="s">
        <v>13</v>
      </c>
      <c r="AE21" s="1" t="s">
        <v>21</v>
      </c>
      <c r="AF21" s="1" t="s">
        <v>24</v>
      </c>
      <c r="AH21" t="str">
        <f t="shared" si="0"/>
        <v/>
      </c>
    </row>
    <row r="22" spans="1:46" ht="13.2" x14ac:dyDescent="0.25">
      <c r="A22" s="2">
        <v>44878.744839189814</v>
      </c>
      <c r="B22" s="1" t="s">
        <v>9</v>
      </c>
      <c r="C22" s="1" t="s">
        <v>10</v>
      </c>
      <c r="D22" s="1" t="s">
        <v>20</v>
      </c>
      <c r="E22" s="1" t="s">
        <v>12</v>
      </c>
      <c r="F22" s="1" t="s">
        <v>13</v>
      </c>
      <c r="G22" s="1" t="s">
        <v>21</v>
      </c>
      <c r="H22" s="1" t="s">
        <v>15</v>
      </c>
      <c r="I22" s="1" t="s">
        <v>25</v>
      </c>
      <c r="Y22" s="2">
        <v>44878.744839189814</v>
      </c>
      <c r="Z22" s="1" t="s">
        <v>9</v>
      </c>
      <c r="AA22" s="1" t="s">
        <v>10</v>
      </c>
      <c r="AB22" s="1" t="s">
        <v>20</v>
      </c>
      <c r="AC22" s="1" t="s">
        <v>12</v>
      </c>
      <c r="AD22" s="1" t="s">
        <v>13</v>
      </c>
      <c r="AE22" s="1" t="s">
        <v>21</v>
      </c>
      <c r="AF22" s="1" t="s">
        <v>15</v>
      </c>
      <c r="AG22" s="1" t="s">
        <v>25</v>
      </c>
      <c r="AH22" t="str">
        <f t="shared" si="0"/>
        <v>Meno del 2% del prezzo del prodotto</v>
      </c>
      <c r="AN22" s="3" t="s">
        <v>42</v>
      </c>
      <c r="AO22" s="3"/>
      <c r="AP22" s="3"/>
      <c r="AQ22" s="3"/>
      <c r="AR22" s="3"/>
    </row>
    <row r="23" spans="1:46" ht="13.2" x14ac:dyDescent="0.25">
      <c r="A23" s="2">
        <v>44878.744916365744</v>
      </c>
      <c r="B23" s="1" t="s">
        <v>29</v>
      </c>
      <c r="C23" s="1" t="s">
        <v>30</v>
      </c>
      <c r="D23" s="1" t="s">
        <v>31</v>
      </c>
      <c r="E23" s="1" t="s">
        <v>32</v>
      </c>
      <c r="F23" s="1" t="s">
        <v>33</v>
      </c>
      <c r="G23" s="1" t="s">
        <v>21</v>
      </c>
      <c r="H23" s="1" t="s">
        <v>24</v>
      </c>
      <c r="I23" s="1" t="s">
        <v>34</v>
      </c>
      <c r="Y23" s="2">
        <v>44878.745008495374</v>
      </c>
      <c r="Z23" s="1" t="s">
        <v>27</v>
      </c>
      <c r="AA23" s="1" t="s">
        <v>19</v>
      </c>
      <c r="AB23" s="1" t="s">
        <v>17</v>
      </c>
      <c r="AC23" s="1" t="s">
        <v>18</v>
      </c>
      <c r="AD23" s="1" t="s">
        <v>13</v>
      </c>
      <c r="AE23" s="1" t="s">
        <v>21</v>
      </c>
      <c r="AF23" s="1" t="s">
        <v>15</v>
      </c>
      <c r="AG23" s="1" t="s">
        <v>25</v>
      </c>
      <c r="AH23" t="str">
        <f t="shared" si="0"/>
        <v>Meno del 2% del prezzo del prodotto</v>
      </c>
      <c r="AN23" s="1" t="s">
        <v>10</v>
      </c>
      <c r="AO23" s="1" t="s">
        <v>19</v>
      </c>
      <c r="AP23" s="1" t="s">
        <v>30</v>
      </c>
      <c r="AQ23" s="1" t="s">
        <v>38</v>
      </c>
      <c r="AT23" s="1" t="s">
        <v>44</v>
      </c>
    </row>
    <row r="24" spans="1:46" ht="13.2" x14ac:dyDescent="0.25">
      <c r="A24" s="2">
        <v>44878.745008495374</v>
      </c>
      <c r="B24" s="1" t="s">
        <v>27</v>
      </c>
      <c r="C24" s="1" t="s">
        <v>19</v>
      </c>
      <c r="D24" s="1" t="s">
        <v>17</v>
      </c>
      <c r="E24" s="1" t="s">
        <v>18</v>
      </c>
      <c r="F24" s="1" t="s">
        <v>13</v>
      </c>
      <c r="G24" s="1" t="s">
        <v>21</v>
      </c>
      <c r="H24" s="1" t="s">
        <v>15</v>
      </c>
      <c r="I24" s="1" t="s">
        <v>25</v>
      </c>
      <c r="Y24" s="2">
        <v>44878.745624641204</v>
      </c>
      <c r="Z24" s="1" t="s">
        <v>9</v>
      </c>
      <c r="AA24" s="1" t="s">
        <v>10</v>
      </c>
      <c r="AB24" s="1" t="s">
        <v>11</v>
      </c>
      <c r="AC24" s="1" t="s">
        <v>26</v>
      </c>
      <c r="AD24" s="1" t="s">
        <v>18</v>
      </c>
      <c r="AE24" s="1" t="s">
        <v>14</v>
      </c>
      <c r="AF24" s="1" t="s">
        <v>15</v>
      </c>
      <c r="AG24" s="1" t="s">
        <v>16</v>
      </c>
      <c r="AH24" t="str">
        <f t="shared" si="0"/>
        <v>2-5% del prezzo del prodotto</v>
      </c>
      <c r="AM24" t="s">
        <v>43</v>
      </c>
      <c r="AN24" s="8">
        <f>COUNTIF($AA:$AA,AN23)</f>
        <v>131</v>
      </c>
      <c r="AO24" s="8">
        <f t="shared" ref="AO24:AQ24" si="14">COUNTIF($AA:$AA,AO23)</f>
        <v>64</v>
      </c>
      <c r="AP24">
        <f t="shared" si="14"/>
        <v>2</v>
      </c>
      <c r="AQ24">
        <f t="shared" si="14"/>
        <v>1</v>
      </c>
      <c r="AT24" s="8">
        <f>SUM(AN24:AQ24)</f>
        <v>198</v>
      </c>
    </row>
    <row r="25" spans="1:46" ht="13.2" x14ac:dyDescent="0.25">
      <c r="A25" s="2">
        <v>44878.745624641204</v>
      </c>
      <c r="B25" s="1" t="s">
        <v>9</v>
      </c>
      <c r="C25" s="1" t="s">
        <v>10</v>
      </c>
      <c r="D25" s="1" t="s">
        <v>11</v>
      </c>
      <c r="E25" s="1" t="s">
        <v>26</v>
      </c>
      <c r="F25" s="1" t="s">
        <v>18</v>
      </c>
      <c r="G25" s="1" t="s">
        <v>14</v>
      </c>
      <c r="H25" s="1" t="s">
        <v>15</v>
      </c>
      <c r="I25" s="1" t="s">
        <v>16</v>
      </c>
      <c r="Y25" s="2">
        <v>44878.745805810184</v>
      </c>
      <c r="Z25" s="1" t="s">
        <v>9</v>
      </c>
      <c r="AA25" s="1" t="s">
        <v>10</v>
      </c>
      <c r="AB25" s="1" t="s">
        <v>17</v>
      </c>
      <c r="AC25" s="1" t="s">
        <v>13</v>
      </c>
      <c r="AD25" s="1" t="s">
        <v>12</v>
      </c>
      <c r="AE25" s="1" t="s">
        <v>21</v>
      </c>
      <c r="AF25" s="1" t="s">
        <v>15</v>
      </c>
      <c r="AG25" s="1" t="s">
        <v>16</v>
      </c>
      <c r="AH25" t="str">
        <f t="shared" si="0"/>
        <v>2-5% del prezzo del prodotto</v>
      </c>
      <c r="AM25" t="s">
        <v>7</v>
      </c>
      <c r="AN25" s="8">
        <f>COUNTIFS($AA:$AA,AN23,$AF:$AF,"Sì")</f>
        <v>100</v>
      </c>
      <c r="AO25" s="8">
        <f t="shared" ref="AO25:AQ25" si="15">COUNTIFS($AA:$AA,AO23,$AF:$AF,"Sì")</f>
        <v>39</v>
      </c>
      <c r="AP25">
        <f t="shared" si="15"/>
        <v>1</v>
      </c>
      <c r="AQ25">
        <f t="shared" si="15"/>
        <v>0</v>
      </c>
      <c r="AT25" s="8">
        <f>SUM(AN25:AQ25)</f>
        <v>140</v>
      </c>
    </row>
    <row r="26" spans="1:46" ht="13.2" x14ac:dyDescent="0.25">
      <c r="A26" s="2">
        <v>44878.745805810184</v>
      </c>
      <c r="B26" s="1" t="s">
        <v>9</v>
      </c>
      <c r="C26" s="1" t="s">
        <v>10</v>
      </c>
      <c r="D26" s="1" t="s">
        <v>17</v>
      </c>
      <c r="E26" s="1" t="s">
        <v>13</v>
      </c>
      <c r="F26" s="1" t="s">
        <v>12</v>
      </c>
      <c r="G26" s="1" t="s">
        <v>21</v>
      </c>
      <c r="H26" s="1" t="s">
        <v>15</v>
      </c>
      <c r="I26" s="1" t="s">
        <v>16</v>
      </c>
      <c r="Y26" s="2">
        <v>44878.7470746412</v>
      </c>
      <c r="Z26" s="1" t="s">
        <v>9</v>
      </c>
      <c r="AA26" s="1" t="s">
        <v>10</v>
      </c>
      <c r="AB26" s="1" t="s">
        <v>17</v>
      </c>
      <c r="AC26" s="1" t="s">
        <v>12</v>
      </c>
      <c r="AD26" s="1" t="s">
        <v>13</v>
      </c>
      <c r="AE26" s="1" t="s">
        <v>21</v>
      </c>
      <c r="AF26" s="1" t="s">
        <v>15</v>
      </c>
      <c r="AG26" s="1" t="s">
        <v>25</v>
      </c>
      <c r="AH26" t="str">
        <f t="shared" si="0"/>
        <v>Meno del 2% del prezzo del prodotto</v>
      </c>
      <c r="AM26" t="s">
        <v>45</v>
      </c>
      <c r="AN26" s="10">
        <f>AN25/AN24</f>
        <v>0.76335877862595425</v>
      </c>
      <c r="AO26" s="10">
        <f t="shared" ref="AO26:AQ26" si="16">AO25/AO24</f>
        <v>0.609375</v>
      </c>
      <c r="AP26" s="7">
        <f t="shared" si="16"/>
        <v>0.5</v>
      </c>
      <c r="AQ26" s="7">
        <f t="shared" si="16"/>
        <v>0</v>
      </c>
      <c r="AT26" s="10">
        <f t="shared" ref="AT26" si="17">AT25/AT24</f>
        <v>0.70707070707070707</v>
      </c>
    </row>
    <row r="27" spans="1:46" ht="13.2" x14ac:dyDescent="0.25">
      <c r="A27" s="2">
        <v>44878.7470746412</v>
      </c>
      <c r="B27" s="1" t="s">
        <v>9</v>
      </c>
      <c r="C27" s="1" t="s">
        <v>10</v>
      </c>
      <c r="D27" s="1" t="s">
        <v>17</v>
      </c>
      <c r="E27" s="1" t="s">
        <v>12</v>
      </c>
      <c r="F27" s="1" t="s">
        <v>13</v>
      </c>
      <c r="G27" s="1" t="s">
        <v>21</v>
      </c>
      <c r="H27" s="1" t="s">
        <v>15</v>
      </c>
      <c r="I27" s="1" t="s">
        <v>25</v>
      </c>
      <c r="Y27" s="2">
        <v>44878.747560729171</v>
      </c>
      <c r="Z27" s="1" t="s">
        <v>9</v>
      </c>
      <c r="AA27" s="1" t="s">
        <v>10</v>
      </c>
      <c r="AB27" s="1" t="s">
        <v>17</v>
      </c>
      <c r="AC27" s="1" t="s">
        <v>18</v>
      </c>
      <c r="AD27" s="1" t="s">
        <v>18</v>
      </c>
      <c r="AE27" s="1" t="s">
        <v>21</v>
      </c>
      <c r="AF27" s="1" t="s">
        <v>15</v>
      </c>
      <c r="AG27" s="1" t="s">
        <v>35</v>
      </c>
      <c r="AH27" t="str">
        <f t="shared" si="0"/>
        <v>5-10% del prezzo del prodotto</v>
      </c>
      <c r="AN27" s="11"/>
      <c r="AO27" s="11"/>
      <c r="AP27" s="11"/>
      <c r="AQ27" s="11"/>
    </row>
    <row r="28" spans="1:46" ht="13.2" x14ac:dyDescent="0.25">
      <c r="A28" s="2">
        <v>44878.747560729171</v>
      </c>
      <c r="B28" s="1" t="s">
        <v>9</v>
      </c>
      <c r="C28" s="1" t="s">
        <v>10</v>
      </c>
      <c r="D28" s="1" t="s">
        <v>17</v>
      </c>
      <c r="E28" s="1" t="s">
        <v>18</v>
      </c>
      <c r="F28" s="1" t="s">
        <v>18</v>
      </c>
      <c r="G28" s="1" t="s">
        <v>21</v>
      </c>
      <c r="H28" s="1" t="s">
        <v>15</v>
      </c>
      <c r="I28" s="1" t="s">
        <v>35</v>
      </c>
      <c r="Y28" s="2">
        <v>44878.747994131947</v>
      </c>
      <c r="Z28" s="1" t="s">
        <v>9</v>
      </c>
      <c r="AA28" s="1" t="s">
        <v>10</v>
      </c>
      <c r="AB28" s="1" t="s">
        <v>20</v>
      </c>
      <c r="AC28" s="1" t="s">
        <v>13</v>
      </c>
      <c r="AD28" s="1" t="s">
        <v>13</v>
      </c>
      <c r="AE28" s="1" t="s">
        <v>21</v>
      </c>
      <c r="AF28" s="1" t="s">
        <v>15</v>
      </c>
      <c r="AG28" s="1" t="s">
        <v>25</v>
      </c>
      <c r="AH28" t="str">
        <f t="shared" si="0"/>
        <v>Meno del 2% del prezzo del prodotto</v>
      </c>
      <c r="AM28" s="1" t="s">
        <v>25</v>
      </c>
      <c r="AN28" s="11">
        <f>COUNTIFS($AA:$AA,AN$23,$AH:$AH,$AM28)</f>
        <v>52</v>
      </c>
      <c r="AO28" s="11">
        <f>COUNTIFS($AA:$AA,AO$23,$AH:$AH,$AM28)</f>
        <v>13</v>
      </c>
      <c r="AP28" s="11">
        <f>COUNTIFS($AA:$AA,AP$23,$AH:$AH,$AM28)</f>
        <v>0</v>
      </c>
      <c r="AQ28" s="11">
        <f>COUNTIFS($AA:$AA,AQ$23,$AH:$AH,$AM28)</f>
        <v>0</v>
      </c>
      <c r="AT28">
        <f>SUM(AN28:AQ28)</f>
        <v>65</v>
      </c>
    </row>
    <row r="29" spans="1:46" ht="13.2" x14ac:dyDescent="0.25">
      <c r="A29" s="2">
        <v>44878.747994131947</v>
      </c>
      <c r="B29" s="1" t="s">
        <v>9</v>
      </c>
      <c r="C29" s="1" t="s">
        <v>10</v>
      </c>
      <c r="D29" s="1" t="s">
        <v>20</v>
      </c>
      <c r="E29" s="1" t="s">
        <v>13</v>
      </c>
      <c r="F29" s="1" t="s">
        <v>13</v>
      </c>
      <c r="G29" s="1" t="s">
        <v>21</v>
      </c>
      <c r="H29" s="1" t="s">
        <v>15</v>
      </c>
      <c r="I29" s="1" t="s">
        <v>25</v>
      </c>
      <c r="Y29" s="2">
        <v>44878.748710162035</v>
      </c>
      <c r="Z29" s="1" t="s">
        <v>9</v>
      </c>
      <c r="AA29" s="1" t="s">
        <v>10</v>
      </c>
      <c r="AB29" s="1" t="s">
        <v>17</v>
      </c>
      <c r="AC29" s="1" t="s">
        <v>26</v>
      </c>
      <c r="AD29" s="1" t="s">
        <v>18</v>
      </c>
      <c r="AE29" s="1" t="s">
        <v>14</v>
      </c>
      <c r="AF29" s="1" t="s">
        <v>15</v>
      </c>
      <c r="AG29" s="1" t="s">
        <v>16</v>
      </c>
      <c r="AH29" t="str">
        <f t="shared" si="0"/>
        <v>2-5% del prezzo del prodotto</v>
      </c>
      <c r="AM29" s="1" t="s">
        <v>16</v>
      </c>
      <c r="AN29" s="11">
        <f>COUNTIFS($AA:$AA,AN$23,$AH:$AH,$AM29)</f>
        <v>43</v>
      </c>
      <c r="AO29" s="11">
        <f>COUNTIFS($AA:$AA,AO$23,$AH:$AH,$AM29)</f>
        <v>21</v>
      </c>
      <c r="AP29" s="11">
        <f>COUNTIFS($AA:$AA,AP$23,$AH:$AH,$AM29)</f>
        <v>1</v>
      </c>
      <c r="AQ29" s="11">
        <f>COUNTIFS($AA:$AA,AQ$23,$AH:$AH,$AM29)</f>
        <v>0</v>
      </c>
      <c r="AT29">
        <f t="shared" ref="AT29:AT32" si="18">SUM(AN29:AQ29)</f>
        <v>65</v>
      </c>
    </row>
    <row r="30" spans="1:46" ht="13.2" x14ac:dyDescent="0.25">
      <c r="A30" s="2">
        <v>44878.748710162035</v>
      </c>
      <c r="B30" s="1" t="s">
        <v>9</v>
      </c>
      <c r="C30" s="1" t="s">
        <v>10</v>
      </c>
      <c r="D30" s="1" t="s">
        <v>17</v>
      </c>
      <c r="E30" s="1" t="s">
        <v>26</v>
      </c>
      <c r="F30" s="1" t="s">
        <v>18</v>
      </c>
      <c r="G30" s="1" t="s">
        <v>14</v>
      </c>
      <c r="H30" s="1" t="s">
        <v>15</v>
      </c>
      <c r="I30" s="1" t="s">
        <v>16</v>
      </c>
      <c r="Y30" s="2">
        <v>44878.749833564812</v>
      </c>
      <c r="Z30" s="1" t="s">
        <v>9</v>
      </c>
      <c r="AA30" s="1" t="s">
        <v>10</v>
      </c>
      <c r="AB30" s="1" t="s">
        <v>17</v>
      </c>
      <c r="AC30" s="1" t="s">
        <v>18</v>
      </c>
      <c r="AD30" s="1" t="s">
        <v>18</v>
      </c>
      <c r="AE30" s="1" t="s">
        <v>21</v>
      </c>
      <c r="AF30" s="1" t="s">
        <v>15</v>
      </c>
      <c r="AG30" s="1" t="s">
        <v>35</v>
      </c>
      <c r="AH30" t="str">
        <f t="shared" si="0"/>
        <v>5-10% del prezzo del prodotto</v>
      </c>
      <c r="AM30" s="1" t="s">
        <v>35</v>
      </c>
      <c r="AN30" s="11">
        <f>COUNTIFS($AA:$AA,AN$23,$AH:$AH,$AM30)</f>
        <v>5</v>
      </c>
      <c r="AO30" s="11">
        <f>COUNTIFS($AA:$AA,AO$23,$AH:$AH,$AM30)</f>
        <v>4</v>
      </c>
      <c r="AP30" s="11">
        <f>COUNTIFS($AA:$AA,AP$23,$AH:$AH,$AM30)</f>
        <v>0</v>
      </c>
      <c r="AQ30" s="11">
        <f>COUNTIFS($AA:$AA,AQ$23,$AH:$AH,$AM30)</f>
        <v>0</v>
      </c>
      <c r="AT30">
        <f t="shared" si="18"/>
        <v>9</v>
      </c>
    </row>
    <row r="31" spans="1:46" ht="13.2" x14ac:dyDescent="0.25">
      <c r="A31" s="2">
        <v>44878.749833564812</v>
      </c>
      <c r="B31" s="1" t="s">
        <v>9</v>
      </c>
      <c r="C31" s="1" t="s">
        <v>10</v>
      </c>
      <c r="D31" s="1" t="s">
        <v>17</v>
      </c>
      <c r="E31" s="1" t="s">
        <v>18</v>
      </c>
      <c r="F31" s="1" t="s">
        <v>18</v>
      </c>
      <c r="G31" s="1" t="s">
        <v>21</v>
      </c>
      <c r="H31" s="1" t="s">
        <v>15</v>
      </c>
      <c r="I31" s="1" t="s">
        <v>35</v>
      </c>
      <c r="Y31" s="2">
        <v>44878.750069282411</v>
      </c>
      <c r="Z31" s="1" t="s">
        <v>9</v>
      </c>
      <c r="AA31" s="1" t="s">
        <v>10</v>
      </c>
      <c r="AB31" s="1" t="s">
        <v>11</v>
      </c>
      <c r="AC31" s="1" t="s">
        <v>18</v>
      </c>
      <c r="AD31" s="1" t="s">
        <v>13</v>
      </c>
      <c r="AE31" s="1" t="s">
        <v>21</v>
      </c>
      <c r="AF31" s="1" t="s">
        <v>15</v>
      </c>
      <c r="AG31" s="1" t="s">
        <v>25</v>
      </c>
      <c r="AH31" t="str">
        <f t="shared" si="0"/>
        <v>Meno del 2% del prezzo del prodotto</v>
      </c>
      <c r="AM31" t="s">
        <v>34</v>
      </c>
      <c r="AN31" s="11">
        <f>COUNTIFS($AA:$AA,AN$23,$AH:$AH,$AM31)</f>
        <v>0</v>
      </c>
      <c r="AO31" s="11">
        <f>COUNTIFS($AA:$AA,AO$23,$AH:$AH,$AM31)</f>
        <v>0</v>
      </c>
      <c r="AP31" s="11">
        <f>COUNTIFS($AA:$AA,AP$23,$AH:$AH,$AM31)</f>
        <v>0</v>
      </c>
      <c r="AQ31" s="11">
        <f>COUNTIFS($AA:$AA,AQ$23,$AH:$AH,$AM31)</f>
        <v>0</v>
      </c>
      <c r="AT31">
        <f t="shared" si="18"/>
        <v>0</v>
      </c>
    </row>
    <row r="32" spans="1:46" ht="13.2" x14ac:dyDescent="0.25">
      <c r="A32" s="2">
        <v>44878.750069282411</v>
      </c>
      <c r="B32" s="1" t="s">
        <v>9</v>
      </c>
      <c r="C32" s="1" t="s">
        <v>10</v>
      </c>
      <c r="D32" s="1" t="s">
        <v>11</v>
      </c>
      <c r="E32" s="1" t="s">
        <v>18</v>
      </c>
      <c r="F32" s="1" t="s">
        <v>13</v>
      </c>
      <c r="G32" s="1" t="s">
        <v>21</v>
      </c>
      <c r="H32" s="1" t="s">
        <v>15</v>
      </c>
      <c r="I32" s="1" t="s">
        <v>25</v>
      </c>
      <c r="Y32" s="2">
        <v>44878.75091884259</v>
      </c>
      <c r="Z32" s="1" t="s">
        <v>9</v>
      </c>
      <c r="AA32" s="1" t="s">
        <v>10</v>
      </c>
      <c r="AB32" s="1" t="s">
        <v>17</v>
      </c>
      <c r="AC32" s="1" t="s">
        <v>18</v>
      </c>
      <c r="AD32" s="1" t="s">
        <v>18</v>
      </c>
      <c r="AE32" s="1" t="s">
        <v>36</v>
      </c>
      <c r="AF32" s="1" t="s">
        <v>24</v>
      </c>
      <c r="AH32" t="str">
        <f t="shared" si="0"/>
        <v/>
      </c>
      <c r="AN32" s="11"/>
      <c r="AO32" s="11"/>
      <c r="AP32" s="11"/>
      <c r="AQ32" s="11"/>
    </row>
    <row r="33" spans="1:53" ht="13.2" x14ac:dyDescent="0.25">
      <c r="A33" s="2">
        <v>44878.75091884259</v>
      </c>
      <c r="B33" s="1" t="s">
        <v>9</v>
      </c>
      <c r="C33" s="1" t="s">
        <v>10</v>
      </c>
      <c r="D33" s="1" t="s">
        <v>17</v>
      </c>
      <c r="E33" s="1" t="s">
        <v>18</v>
      </c>
      <c r="F33" s="1" t="s">
        <v>18</v>
      </c>
      <c r="G33" s="1" t="s">
        <v>36</v>
      </c>
      <c r="H33" s="1" t="s">
        <v>24</v>
      </c>
      <c r="Y33" s="2">
        <v>44878.7521175</v>
      </c>
      <c r="Z33" s="1" t="s">
        <v>9</v>
      </c>
      <c r="AA33" s="1" t="s">
        <v>10</v>
      </c>
      <c r="AB33" s="1" t="s">
        <v>20</v>
      </c>
      <c r="AC33" s="1" t="s">
        <v>13</v>
      </c>
      <c r="AD33" s="1" t="s">
        <v>12</v>
      </c>
      <c r="AE33" s="1" t="s">
        <v>21</v>
      </c>
      <c r="AF33" s="1" t="s">
        <v>15</v>
      </c>
      <c r="AG33" s="1" t="s">
        <v>25</v>
      </c>
      <c r="AH33" t="str">
        <f t="shared" si="0"/>
        <v>Meno del 2% del prezzo del prodotto</v>
      </c>
      <c r="AM33" s="1" t="s">
        <v>47</v>
      </c>
      <c r="AN33" s="11">
        <f>SUM(AN28:AN31)</f>
        <v>100</v>
      </c>
      <c r="AO33" s="11">
        <f>SUM(AO28:AO31)</f>
        <v>38</v>
      </c>
      <c r="AP33" s="11">
        <f>SUM(AP28:AP31)</f>
        <v>1</v>
      </c>
      <c r="AQ33" s="11">
        <f>SUM(AQ28:AQ31)</f>
        <v>0</v>
      </c>
      <c r="AT33">
        <f>SUM(AN33:AQ33)</f>
        <v>139</v>
      </c>
    </row>
    <row r="34" spans="1:53" ht="13.2" x14ac:dyDescent="0.25">
      <c r="A34" s="2">
        <v>44878.7521175</v>
      </c>
      <c r="B34" s="1" t="s">
        <v>9</v>
      </c>
      <c r="C34" s="1" t="s">
        <v>10</v>
      </c>
      <c r="D34" s="1" t="s">
        <v>20</v>
      </c>
      <c r="E34" s="1" t="s">
        <v>13</v>
      </c>
      <c r="F34" s="1" t="s">
        <v>12</v>
      </c>
      <c r="G34" s="1" t="s">
        <v>21</v>
      </c>
      <c r="H34" s="1" t="s">
        <v>15</v>
      </c>
      <c r="I34" s="1" t="s">
        <v>25</v>
      </c>
      <c r="Y34" s="2">
        <v>44878.752269895835</v>
      </c>
      <c r="Z34" s="1" t="s">
        <v>27</v>
      </c>
      <c r="AA34" s="1" t="s">
        <v>10</v>
      </c>
      <c r="AB34" s="1" t="s">
        <v>11</v>
      </c>
      <c r="AC34" s="1" t="s">
        <v>12</v>
      </c>
      <c r="AD34" s="1" t="s">
        <v>18</v>
      </c>
      <c r="AE34" s="1" t="s">
        <v>21</v>
      </c>
      <c r="AF34" s="1" t="s">
        <v>15</v>
      </c>
      <c r="AG34" s="1" t="s">
        <v>25</v>
      </c>
      <c r="AH34" t="str">
        <f t="shared" si="0"/>
        <v>Meno del 2% del prezzo del prodotto</v>
      </c>
      <c r="AN34" s="11"/>
      <c r="AO34" s="11"/>
      <c r="AP34" s="11"/>
      <c r="AQ34" s="11"/>
      <c r="AW34" s="3" t="s">
        <v>48</v>
      </c>
      <c r="AX34" s="3"/>
      <c r="AY34" s="3"/>
      <c r="AZ34" s="3"/>
      <c r="BA34" s="3"/>
    </row>
    <row r="35" spans="1:53" ht="13.2" x14ac:dyDescent="0.25">
      <c r="A35" s="2">
        <v>44878.752269895835</v>
      </c>
      <c r="B35" s="1" t="s">
        <v>27</v>
      </c>
      <c r="C35" s="1" t="s">
        <v>10</v>
      </c>
      <c r="D35" s="1" t="s">
        <v>11</v>
      </c>
      <c r="E35" s="1" t="s">
        <v>12</v>
      </c>
      <c r="F35" s="1" t="s">
        <v>18</v>
      </c>
      <c r="G35" s="1" t="s">
        <v>21</v>
      </c>
      <c r="H35" s="1" t="s">
        <v>15</v>
      </c>
      <c r="I35" s="1" t="s">
        <v>25</v>
      </c>
      <c r="Y35" s="2">
        <v>44878.752314155092</v>
      </c>
      <c r="Z35" s="1" t="s">
        <v>9</v>
      </c>
      <c r="AA35" s="1" t="s">
        <v>10</v>
      </c>
      <c r="AB35" s="1" t="s">
        <v>11</v>
      </c>
      <c r="AC35" s="1" t="s">
        <v>18</v>
      </c>
      <c r="AD35" s="1" t="s">
        <v>13</v>
      </c>
      <c r="AE35" s="1" t="s">
        <v>14</v>
      </c>
      <c r="AF35" s="1" t="s">
        <v>15</v>
      </c>
      <c r="AG35" s="1" t="s">
        <v>25</v>
      </c>
      <c r="AH35" t="str">
        <f t="shared" si="0"/>
        <v>Meno del 2% del prezzo del prodotto</v>
      </c>
      <c r="AM35" s="1" t="s">
        <v>25</v>
      </c>
      <c r="AN35" s="10">
        <f>AN28/AN$33</f>
        <v>0.52</v>
      </c>
      <c r="AO35" s="10">
        <f t="shared" ref="AO35:AQ35" si="19">AO28/AO$33</f>
        <v>0.34210526315789475</v>
      </c>
      <c r="AP35" s="7">
        <f t="shared" si="19"/>
        <v>0</v>
      </c>
      <c r="AQ35" s="7" t="e">
        <f>AQ28/AQ$33</f>
        <v>#DIV/0!</v>
      </c>
      <c r="AR35" s="7"/>
      <c r="AT35" s="10">
        <f t="shared" ref="AT35:AT38" si="20">AT28/AT$33</f>
        <v>0.46762589928057552</v>
      </c>
    </row>
    <row r="36" spans="1:53" ht="13.2" x14ac:dyDescent="0.25">
      <c r="A36" s="2">
        <v>44878.752314155092</v>
      </c>
      <c r="B36" s="1" t="s">
        <v>9</v>
      </c>
      <c r="C36" s="1" t="s">
        <v>10</v>
      </c>
      <c r="D36" s="1" t="s">
        <v>11</v>
      </c>
      <c r="E36" s="1" t="s">
        <v>18</v>
      </c>
      <c r="F36" s="1" t="s">
        <v>13</v>
      </c>
      <c r="G36" s="1" t="s">
        <v>14</v>
      </c>
      <c r="H36" s="1" t="s">
        <v>15</v>
      </c>
      <c r="I36" s="1" t="s">
        <v>25</v>
      </c>
      <c r="Y36" s="2">
        <v>44878.752663368054</v>
      </c>
      <c r="Z36" s="1" t="s">
        <v>9</v>
      </c>
      <c r="AA36" s="1" t="s">
        <v>19</v>
      </c>
      <c r="AB36" s="1" t="s">
        <v>17</v>
      </c>
      <c r="AC36" s="1" t="s">
        <v>18</v>
      </c>
      <c r="AD36" s="1" t="s">
        <v>12</v>
      </c>
      <c r="AE36" s="1" t="s">
        <v>14</v>
      </c>
      <c r="AF36" s="1" t="s">
        <v>15</v>
      </c>
      <c r="AG36" s="1" t="s">
        <v>16</v>
      </c>
      <c r="AH36" t="str">
        <f t="shared" si="0"/>
        <v>2-5% del prezzo del prodotto</v>
      </c>
      <c r="AM36" s="1" t="s">
        <v>16</v>
      </c>
      <c r="AN36" s="10">
        <f t="shared" ref="AN36:AQ36" si="21">AN29/AN$33</f>
        <v>0.43</v>
      </c>
      <c r="AO36" s="10">
        <f t="shared" si="21"/>
        <v>0.55263157894736847</v>
      </c>
      <c r="AP36" s="7">
        <f t="shared" si="21"/>
        <v>1</v>
      </c>
      <c r="AQ36" s="7" t="e">
        <f t="shared" si="21"/>
        <v>#DIV/0!</v>
      </c>
      <c r="AR36" s="7"/>
      <c r="AT36" s="10">
        <f t="shared" si="20"/>
        <v>0.46762589928057552</v>
      </c>
    </row>
    <row r="37" spans="1:53" ht="13.2" x14ac:dyDescent="0.25">
      <c r="A37" s="2">
        <v>44878.752663368054</v>
      </c>
      <c r="B37" s="1" t="s">
        <v>9</v>
      </c>
      <c r="C37" s="1" t="s">
        <v>19</v>
      </c>
      <c r="D37" s="1" t="s">
        <v>17</v>
      </c>
      <c r="E37" s="1" t="s">
        <v>18</v>
      </c>
      <c r="F37" s="1" t="s">
        <v>12</v>
      </c>
      <c r="G37" s="1" t="s">
        <v>14</v>
      </c>
      <c r="H37" s="1" t="s">
        <v>15</v>
      </c>
      <c r="I37" s="1" t="s">
        <v>16</v>
      </c>
      <c r="Y37" s="2">
        <v>44878.752920902778</v>
      </c>
      <c r="Z37" s="1" t="s">
        <v>9</v>
      </c>
      <c r="AA37" s="1" t="s">
        <v>10</v>
      </c>
      <c r="AB37" s="1" t="s">
        <v>20</v>
      </c>
      <c r="AC37" s="1" t="s">
        <v>13</v>
      </c>
      <c r="AD37" s="1" t="s">
        <v>13</v>
      </c>
      <c r="AE37" s="1" t="s">
        <v>36</v>
      </c>
      <c r="AF37" s="1" t="s">
        <v>15</v>
      </c>
      <c r="AG37" s="1" t="s">
        <v>16</v>
      </c>
      <c r="AH37" t="str">
        <f t="shared" si="0"/>
        <v>2-5% del prezzo del prodotto</v>
      </c>
      <c r="AM37" s="1" t="s">
        <v>35</v>
      </c>
      <c r="AN37" s="10">
        <f t="shared" ref="AN37:AQ37" si="22">AN30/AN$33</f>
        <v>0.05</v>
      </c>
      <c r="AO37" s="10">
        <f t="shared" si="22"/>
        <v>0.10526315789473684</v>
      </c>
      <c r="AP37" s="7">
        <f t="shared" si="22"/>
        <v>0</v>
      </c>
      <c r="AQ37" s="7" t="e">
        <f t="shared" si="22"/>
        <v>#DIV/0!</v>
      </c>
      <c r="AR37" s="7"/>
      <c r="AT37" s="10">
        <f t="shared" si="20"/>
        <v>6.4748201438848921E-2</v>
      </c>
    </row>
    <row r="38" spans="1:53" ht="13.2" x14ac:dyDescent="0.25">
      <c r="A38" s="2">
        <v>44878.752920902778</v>
      </c>
      <c r="B38" s="1" t="s">
        <v>9</v>
      </c>
      <c r="C38" s="1" t="s">
        <v>10</v>
      </c>
      <c r="D38" s="1" t="s">
        <v>20</v>
      </c>
      <c r="E38" s="1" t="s">
        <v>13</v>
      </c>
      <c r="F38" s="1" t="s">
        <v>13</v>
      </c>
      <c r="G38" s="1" t="s">
        <v>36</v>
      </c>
      <c r="H38" s="1" t="s">
        <v>15</v>
      </c>
      <c r="I38" s="1" t="s">
        <v>16</v>
      </c>
      <c r="Y38" s="2">
        <v>44878.753242916668</v>
      </c>
      <c r="Z38" s="1" t="s">
        <v>27</v>
      </c>
      <c r="AA38" s="1" t="s">
        <v>10</v>
      </c>
      <c r="AB38" s="1" t="s">
        <v>17</v>
      </c>
      <c r="AC38" s="1" t="s">
        <v>18</v>
      </c>
      <c r="AD38" s="1" t="s">
        <v>18</v>
      </c>
      <c r="AE38" s="1" t="s">
        <v>21</v>
      </c>
      <c r="AF38" s="1" t="s">
        <v>15</v>
      </c>
      <c r="AG38" s="1" t="s">
        <v>25</v>
      </c>
      <c r="AH38" t="str">
        <f t="shared" si="0"/>
        <v>Meno del 2% del prezzo del prodotto</v>
      </c>
      <c r="AM38" t="s">
        <v>34</v>
      </c>
      <c r="AN38" s="10">
        <f t="shared" ref="AN38:AQ38" si="23">AN31/AN$33</f>
        <v>0</v>
      </c>
      <c r="AO38" s="10">
        <f t="shared" si="23"/>
        <v>0</v>
      </c>
      <c r="AP38" s="7">
        <f t="shared" si="23"/>
        <v>0</v>
      </c>
      <c r="AQ38" s="7" t="e">
        <f t="shared" si="23"/>
        <v>#DIV/0!</v>
      </c>
      <c r="AR38" s="7"/>
      <c r="AT38" s="10">
        <f t="shared" si="20"/>
        <v>0</v>
      </c>
    </row>
    <row r="39" spans="1:53" ht="13.2" x14ac:dyDescent="0.25">
      <c r="A39" s="2">
        <v>44878.753242916668</v>
      </c>
      <c r="B39" s="1" t="s">
        <v>27</v>
      </c>
      <c r="C39" s="1" t="s">
        <v>10</v>
      </c>
      <c r="D39" s="1" t="s">
        <v>17</v>
      </c>
      <c r="E39" s="1" t="s">
        <v>18</v>
      </c>
      <c r="F39" s="1" t="s">
        <v>18</v>
      </c>
      <c r="G39" s="1" t="s">
        <v>21</v>
      </c>
      <c r="H39" s="1" t="s">
        <v>15</v>
      </c>
      <c r="I39" s="1" t="s">
        <v>25</v>
      </c>
      <c r="Y39" s="2">
        <v>44878.754211296298</v>
      </c>
      <c r="Z39" s="1" t="s">
        <v>9</v>
      </c>
      <c r="AA39" s="1" t="s">
        <v>19</v>
      </c>
      <c r="AB39" s="1" t="s">
        <v>20</v>
      </c>
      <c r="AC39" s="1" t="s">
        <v>13</v>
      </c>
      <c r="AD39" s="1" t="s">
        <v>13</v>
      </c>
      <c r="AE39" s="1" t="s">
        <v>14</v>
      </c>
      <c r="AF39" s="1" t="s">
        <v>15</v>
      </c>
      <c r="AG39" s="1" t="s">
        <v>16</v>
      </c>
      <c r="AH39" t="str">
        <f t="shared" si="0"/>
        <v>2-5% del prezzo del prodotto</v>
      </c>
    </row>
    <row r="40" spans="1:53" ht="13.2" x14ac:dyDescent="0.25">
      <c r="A40" s="2">
        <v>44878.754211296298</v>
      </c>
      <c r="B40" s="1" t="s">
        <v>9</v>
      </c>
      <c r="C40" s="1" t="s">
        <v>19</v>
      </c>
      <c r="D40" s="1" t="s">
        <v>20</v>
      </c>
      <c r="E40" s="1" t="s">
        <v>13</v>
      </c>
      <c r="F40" s="1" t="s">
        <v>13</v>
      </c>
      <c r="G40" s="1" t="s">
        <v>14</v>
      </c>
      <c r="H40" s="1" t="s">
        <v>15</v>
      </c>
      <c r="I40" s="1" t="s">
        <v>16</v>
      </c>
      <c r="Y40" s="2">
        <v>44878.754536446759</v>
      </c>
      <c r="Z40" s="1" t="s">
        <v>37</v>
      </c>
      <c r="AA40" s="1" t="s">
        <v>30</v>
      </c>
      <c r="AB40" s="1" t="s">
        <v>17</v>
      </c>
      <c r="AC40" s="1" t="s">
        <v>12</v>
      </c>
      <c r="AD40" s="1" t="s">
        <v>12</v>
      </c>
      <c r="AE40" s="1" t="s">
        <v>21</v>
      </c>
      <c r="AF40" s="1" t="s">
        <v>15</v>
      </c>
      <c r="AG40" s="1" t="s">
        <v>16</v>
      </c>
      <c r="AH40" t="str">
        <f t="shared" si="0"/>
        <v>2-5% del prezzo del prodotto</v>
      </c>
    </row>
    <row r="41" spans="1:53" ht="13.2" x14ac:dyDescent="0.25">
      <c r="A41" s="2">
        <v>44878.754536446759</v>
      </c>
      <c r="B41" s="1" t="s">
        <v>37</v>
      </c>
      <c r="C41" s="1" t="s">
        <v>30</v>
      </c>
      <c r="D41" s="1" t="s">
        <v>17</v>
      </c>
      <c r="E41" s="1" t="s">
        <v>12</v>
      </c>
      <c r="F41" s="1" t="s">
        <v>12</v>
      </c>
      <c r="G41" s="1" t="s">
        <v>21</v>
      </c>
      <c r="H41" s="1" t="s">
        <v>15</v>
      </c>
      <c r="I41" s="1" t="s">
        <v>16</v>
      </c>
      <c r="Y41" s="2">
        <v>44878.75459329861</v>
      </c>
      <c r="Z41" s="1" t="s">
        <v>9</v>
      </c>
      <c r="AA41" s="1" t="s">
        <v>10</v>
      </c>
      <c r="AB41" s="1" t="s">
        <v>17</v>
      </c>
      <c r="AC41" s="1" t="s">
        <v>18</v>
      </c>
      <c r="AD41" s="1" t="s">
        <v>12</v>
      </c>
      <c r="AE41" s="1" t="s">
        <v>21</v>
      </c>
      <c r="AF41" s="1" t="s">
        <v>24</v>
      </c>
      <c r="AH41" t="str">
        <f t="shared" si="0"/>
        <v/>
      </c>
    </row>
    <row r="42" spans="1:53" ht="13.2" x14ac:dyDescent="0.25">
      <c r="A42" s="2">
        <v>44878.75459329861</v>
      </c>
      <c r="B42" s="1" t="s">
        <v>9</v>
      </c>
      <c r="C42" s="1" t="s">
        <v>10</v>
      </c>
      <c r="D42" s="1" t="s">
        <v>17</v>
      </c>
      <c r="E42" s="1" t="s">
        <v>18</v>
      </c>
      <c r="F42" s="1" t="s">
        <v>12</v>
      </c>
      <c r="G42" s="1" t="s">
        <v>21</v>
      </c>
      <c r="H42" s="1" t="s">
        <v>24</v>
      </c>
      <c r="Y42" s="2">
        <v>44878.755414699073</v>
      </c>
      <c r="Z42" s="1" t="s">
        <v>9</v>
      </c>
      <c r="AA42" s="1" t="s">
        <v>10</v>
      </c>
      <c r="AB42" s="1" t="s">
        <v>20</v>
      </c>
      <c r="AC42" s="1" t="s">
        <v>13</v>
      </c>
      <c r="AD42" s="1" t="s">
        <v>13</v>
      </c>
      <c r="AE42" s="1" t="s">
        <v>21</v>
      </c>
      <c r="AF42" s="1" t="s">
        <v>15</v>
      </c>
      <c r="AG42" s="1" t="s">
        <v>25</v>
      </c>
      <c r="AH42" t="str">
        <f t="shared" si="0"/>
        <v>Meno del 2% del prezzo del prodotto</v>
      </c>
    </row>
    <row r="43" spans="1:53" ht="13.2" x14ac:dyDescent="0.25">
      <c r="A43" s="2">
        <v>44878.755414699073</v>
      </c>
      <c r="B43" s="1" t="s">
        <v>9</v>
      </c>
      <c r="C43" s="1" t="s">
        <v>10</v>
      </c>
      <c r="D43" s="1" t="s">
        <v>20</v>
      </c>
      <c r="E43" s="1" t="s">
        <v>13</v>
      </c>
      <c r="F43" s="1" t="s">
        <v>13</v>
      </c>
      <c r="G43" s="1" t="s">
        <v>21</v>
      </c>
      <c r="H43" s="1" t="s">
        <v>15</v>
      </c>
      <c r="I43" s="1" t="s">
        <v>25</v>
      </c>
      <c r="Y43" s="2">
        <v>44878.755940358795</v>
      </c>
      <c r="Z43" s="1" t="s">
        <v>9</v>
      </c>
      <c r="AA43" s="1" t="s">
        <v>19</v>
      </c>
      <c r="AB43" s="1" t="s">
        <v>11</v>
      </c>
      <c r="AC43" s="1" t="s">
        <v>18</v>
      </c>
      <c r="AD43" s="1" t="s">
        <v>12</v>
      </c>
      <c r="AE43" s="1" t="s">
        <v>14</v>
      </c>
      <c r="AF43" s="1" t="s">
        <v>15</v>
      </c>
      <c r="AG43" s="1" t="s">
        <v>35</v>
      </c>
      <c r="AH43" t="str">
        <f t="shared" si="0"/>
        <v>5-10% del prezzo del prodotto</v>
      </c>
    </row>
    <row r="44" spans="1:53" ht="13.2" x14ac:dyDescent="0.25">
      <c r="A44" s="2">
        <v>44878.755940358795</v>
      </c>
      <c r="B44" s="1" t="s">
        <v>9</v>
      </c>
      <c r="C44" s="1" t="s">
        <v>19</v>
      </c>
      <c r="D44" s="1" t="s">
        <v>11</v>
      </c>
      <c r="E44" s="1" t="s">
        <v>18</v>
      </c>
      <c r="F44" s="1" t="s">
        <v>12</v>
      </c>
      <c r="G44" s="1" t="s">
        <v>14</v>
      </c>
      <c r="H44" s="1" t="s">
        <v>15</v>
      </c>
      <c r="I44" s="1" t="s">
        <v>35</v>
      </c>
      <c r="Y44" s="2">
        <v>44878.756065081019</v>
      </c>
      <c r="Z44" s="1" t="s">
        <v>9</v>
      </c>
      <c r="AA44" s="1" t="s">
        <v>19</v>
      </c>
      <c r="AB44" s="1" t="s">
        <v>17</v>
      </c>
      <c r="AC44" s="1" t="s">
        <v>13</v>
      </c>
      <c r="AD44" s="1" t="s">
        <v>18</v>
      </c>
      <c r="AE44" s="1" t="s">
        <v>14</v>
      </c>
      <c r="AF44" s="1" t="s">
        <v>24</v>
      </c>
      <c r="AH44" t="str">
        <f t="shared" si="0"/>
        <v/>
      </c>
    </row>
    <row r="45" spans="1:53" ht="13.2" x14ac:dyDescent="0.25">
      <c r="A45" s="2">
        <v>44878.756065081019</v>
      </c>
      <c r="B45" s="1" t="s">
        <v>9</v>
      </c>
      <c r="C45" s="1" t="s">
        <v>19</v>
      </c>
      <c r="D45" s="1" t="s">
        <v>17</v>
      </c>
      <c r="E45" s="1" t="s">
        <v>13</v>
      </c>
      <c r="F45" s="1" t="s">
        <v>18</v>
      </c>
      <c r="G45" s="1" t="s">
        <v>14</v>
      </c>
      <c r="H45" s="1" t="s">
        <v>24</v>
      </c>
      <c r="Y45" s="2">
        <v>44878.756492152781</v>
      </c>
      <c r="Z45" s="1" t="s">
        <v>9</v>
      </c>
      <c r="AA45" s="1" t="s">
        <v>10</v>
      </c>
      <c r="AB45" s="1" t="s">
        <v>17</v>
      </c>
      <c r="AC45" s="1" t="s">
        <v>13</v>
      </c>
      <c r="AD45" s="1" t="s">
        <v>13</v>
      </c>
      <c r="AE45" s="1" t="s">
        <v>21</v>
      </c>
      <c r="AF45" s="1" t="s">
        <v>15</v>
      </c>
      <c r="AG45" s="1" t="s">
        <v>25</v>
      </c>
      <c r="AH45" t="str">
        <f t="shared" si="0"/>
        <v>Meno del 2% del prezzo del prodotto</v>
      </c>
    </row>
    <row r="46" spans="1:53" ht="13.2" x14ac:dyDescent="0.25">
      <c r="A46" s="2">
        <v>44878.756492152781</v>
      </c>
      <c r="B46" s="1" t="s">
        <v>9</v>
      </c>
      <c r="C46" s="1" t="s">
        <v>10</v>
      </c>
      <c r="D46" s="1" t="s">
        <v>17</v>
      </c>
      <c r="E46" s="1" t="s">
        <v>13</v>
      </c>
      <c r="F46" s="1" t="s">
        <v>13</v>
      </c>
      <c r="G46" s="1" t="s">
        <v>21</v>
      </c>
      <c r="H46" s="1" t="s">
        <v>15</v>
      </c>
      <c r="I46" s="1" t="s">
        <v>25</v>
      </c>
      <c r="Y46" s="2">
        <v>44878.759344548613</v>
      </c>
      <c r="Z46" s="1" t="s">
        <v>9</v>
      </c>
      <c r="AA46" s="1" t="s">
        <v>19</v>
      </c>
      <c r="AB46" s="1" t="s">
        <v>17</v>
      </c>
      <c r="AC46" s="1" t="s">
        <v>18</v>
      </c>
      <c r="AD46" s="1" t="s">
        <v>13</v>
      </c>
      <c r="AE46" s="1" t="s">
        <v>14</v>
      </c>
      <c r="AF46" s="1" t="s">
        <v>15</v>
      </c>
      <c r="AG46" s="1" t="s">
        <v>35</v>
      </c>
      <c r="AH46" t="str">
        <f t="shared" si="0"/>
        <v>5-10% del prezzo del prodotto</v>
      </c>
    </row>
    <row r="47" spans="1:53" ht="13.2" x14ac:dyDescent="0.25">
      <c r="A47" s="2">
        <v>44878.759344548613</v>
      </c>
      <c r="B47" s="1" t="s">
        <v>9</v>
      </c>
      <c r="C47" s="1" t="s">
        <v>19</v>
      </c>
      <c r="D47" s="1" t="s">
        <v>17</v>
      </c>
      <c r="E47" s="1" t="s">
        <v>18</v>
      </c>
      <c r="F47" s="1" t="s">
        <v>13</v>
      </c>
      <c r="G47" s="1" t="s">
        <v>14</v>
      </c>
      <c r="H47" s="1" t="s">
        <v>15</v>
      </c>
      <c r="I47" s="1" t="s">
        <v>35</v>
      </c>
      <c r="Y47" s="2">
        <v>44878.75944248843</v>
      </c>
      <c r="Z47" s="1" t="s">
        <v>9</v>
      </c>
      <c r="AA47" s="1" t="s">
        <v>19</v>
      </c>
      <c r="AB47" s="1" t="s">
        <v>17</v>
      </c>
      <c r="AC47" s="1" t="s">
        <v>12</v>
      </c>
      <c r="AD47" s="1" t="s">
        <v>12</v>
      </c>
      <c r="AE47" s="1" t="s">
        <v>14</v>
      </c>
      <c r="AF47" s="1" t="s">
        <v>15</v>
      </c>
      <c r="AG47" s="1" t="s">
        <v>16</v>
      </c>
      <c r="AH47" t="str">
        <f t="shared" si="0"/>
        <v>2-5% del prezzo del prodotto</v>
      </c>
    </row>
    <row r="48" spans="1:53" ht="13.2" x14ac:dyDescent="0.25">
      <c r="A48" s="2">
        <v>44878.75944248843</v>
      </c>
      <c r="B48" s="1" t="s">
        <v>9</v>
      </c>
      <c r="C48" s="1" t="s">
        <v>19</v>
      </c>
      <c r="D48" s="1" t="s">
        <v>17</v>
      </c>
      <c r="E48" s="1" t="s">
        <v>12</v>
      </c>
      <c r="F48" s="1" t="s">
        <v>12</v>
      </c>
      <c r="G48" s="1" t="s">
        <v>14</v>
      </c>
      <c r="H48" s="1" t="s">
        <v>15</v>
      </c>
      <c r="I48" s="1" t="s">
        <v>16</v>
      </c>
      <c r="Y48" s="2">
        <v>44878.760948738425</v>
      </c>
      <c r="Z48" s="1" t="s">
        <v>9</v>
      </c>
      <c r="AA48" s="1" t="s">
        <v>19</v>
      </c>
      <c r="AB48" s="1" t="s">
        <v>17</v>
      </c>
      <c r="AC48" s="1" t="s">
        <v>26</v>
      </c>
      <c r="AD48" s="1" t="s">
        <v>13</v>
      </c>
      <c r="AE48" s="1" t="s">
        <v>21</v>
      </c>
      <c r="AF48" s="1" t="s">
        <v>15</v>
      </c>
      <c r="AG48" s="1" t="s">
        <v>25</v>
      </c>
      <c r="AH48" t="str">
        <f t="shared" si="0"/>
        <v>Meno del 2% del prezzo del prodotto</v>
      </c>
    </row>
    <row r="49" spans="1:34" ht="13.2" x14ac:dyDescent="0.25">
      <c r="A49" s="2">
        <v>44878.760948738425</v>
      </c>
      <c r="B49" s="1" t="s">
        <v>9</v>
      </c>
      <c r="C49" s="1" t="s">
        <v>19</v>
      </c>
      <c r="D49" s="1" t="s">
        <v>17</v>
      </c>
      <c r="E49" s="1" t="s">
        <v>26</v>
      </c>
      <c r="F49" s="1" t="s">
        <v>13</v>
      </c>
      <c r="G49" s="1" t="s">
        <v>21</v>
      </c>
      <c r="H49" s="1" t="s">
        <v>15</v>
      </c>
      <c r="I49" s="1" t="s">
        <v>25</v>
      </c>
      <c r="Y49" s="2">
        <v>44878.76135630787</v>
      </c>
      <c r="Z49" s="1" t="s">
        <v>9</v>
      </c>
      <c r="AA49" s="1" t="s">
        <v>19</v>
      </c>
      <c r="AB49" s="1" t="s">
        <v>11</v>
      </c>
      <c r="AC49" s="1" t="s">
        <v>18</v>
      </c>
      <c r="AD49" s="1" t="s">
        <v>18</v>
      </c>
      <c r="AE49" s="1" t="s">
        <v>28</v>
      </c>
      <c r="AF49" s="1" t="s">
        <v>15</v>
      </c>
      <c r="AG49" s="1" t="s">
        <v>16</v>
      </c>
      <c r="AH49" t="str">
        <f t="shared" si="0"/>
        <v>2-5% del prezzo del prodotto</v>
      </c>
    </row>
    <row r="50" spans="1:34" ht="13.2" x14ac:dyDescent="0.25">
      <c r="A50" s="2">
        <v>44878.76135630787</v>
      </c>
      <c r="B50" s="1" t="s">
        <v>9</v>
      </c>
      <c r="C50" s="1" t="s">
        <v>19</v>
      </c>
      <c r="D50" s="1" t="s">
        <v>11</v>
      </c>
      <c r="E50" s="1" t="s">
        <v>18</v>
      </c>
      <c r="F50" s="1" t="s">
        <v>18</v>
      </c>
      <c r="G50" s="1" t="s">
        <v>28</v>
      </c>
      <c r="H50" s="1" t="s">
        <v>15</v>
      </c>
      <c r="I50" s="1" t="s">
        <v>16</v>
      </c>
      <c r="Y50" s="2">
        <v>44878.761363356476</v>
      </c>
      <c r="Z50" s="1" t="s">
        <v>9</v>
      </c>
      <c r="AA50" s="1" t="s">
        <v>10</v>
      </c>
      <c r="AB50" s="1" t="s">
        <v>11</v>
      </c>
      <c r="AC50" s="1" t="s">
        <v>12</v>
      </c>
      <c r="AD50" s="1" t="s">
        <v>13</v>
      </c>
      <c r="AE50" s="1" t="s">
        <v>28</v>
      </c>
      <c r="AF50" s="1" t="s">
        <v>15</v>
      </c>
      <c r="AG50" s="1" t="s">
        <v>16</v>
      </c>
      <c r="AH50" t="str">
        <f t="shared" si="0"/>
        <v>2-5% del prezzo del prodotto</v>
      </c>
    </row>
    <row r="51" spans="1:34" ht="13.2" x14ac:dyDescent="0.25">
      <c r="A51" s="2">
        <v>44878.761363356476</v>
      </c>
      <c r="B51" s="1" t="s">
        <v>9</v>
      </c>
      <c r="C51" s="1" t="s">
        <v>10</v>
      </c>
      <c r="D51" s="1" t="s">
        <v>11</v>
      </c>
      <c r="E51" s="1" t="s">
        <v>12</v>
      </c>
      <c r="F51" s="1" t="s">
        <v>13</v>
      </c>
      <c r="G51" s="1" t="s">
        <v>28</v>
      </c>
      <c r="H51" s="1" t="s">
        <v>15</v>
      </c>
      <c r="I51" s="1" t="s">
        <v>16</v>
      </c>
      <c r="Y51" s="2">
        <v>44878.76138708333</v>
      </c>
      <c r="Z51" s="1" t="s">
        <v>9</v>
      </c>
      <c r="AA51" s="1" t="s">
        <v>10</v>
      </c>
      <c r="AB51" s="1" t="s">
        <v>20</v>
      </c>
      <c r="AC51" s="1" t="s">
        <v>18</v>
      </c>
      <c r="AD51" s="1" t="s">
        <v>18</v>
      </c>
      <c r="AE51" s="1" t="s">
        <v>14</v>
      </c>
      <c r="AF51" s="1" t="s">
        <v>15</v>
      </c>
      <c r="AG51" s="1" t="s">
        <v>16</v>
      </c>
      <c r="AH51" t="str">
        <f t="shared" si="0"/>
        <v>2-5% del prezzo del prodotto</v>
      </c>
    </row>
    <row r="52" spans="1:34" ht="13.2" x14ac:dyDescent="0.25">
      <c r="A52" s="2">
        <v>44878.76138708333</v>
      </c>
      <c r="B52" s="1" t="s">
        <v>9</v>
      </c>
      <c r="C52" s="1" t="s">
        <v>10</v>
      </c>
      <c r="D52" s="1" t="s">
        <v>20</v>
      </c>
      <c r="E52" s="1" t="s">
        <v>18</v>
      </c>
      <c r="F52" s="1" t="s">
        <v>18</v>
      </c>
      <c r="G52" s="1" t="s">
        <v>14</v>
      </c>
      <c r="H52" s="1" t="s">
        <v>15</v>
      </c>
      <c r="I52" s="1" t="s">
        <v>16</v>
      </c>
      <c r="Y52" s="2">
        <v>44878.761844641209</v>
      </c>
      <c r="Z52" s="1" t="s">
        <v>9</v>
      </c>
      <c r="AA52" s="1" t="s">
        <v>19</v>
      </c>
      <c r="AB52" s="1" t="s">
        <v>17</v>
      </c>
      <c r="AC52" s="1" t="s">
        <v>26</v>
      </c>
      <c r="AD52" s="1" t="s">
        <v>18</v>
      </c>
      <c r="AE52" s="1" t="s">
        <v>21</v>
      </c>
      <c r="AF52" s="1" t="s">
        <v>24</v>
      </c>
      <c r="AH52" t="str">
        <f t="shared" si="0"/>
        <v/>
      </c>
    </row>
    <row r="53" spans="1:34" ht="13.2" x14ac:dyDescent="0.25">
      <c r="A53" s="2">
        <v>44878.761844641209</v>
      </c>
      <c r="B53" s="1" t="s">
        <v>9</v>
      </c>
      <c r="C53" s="1" t="s">
        <v>19</v>
      </c>
      <c r="D53" s="1" t="s">
        <v>17</v>
      </c>
      <c r="E53" s="1" t="s">
        <v>26</v>
      </c>
      <c r="F53" s="1" t="s">
        <v>18</v>
      </c>
      <c r="G53" s="1" t="s">
        <v>21</v>
      </c>
      <c r="H53" s="1" t="s">
        <v>24</v>
      </c>
      <c r="Y53" s="2">
        <v>44878.763384537036</v>
      </c>
      <c r="Z53" s="1" t="s">
        <v>9</v>
      </c>
      <c r="AA53" s="1" t="s">
        <v>19</v>
      </c>
      <c r="AB53" s="1" t="s">
        <v>11</v>
      </c>
      <c r="AC53" s="1" t="s">
        <v>18</v>
      </c>
      <c r="AD53" s="1" t="s">
        <v>18</v>
      </c>
      <c r="AE53" s="1" t="s">
        <v>28</v>
      </c>
      <c r="AF53" s="1" t="s">
        <v>15</v>
      </c>
      <c r="AG53" s="1" t="s">
        <v>16</v>
      </c>
      <c r="AH53" t="str">
        <f t="shared" si="0"/>
        <v>2-5% del prezzo del prodotto</v>
      </c>
    </row>
    <row r="54" spans="1:34" ht="13.2" x14ac:dyDescent="0.25">
      <c r="A54" s="2">
        <v>44878.763384537036</v>
      </c>
      <c r="B54" s="1" t="s">
        <v>9</v>
      </c>
      <c r="C54" s="1" t="s">
        <v>19</v>
      </c>
      <c r="D54" s="1" t="s">
        <v>11</v>
      </c>
      <c r="E54" s="1" t="s">
        <v>18</v>
      </c>
      <c r="F54" s="1" t="s">
        <v>18</v>
      </c>
      <c r="G54" s="1" t="s">
        <v>28</v>
      </c>
      <c r="H54" s="1" t="s">
        <v>15</v>
      </c>
      <c r="I54" s="1" t="s">
        <v>16</v>
      </c>
      <c r="Y54" s="2">
        <v>44878.763516921295</v>
      </c>
      <c r="Z54" s="1" t="s">
        <v>9</v>
      </c>
      <c r="AA54" s="1" t="s">
        <v>10</v>
      </c>
      <c r="AB54" s="1" t="s">
        <v>17</v>
      </c>
      <c r="AC54" s="1" t="s">
        <v>12</v>
      </c>
      <c r="AD54" s="1" t="s">
        <v>13</v>
      </c>
      <c r="AE54" s="1" t="s">
        <v>14</v>
      </c>
      <c r="AF54" s="1" t="s">
        <v>15</v>
      </c>
      <c r="AG54" s="1" t="s">
        <v>16</v>
      </c>
      <c r="AH54" t="str">
        <f t="shared" si="0"/>
        <v>2-5% del prezzo del prodotto</v>
      </c>
    </row>
    <row r="55" spans="1:34" ht="13.2" x14ac:dyDescent="0.25">
      <c r="A55" s="2">
        <v>44878.763516921295</v>
      </c>
      <c r="B55" s="1" t="s">
        <v>9</v>
      </c>
      <c r="C55" s="1" t="s">
        <v>10</v>
      </c>
      <c r="D55" s="1" t="s">
        <v>17</v>
      </c>
      <c r="E55" s="1" t="s">
        <v>12</v>
      </c>
      <c r="F55" s="1" t="s">
        <v>13</v>
      </c>
      <c r="G55" s="1" t="s">
        <v>14</v>
      </c>
      <c r="H55" s="1" t="s">
        <v>15</v>
      </c>
      <c r="I55" s="1" t="s">
        <v>16</v>
      </c>
      <c r="Y55" s="2">
        <v>44878.76394394676</v>
      </c>
      <c r="Z55" s="1" t="s">
        <v>22</v>
      </c>
      <c r="AA55" s="1" t="s">
        <v>19</v>
      </c>
      <c r="AB55" s="1" t="s">
        <v>17</v>
      </c>
      <c r="AC55" s="1" t="s">
        <v>18</v>
      </c>
      <c r="AD55" s="1" t="s">
        <v>18</v>
      </c>
      <c r="AE55" s="1" t="s">
        <v>21</v>
      </c>
      <c r="AF55" s="1" t="s">
        <v>15</v>
      </c>
      <c r="AG55" s="1" t="s">
        <v>16</v>
      </c>
      <c r="AH55" t="str">
        <f t="shared" si="0"/>
        <v>2-5% del prezzo del prodotto</v>
      </c>
    </row>
    <row r="56" spans="1:34" ht="13.2" x14ac:dyDescent="0.25">
      <c r="A56" s="2">
        <v>44878.76394394676</v>
      </c>
      <c r="B56" s="1" t="s">
        <v>22</v>
      </c>
      <c r="C56" s="1" t="s">
        <v>19</v>
      </c>
      <c r="D56" s="1" t="s">
        <v>17</v>
      </c>
      <c r="E56" s="1" t="s">
        <v>18</v>
      </c>
      <c r="F56" s="1" t="s">
        <v>18</v>
      </c>
      <c r="G56" s="1" t="s">
        <v>21</v>
      </c>
      <c r="H56" s="1" t="s">
        <v>15</v>
      </c>
      <c r="I56" s="1" t="s">
        <v>16</v>
      </c>
      <c r="Y56" s="2">
        <v>44878.764258414347</v>
      </c>
      <c r="Z56" s="1" t="s">
        <v>9</v>
      </c>
      <c r="AA56" s="1" t="s">
        <v>10</v>
      </c>
      <c r="AB56" s="1" t="s">
        <v>17</v>
      </c>
      <c r="AC56" s="1" t="s">
        <v>13</v>
      </c>
      <c r="AD56" s="1" t="s">
        <v>18</v>
      </c>
      <c r="AE56" s="1" t="s">
        <v>21</v>
      </c>
      <c r="AF56" s="1" t="s">
        <v>15</v>
      </c>
      <c r="AG56" s="1" t="s">
        <v>16</v>
      </c>
      <c r="AH56" t="str">
        <f t="shared" si="0"/>
        <v>2-5% del prezzo del prodotto</v>
      </c>
    </row>
    <row r="57" spans="1:34" ht="13.2" x14ac:dyDescent="0.25">
      <c r="A57" s="2">
        <v>44878.764258414347</v>
      </c>
      <c r="B57" s="1" t="s">
        <v>9</v>
      </c>
      <c r="C57" s="1" t="s">
        <v>10</v>
      </c>
      <c r="D57" s="1" t="s">
        <v>17</v>
      </c>
      <c r="E57" s="1" t="s">
        <v>13</v>
      </c>
      <c r="F57" s="1" t="s">
        <v>18</v>
      </c>
      <c r="G57" s="1" t="s">
        <v>21</v>
      </c>
      <c r="H57" s="1" t="s">
        <v>15</v>
      </c>
      <c r="I57" s="1" t="s">
        <v>16</v>
      </c>
      <c r="Y57" s="2">
        <v>44878.764914328705</v>
      </c>
      <c r="Z57" s="1" t="s">
        <v>27</v>
      </c>
      <c r="AA57" s="1" t="s">
        <v>19</v>
      </c>
      <c r="AB57" s="1" t="s">
        <v>17</v>
      </c>
      <c r="AC57" s="1" t="s">
        <v>18</v>
      </c>
      <c r="AD57" s="1" t="s">
        <v>13</v>
      </c>
      <c r="AE57" s="1" t="s">
        <v>21</v>
      </c>
      <c r="AF57" s="1" t="s">
        <v>24</v>
      </c>
      <c r="AH57" t="str">
        <f t="shared" si="0"/>
        <v/>
      </c>
    </row>
    <row r="58" spans="1:34" ht="13.2" x14ac:dyDescent="0.25">
      <c r="A58" s="2">
        <v>44878.764914328705</v>
      </c>
      <c r="B58" s="1" t="s">
        <v>27</v>
      </c>
      <c r="C58" s="1" t="s">
        <v>19</v>
      </c>
      <c r="D58" s="1" t="s">
        <v>17</v>
      </c>
      <c r="E58" s="1" t="s">
        <v>18</v>
      </c>
      <c r="F58" s="1" t="s">
        <v>13</v>
      </c>
      <c r="G58" s="1" t="s">
        <v>21</v>
      </c>
      <c r="H58" s="1" t="s">
        <v>24</v>
      </c>
      <c r="Y58" s="2">
        <v>44878.766207256944</v>
      </c>
      <c r="Z58" s="1" t="s">
        <v>9</v>
      </c>
      <c r="AA58" s="1" t="s">
        <v>19</v>
      </c>
      <c r="AB58" s="1" t="s">
        <v>20</v>
      </c>
      <c r="AC58" s="1" t="s">
        <v>12</v>
      </c>
      <c r="AD58" s="1" t="s">
        <v>18</v>
      </c>
      <c r="AE58" s="1" t="s">
        <v>21</v>
      </c>
      <c r="AF58" s="1" t="s">
        <v>24</v>
      </c>
      <c r="AG58" s="1" t="s">
        <v>25</v>
      </c>
      <c r="AH58" t="str">
        <f t="shared" si="0"/>
        <v/>
      </c>
    </row>
    <row r="59" spans="1:34" ht="13.2" x14ac:dyDescent="0.25">
      <c r="A59" s="2">
        <v>44878.766207256944</v>
      </c>
      <c r="B59" s="1" t="s">
        <v>9</v>
      </c>
      <c r="C59" s="1" t="s">
        <v>19</v>
      </c>
      <c r="D59" s="1" t="s">
        <v>20</v>
      </c>
      <c r="E59" s="1" t="s">
        <v>12</v>
      </c>
      <c r="F59" s="1" t="s">
        <v>18</v>
      </c>
      <c r="G59" s="1" t="s">
        <v>21</v>
      </c>
      <c r="H59" s="1" t="s">
        <v>24</v>
      </c>
      <c r="I59" s="1" t="s">
        <v>25</v>
      </c>
      <c r="Y59" s="2">
        <v>44878.76677563657</v>
      </c>
      <c r="Z59" s="1" t="s">
        <v>27</v>
      </c>
      <c r="AA59" s="1" t="s">
        <v>19</v>
      </c>
      <c r="AB59" s="1" t="s">
        <v>20</v>
      </c>
      <c r="AC59" s="1" t="s">
        <v>13</v>
      </c>
      <c r="AD59" s="1" t="s">
        <v>13</v>
      </c>
      <c r="AE59" s="1" t="s">
        <v>14</v>
      </c>
      <c r="AF59" s="1" t="s">
        <v>15</v>
      </c>
      <c r="AG59" s="1" t="s">
        <v>16</v>
      </c>
      <c r="AH59" t="str">
        <f t="shared" si="0"/>
        <v>2-5% del prezzo del prodotto</v>
      </c>
    </row>
    <row r="60" spans="1:34" ht="13.2" x14ac:dyDescent="0.25">
      <c r="A60" s="2">
        <v>44878.76677563657</v>
      </c>
      <c r="B60" s="1" t="s">
        <v>27</v>
      </c>
      <c r="C60" s="1" t="s">
        <v>19</v>
      </c>
      <c r="D60" s="1" t="s">
        <v>20</v>
      </c>
      <c r="E60" s="1" t="s">
        <v>13</v>
      </c>
      <c r="F60" s="1" t="s">
        <v>13</v>
      </c>
      <c r="G60" s="1" t="s">
        <v>14</v>
      </c>
      <c r="H60" s="1" t="s">
        <v>15</v>
      </c>
      <c r="I60" s="1" t="s">
        <v>16</v>
      </c>
      <c r="Y60" s="2">
        <v>44878.76852888889</v>
      </c>
      <c r="Z60" s="1" t="s">
        <v>27</v>
      </c>
      <c r="AA60" s="1" t="s">
        <v>19</v>
      </c>
      <c r="AB60" s="1" t="s">
        <v>11</v>
      </c>
      <c r="AC60" s="1" t="s">
        <v>26</v>
      </c>
      <c r="AD60" s="1" t="s">
        <v>18</v>
      </c>
      <c r="AE60" s="1" t="s">
        <v>21</v>
      </c>
      <c r="AF60" s="1" t="s">
        <v>24</v>
      </c>
      <c r="AH60" t="str">
        <f t="shared" si="0"/>
        <v/>
      </c>
    </row>
    <row r="61" spans="1:34" ht="13.2" x14ac:dyDescent="0.25">
      <c r="A61" s="2">
        <v>44878.76852888889</v>
      </c>
      <c r="B61" s="1" t="s">
        <v>27</v>
      </c>
      <c r="C61" s="1" t="s">
        <v>19</v>
      </c>
      <c r="D61" s="1" t="s">
        <v>11</v>
      </c>
      <c r="E61" s="1" t="s">
        <v>26</v>
      </c>
      <c r="F61" s="1" t="s">
        <v>18</v>
      </c>
      <c r="G61" s="1" t="s">
        <v>21</v>
      </c>
      <c r="H61" s="1" t="s">
        <v>24</v>
      </c>
      <c r="Y61" s="2">
        <v>44878.768780682869</v>
      </c>
      <c r="Z61" s="1" t="s">
        <v>27</v>
      </c>
      <c r="AA61" s="1" t="s">
        <v>19</v>
      </c>
      <c r="AB61" s="1" t="s">
        <v>20</v>
      </c>
      <c r="AC61" s="1" t="s">
        <v>18</v>
      </c>
      <c r="AD61" s="1" t="s">
        <v>18</v>
      </c>
      <c r="AE61" s="1" t="s">
        <v>21</v>
      </c>
      <c r="AF61" s="1" t="s">
        <v>24</v>
      </c>
      <c r="AH61" t="str">
        <f t="shared" si="0"/>
        <v/>
      </c>
    </row>
    <row r="62" spans="1:34" ht="13.2" x14ac:dyDescent="0.25">
      <c r="A62" s="2">
        <v>44878.768780682869</v>
      </c>
      <c r="B62" s="1" t="s">
        <v>27</v>
      </c>
      <c r="C62" s="1" t="s">
        <v>19</v>
      </c>
      <c r="D62" s="1" t="s">
        <v>20</v>
      </c>
      <c r="E62" s="1" t="s">
        <v>18</v>
      </c>
      <c r="F62" s="1" t="s">
        <v>18</v>
      </c>
      <c r="G62" s="1" t="s">
        <v>21</v>
      </c>
      <c r="H62" s="1" t="s">
        <v>24</v>
      </c>
      <c r="Y62" s="2">
        <v>44878.769117256947</v>
      </c>
      <c r="Z62" s="1" t="s">
        <v>9</v>
      </c>
      <c r="AA62" s="1" t="s">
        <v>10</v>
      </c>
      <c r="AB62" s="1" t="s">
        <v>20</v>
      </c>
      <c r="AC62" s="1" t="s">
        <v>18</v>
      </c>
      <c r="AD62" s="1" t="s">
        <v>13</v>
      </c>
      <c r="AE62" s="1" t="s">
        <v>21</v>
      </c>
      <c r="AF62" s="1" t="s">
        <v>15</v>
      </c>
      <c r="AG62" s="1" t="s">
        <v>25</v>
      </c>
      <c r="AH62" t="str">
        <f t="shared" si="0"/>
        <v>Meno del 2% del prezzo del prodotto</v>
      </c>
    </row>
    <row r="63" spans="1:34" ht="13.2" x14ac:dyDescent="0.25">
      <c r="A63" s="2">
        <v>44878.769117256947</v>
      </c>
      <c r="B63" s="1" t="s">
        <v>9</v>
      </c>
      <c r="C63" s="1" t="s">
        <v>10</v>
      </c>
      <c r="D63" s="1" t="s">
        <v>20</v>
      </c>
      <c r="E63" s="1" t="s">
        <v>18</v>
      </c>
      <c r="F63" s="1" t="s">
        <v>13</v>
      </c>
      <c r="G63" s="1" t="s">
        <v>21</v>
      </c>
      <c r="H63" s="1" t="s">
        <v>15</v>
      </c>
      <c r="I63" s="1" t="s">
        <v>25</v>
      </c>
      <c r="Y63" s="2">
        <v>44878.771752893517</v>
      </c>
      <c r="Z63" s="1" t="s">
        <v>9</v>
      </c>
      <c r="AA63" s="1" t="s">
        <v>10</v>
      </c>
      <c r="AB63" s="1" t="s">
        <v>11</v>
      </c>
      <c r="AC63" s="1" t="s">
        <v>26</v>
      </c>
      <c r="AD63" s="1" t="s">
        <v>13</v>
      </c>
      <c r="AE63" s="1" t="s">
        <v>21</v>
      </c>
      <c r="AF63" s="1" t="s">
        <v>15</v>
      </c>
      <c r="AG63" s="1" t="s">
        <v>16</v>
      </c>
      <c r="AH63" t="str">
        <f t="shared" si="0"/>
        <v>2-5% del prezzo del prodotto</v>
      </c>
    </row>
    <row r="64" spans="1:34" ht="13.2" x14ac:dyDescent="0.25">
      <c r="A64" s="2">
        <v>44878.771752893517</v>
      </c>
      <c r="B64" s="1" t="s">
        <v>9</v>
      </c>
      <c r="C64" s="1" t="s">
        <v>10</v>
      </c>
      <c r="D64" s="1" t="s">
        <v>11</v>
      </c>
      <c r="E64" s="1" t="s">
        <v>26</v>
      </c>
      <c r="F64" s="1" t="s">
        <v>13</v>
      </c>
      <c r="G64" s="1" t="s">
        <v>21</v>
      </c>
      <c r="H64" s="1" t="s">
        <v>15</v>
      </c>
      <c r="I64" s="1" t="s">
        <v>16</v>
      </c>
      <c r="Y64" s="2">
        <v>44878.77209337963</v>
      </c>
      <c r="Z64" s="1" t="s">
        <v>9</v>
      </c>
      <c r="AA64" s="1" t="s">
        <v>19</v>
      </c>
      <c r="AB64" s="1" t="s">
        <v>17</v>
      </c>
      <c r="AC64" s="1" t="s">
        <v>18</v>
      </c>
      <c r="AD64" s="1" t="s">
        <v>12</v>
      </c>
      <c r="AE64" s="1" t="s">
        <v>21</v>
      </c>
      <c r="AF64" s="1" t="s">
        <v>24</v>
      </c>
      <c r="AH64" t="str">
        <f t="shared" si="0"/>
        <v/>
      </c>
    </row>
    <row r="65" spans="1:34" ht="13.2" x14ac:dyDescent="0.25">
      <c r="A65" s="2">
        <v>44878.77209337963</v>
      </c>
      <c r="B65" s="1" t="s">
        <v>9</v>
      </c>
      <c r="C65" s="1" t="s">
        <v>19</v>
      </c>
      <c r="D65" s="1" t="s">
        <v>17</v>
      </c>
      <c r="E65" s="1" t="s">
        <v>18</v>
      </c>
      <c r="F65" s="1" t="s">
        <v>12</v>
      </c>
      <c r="G65" s="1" t="s">
        <v>21</v>
      </c>
      <c r="H65" s="1" t="s">
        <v>24</v>
      </c>
      <c r="Y65" s="2">
        <v>44878.773148136577</v>
      </c>
      <c r="Z65" s="1" t="s">
        <v>9</v>
      </c>
      <c r="AA65" s="1" t="s">
        <v>10</v>
      </c>
      <c r="AB65" s="1" t="s">
        <v>17</v>
      </c>
      <c r="AC65" s="1" t="s">
        <v>12</v>
      </c>
      <c r="AD65" s="1" t="s">
        <v>12</v>
      </c>
      <c r="AE65" s="1" t="s">
        <v>21</v>
      </c>
      <c r="AF65" s="1" t="s">
        <v>24</v>
      </c>
      <c r="AH65" t="str">
        <f t="shared" si="0"/>
        <v/>
      </c>
    </row>
    <row r="66" spans="1:34" ht="13.2" x14ac:dyDescent="0.25">
      <c r="A66" s="2">
        <v>44878.773148136577</v>
      </c>
      <c r="B66" s="1" t="s">
        <v>9</v>
      </c>
      <c r="C66" s="1" t="s">
        <v>10</v>
      </c>
      <c r="D66" s="1" t="s">
        <v>17</v>
      </c>
      <c r="E66" s="1" t="s">
        <v>12</v>
      </c>
      <c r="F66" s="1" t="s">
        <v>12</v>
      </c>
      <c r="G66" s="1" t="s">
        <v>21</v>
      </c>
      <c r="H66" s="1" t="s">
        <v>24</v>
      </c>
      <c r="Y66" s="2">
        <v>44878.773274444444</v>
      </c>
      <c r="Z66" s="1" t="s">
        <v>9</v>
      </c>
      <c r="AA66" s="1" t="s">
        <v>10</v>
      </c>
      <c r="AB66" s="1" t="s">
        <v>17</v>
      </c>
      <c r="AC66" s="1" t="s">
        <v>18</v>
      </c>
      <c r="AD66" s="1" t="s">
        <v>12</v>
      </c>
      <c r="AE66" s="1" t="s">
        <v>21</v>
      </c>
      <c r="AF66" s="1" t="s">
        <v>15</v>
      </c>
      <c r="AG66" s="1" t="s">
        <v>25</v>
      </c>
      <c r="AH66" t="str">
        <f t="shared" si="0"/>
        <v>Meno del 2% del prezzo del prodotto</v>
      </c>
    </row>
    <row r="67" spans="1:34" ht="13.2" x14ac:dyDescent="0.25">
      <c r="A67" s="2">
        <v>44878.773274444444</v>
      </c>
      <c r="B67" s="1" t="s">
        <v>9</v>
      </c>
      <c r="C67" s="1" t="s">
        <v>10</v>
      </c>
      <c r="D67" s="1" t="s">
        <v>17</v>
      </c>
      <c r="E67" s="1" t="s">
        <v>18</v>
      </c>
      <c r="F67" s="1" t="s">
        <v>12</v>
      </c>
      <c r="G67" s="1" t="s">
        <v>21</v>
      </c>
      <c r="H67" s="1" t="s">
        <v>15</v>
      </c>
      <c r="I67" s="1" t="s">
        <v>25</v>
      </c>
      <c r="Y67" s="2">
        <v>44878.774317199073</v>
      </c>
      <c r="Z67" s="1" t="s">
        <v>22</v>
      </c>
      <c r="AA67" s="1" t="s">
        <v>19</v>
      </c>
      <c r="AB67" s="1" t="s">
        <v>17</v>
      </c>
      <c r="AC67" s="1" t="s">
        <v>18</v>
      </c>
      <c r="AD67" s="1" t="s">
        <v>13</v>
      </c>
      <c r="AE67" s="1" t="s">
        <v>21</v>
      </c>
      <c r="AF67" s="1" t="s">
        <v>24</v>
      </c>
      <c r="AH67" t="str">
        <f t="shared" si="0"/>
        <v/>
      </c>
    </row>
    <row r="68" spans="1:34" ht="13.2" x14ac:dyDescent="0.25">
      <c r="A68" s="2">
        <v>44878.774317199073</v>
      </c>
      <c r="B68" s="1" t="s">
        <v>22</v>
      </c>
      <c r="C68" s="1" t="s">
        <v>19</v>
      </c>
      <c r="D68" s="1" t="s">
        <v>17</v>
      </c>
      <c r="E68" s="1" t="s">
        <v>18</v>
      </c>
      <c r="F68" s="1" t="s">
        <v>13</v>
      </c>
      <c r="G68" s="1" t="s">
        <v>21</v>
      </c>
      <c r="H68" s="1" t="s">
        <v>24</v>
      </c>
      <c r="Y68" s="2">
        <v>44878.774636817128</v>
      </c>
      <c r="Z68" s="1" t="s">
        <v>9</v>
      </c>
      <c r="AA68" s="1" t="s">
        <v>10</v>
      </c>
      <c r="AB68" s="1" t="s">
        <v>20</v>
      </c>
      <c r="AC68" s="1" t="s">
        <v>12</v>
      </c>
      <c r="AD68" s="1" t="s">
        <v>12</v>
      </c>
      <c r="AE68" s="1" t="s">
        <v>21</v>
      </c>
      <c r="AF68" s="1" t="s">
        <v>15</v>
      </c>
      <c r="AG68" s="1" t="s">
        <v>25</v>
      </c>
      <c r="AH68" t="str">
        <f t="shared" ref="AH68:AH131" si="24">IF(AF68="Sì",AG68,"")</f>
        <v>Meno del 2% del prezzo del prodotto</v>
      </c>
    </row>
    <row r="69" spans="1:34" ht="13.2" x14ac:dyDescent="0.25">
      <c r="A69" s="2">
        <v>44878.774636817128</v>
      </c>
      <c r="B69" s="1" t="s">
        <v>9</v>
      </c>
      <c r="C69" s="1" t="s">
        <v>10</v>
      </c>
      <c r="D69" s="1" t="s">
        <v>20</v>
      </c>
      <c r="E69" s="1" t="s">
        <v>12</v>
      </c>
      <c r="F69" s="1" t="s">
        <v>12</v>
      </c>
      <c r="G69" s="1" t="s">
        <v>21</v>
      </c>
      <c r="H69" s="1" t="s">
        <v>15</v>
      </c>
      <c r="I69" s="1" t="s">
        <v>25</v>
      </c>
      <c r="Y69" s="2">
        <v>44878.776067638886</v>
      </c>
      <c r="Z69" s="1" t="s">
        <v>22</v>
      </c>
      <c r="AA69" s="1" t="s">
        <v>19</v>
      </c>
      <c r="AB69" s="1" t="s">
        <v>17</v>
      </c>
      <c r="AC69" s="1" t="s">
        <v>18</v>
      </c>
      <c r="AD69" s="1" t="s">
        <v>18</v>
      </c>
      <c r="AE69" s="1" t="s">
        <v>14</v>
      </c>
      <c r="AF69" s="1" t="s">
        <v>15</v>
      </c>
      <c r="AG69" s="1" t="s">
        <v>16</v>
      </c>
      <c r="AH69" t="str">
        <f t="shared" si="24"/>
        <v>2-5% del prezzo del prodotto</v>
      </c>
    </row>
    <row r="70" spans="1:34" ht="13.2" x14ac:dyDescent="0.25">
      <c r="A70" s="2">
        <v>44878.776067638886</v>
      </c>
      <c r="B70" s="1" t="s">
        <v>22</v>
      </c>
      <c r="C70" s="1" t="s">
        <v>19</v>
      </c>
      <c r="D70" s="1" t="s">
        <v>17</v>
      </c>
      <c r="E70" s="1" t="s">
        <v>18</v>
      </c>
      <c r="F70" s="1" t="s">
        <v>18</v>
      </c>
      <c r="G70" s="1" t="s">
        <v>14</v>
      </c>
      <c r="H70" s="1" t="s">
        <v>15</v>
      </c>
      <c r="I70" s="1" t="s">
        <v>16</v>
      </c>
      <c r="Y70" s="2">
        <v>44878.778210000004</v>
      </c>
      <c r="Z70" s="1" t="s">
        <v>9</v>
      </c>
      <c r="AA70" s="1" t="s">
        <v>10</v>
      </c>
      <c r="AB70" s="1" t="s">
        <v>20</v>
      </c>
      <c r="AC70" s="1" t="s">
        <v>18</v>
      </c>
      <c r="AD70" s="1" t="s">
        <v>18</v>
      </c>
      <c r="AE70" s="1" t="s">
        <v>21</v>
      </c>
      <c r="AF70" s="1" t="s">
        <v>24</v>
      </c>
      <c r="AH70" t="str">
        <f t="shared" si="24"/>
        <v/>
      </c>
    </row>
    <row r="71" spans="1:34" ht="13.2" x14ac:dyDescent="0.25">
      <c r="A71" s="2">
        <v>44878.778210000004</v>
      </c>
      <c r="B71" s="1" t="s">
        <v>9</v>
      </c>
      <c r="C71" s="1" t="s">
        <v>10</v>
      </c>
      <c r="D71" s="1" t="s">
        <v>20</v>
      </c>
      <c r="E71" s="1" t="s">
        <v>18</v>
      </c>
      <c r="F71" s="1" t="s">
        <v>18</v>
      </c>
      <c r="G71" s="1" t="s">
        <v>21</v>
      </c>
      <c r="H71" s="1" t="s">
        <v>24</v>
      </c>
      <c r="Y71" s="2">
        <v>44878.780533078709</v>
      </c>
      <c r="Z71" s="1" t="s">
        <v>27</v>
      </c>
      <c r="AA71" s="1" t="s">
        <v>10</v>
      </c>
      <c r="AB71" s="1" t="s">
        <v>17</v>
      </c>
      <c r="AC71" s="1" t="s">
        <v>13</v>
      </c>
      <c r="AD71" s="1" t="s">
        <v>13</v>
      </c>
      <c r="AE71" s="1" t="s">
        <v>21</v>
      </c>
      <c r="AF71" s="1" t="s">
        <v>15</v>
      </c>
      <c r="AG71" s="1" t="s">
        <v>25</v>
      </c>
      <c r="AH71" t="str">
        <f t="shared" si="24"/>
        <v>Meno del 2% del prezzo del prodotto</v>
      </c>
    </row>
    <row r="72" spans="1:34" ht="13.2" x14ac:dyDescent="0.25">
      <c r="A72" s="2">
        <v>44878.780533078709</v>
      </c>
      <c r="B72" s="1" t="s">
        <v>27</v>
      </c>
      <c r="C72" s="1" t="s">
        <v>10</v>
      </c>
      <c r="D72" s="1" t="s">
        <v>17</v>
      </c>
      <c r="E72" s="1" t="s">
        <v>13</v>
      </c>
      <c r="F72" s="1" t="s">
        <v>13</v>
      </c>
      <c r="G72" s="1" t="s">
        <v>21</v>
      </c>
      <c r="H72" s="1" t="s">
        <v>15</v>
      </c>
      <c r="I72" s="1" t="s">
        <v>25</v>
      </c>
      <c r="Y72" s="2">
        <v>44878.780649189815</v>
      </c>
      <c r="Z72" s="1" t="s">
        <v>9</v>
      </c>
      <c r="AA72" s="1" t="s">
        <v>10</v>
      </c>
      <c r="AB72" s="1" t="s">
        <v>17</v>
      </c>
      <c r="AC72" s="1" t="s">
        <v>18</v>
      </c>
      <c r="AD72" s="1" t="s">
        <v>18</v>
      </c>
      <c r="AE72" s="1" t="s">
        <v>14</v>
      </c>
      <c r="AF72" s="1" t="s">
        <v>15</v>
      </c>
      <c r="AG72" s="1" t="s">
        <v>25</v>
      </c>
      <c r="AH72" t="str">
        <f t="shared" si="24"/>
        <v>Meno del 2% del prezzo del prodotto</v>
      </c>
    </row>
    <row r="73" spans="1:34" ht="13.2" x14ac:dyDescent="0.25">
      <c r="A73" s="2">
        <v>44878.780649189815</v>
      </c>
      <c r="B73" s="1" t="s">
        <v>9</v>
      </c>
      <c r="C73" s="1" t="s">
        <v>10</v>
      </c>
      <c r="D73" s="1" t="s">
        <v>17</v>
      </c>
      <c r="E73" s="1" t="s">
        <v>18</v>
      </c>
      <c r="F73" s="1" t="s">
        <v>18</v>
      </c>
      <c r="G73" s="1" t="s">
        <v>14</v>
      </c>
      <c r="H73" s="1" t="s">
        <v>15</v>
      </c>
      <c r="I73" s="1" t="s">
        <v>25</v>
      </c>
      <c r="Y73" s="2">
        <v>44878.781631909718</v>
      </c>
      <c r="Z73" s="1" t="s">
        <v>27</v>
      </c>
      <c r="AA73" s="1" t="s">
        <v>19</v>
      </c>
      <c r="AB73" s="1" t="s">
        <v>17</v>
      </c>
      <c r="AC73" s="1" t="s">
        <v>18</v>
      </c>
      <c r="AD73" s="1" t="s">
        <v>13</v>
      </c>
      <c r="AE73" s="1" t="s">
        <v>21</v>
      </c>
      <c r="AF73" s="1" t="s">
        <v>24</v>
      </c>
      <c r="AH73" t="str">
        <f t="shared" si="24"/>
        <v/>
      </c>
    </row>
    <row r="74" spans="1:34" ht="13.2" x14ac:dyDescent="0.25">
      <c r="A74" s="2">
        <v>44878.781631909718</v>
      </c>
      <c r="B74" s="1" t="s">
        <v>27</v>
      </c>
      <c r="C74" s="1" t="s">
        <v>19</v>
      </c>
      <c r="D74" s="1" t="s">
        <v>17</v>
      </c>
      <c r="E74" s="1" t="s">
        <v>18</v>
      </c>
      <c r="F74" s="1" t="s">
        <v>13</v>
      </c>
      <c r="G74" s="1" t="s">
        <v>21</v>
      </c>
      <c r="H74" s="1" t="s">
        <v>24</v>
      </c>
      <c r="Y74" s="2">
        <v>44878.7822275</v>
      </c>
      <c r="Z74" s="1" t="s">
        <v>29</v>
      </c>
      <c r="AA74" s="1" t="s">
        <v>10</v>
      </c>
      <c r="AB74" s="1" t="s">
        <v>17</v>
      </c>
      <c r="AC74" s="1" t="s">
        <v>13</v>
      </c>
      <c r="AD74" s="1" t="s">
        <v>13</v>
      </c>
      <c r="AE74" s="1" t="s">
        <v>21</v>
      </c>
      <c r="AF74" s="1" t="s">
        <v>24</v>
      </c>
      <c r="AH74" t="str">
        <f t="shared" si="24"/>
        <v/>
      </c>
    </row>
    <row r="75" spans="1:34" ht="13.2" x14ac:dyDescent="0.25">
      <c r="A75" s="2">
        <v>44878.7822275</v>
      </c>
      <c r="B75" s="1" t="s">
        <v>29</v>
      </c>
      <c r="C75" s="1" t="s">
        <v>10</v>
      </c>
      <c r="D75" s="1" t="s">
        <v>17</v>
      </c>
      <c r="E75" s="1" t="s">
        <v>13</v>
      </c>
      <c r="F75" s="1" t="s">
        <v>13</v>
      </c>
      <c r="G75" s="1" t="s">
        <v>21</v>
      </c>
      <c r="H75" s="1" t="s">
        <v>24</v>
      </c>
      <c r="Y75" s="2">
        <v>44878.782465532408</v>
      </c>
      <c r="Z75" s="1" t="s">
        <v>9</v>
      </c>
      <c r="AA75" s="1" t="s">
        <v>10</v>
      </c>
      <c r="AB75" s="1" t="s">
        <v>11</v>
      </c>
      <c r="AC75" s="1" t="s">
        <v>26</v>
      </c>
      <c r="AD75" s="1" t="s">
        <v>18</v>
      </c>
      <c r="AE75" s="1" t="s">
        <v>28</v>
      </c>
      <c r="AF75" s="1" t="s">
        <v>15</v>
      </c>
      <c r="AG75" s="1" t="s">
        <v>16</v>
      </c>
      <c r="AH75" t="str">
        <f t="shared" si="24"/>
        <v>2-5% del prezzo del prodotto</v>
      </c>
    </row>
    <row r="76" spans="1:34" ht="13.2" x14ac:dyDescent="0.25">
      <c r="A76" s="2">
        <v>44878.782465532408</v>
      </c>
      <c r="B76" s="1" t="s">
        <v>9</v>
      </c>
      <c r="C76" s="1" t="s">
        <v>10</v>
      </c>
      <c r="D76" s="1" t="s">
        <v>11</v>
      </c>
      <c r="E76" s="1" t="s">
        <v>26</v>
      </c>
      <c r="F76" s="1" t="s">
        <v>18</v>
      </c>
      <c r="G76" s="1" t="s">
        <v>28</v>
      </c>
      <c r="H76" s="1" t="s">
        <v>15</v>
      </c>
      <c r="I76" s="1" t="s">
        <v>16</v>
      </c>
      <c r="Y76" s="2">
        <v>44878.784409687505</v>
      </c>
      <c r="Z76" s="1" t="s">
        <v>9</v>
      </c>
      <c r="AA76" s="1" t="s">
        <v>10</v>
      </c>
      <c r="AB76" s="1" t="s">
        <v>17</v>
      </c>
      <c r="AC76" s="1" t="s">
        <v>13</v>
      </c>
      <c r="AD76" s="1" t="s">
        <v>18</v>
      </c>
      <c r="AE76" s="1" t="s">
        <v>21</v>
      </c>
      <c r="AF76" s="1" t="s">
        <v>15</v>
      </c>
      <c r="AG76" s="1" t="s">
        <v>16</v>
      </c>
      <c r="AH76" t="str">
        <f t="shared" si="24"/>
        <v>2-5% del prezzo del prodotto</v>
      </c>
    </row>
    <row r="77" spans="1:34" ht="13.2" x14ac:dyDescent="0.25">
      <c r="A77" s="2">
        <v>44878.784409687505</v>
      </c>
      <c r="B77" s="1" t="s">
        <v>9</v>
      </c>
      <c r="C77" s="1" t="s">
        <v>10</v>
      </c>
      <c r="D77" s="1" t="s">
        <v>17</v>
      </c>
      <c r="E77" s="1" t="s">
        <v>13</v>
      </c>
      <c r="F77" s="1" t="s">
        <v>18</v>
      </c>
      <c r="G77" s="1" t="s">
        <v>21</v>
      </c>
      <c r="H77" s="1" t="s">
        <v>15</v>
      </c>
      <c r="I77" s="1" t="s">
        <v>16</v>
      </c>
      <c r="Y77" s="2">
        <v>44878.785013402783</v>
      </c>
      <c r="Z77" s="1" t="s">
        <v>9</v>
      </c>
      <c r="AA77" s="1" t="s">
        <v>10</v>
      </c>
      <c r="AB77" s="1" t="s">
        <v>20</v>
      </c>
      <c r="AC77" s="1" t="s">
        <v>13</v>
      </c>
      <c r="AD77" s="1" t="s">
        <v>12</v>
      </c>
      <c r="AE77" s="1" t="s">
        <v>21</v>
      </c>
      <c r="AF77" s="1" t="s">
        <v>24</v>
      </c>
      <c r="AH77" t="str">
        <f t="shared" si="24"/>
        <v/>
      </c>
    </row>
    <row r="78" spans="1:34" ht="13.2" x14ac:dyDescent="0.25">
      <c r="A78" s="2">
        <v>44878.785013402783</v>
      </c>
      <c r="B78" s="1" t="s">
        <v>9</v>
      </c>
      <c r="C78" s="1" t="s">
        <v>10</v>
      </c>
      <c r="D78" s="1" t="s">
        <v>20</v>
      </c>
      <c r="E78" s="1" t="s">
        <v>13</v>
      </c>
      <c r="F78" s="1" t="s">
        <v>12</v>
      </c>
      <c r="G78" s="1" t="s">
        <v>21</v>
      </c>
      <c r="H78" s="1" t="s">
        <v>24</v>
      </c>
      <c r="Y78" s="2">
        <v>44878.785181099534</v>
      </c>
      <c r="Z78" s="1" t="s">
        <v>9</v>
      </c>
      <c r="AA78" s="1" t="s">
        <v>19</v>
      </c>
      <c r="AB78" s="1" t="s">
        <v>17</v>
      </c>
      <c r="AC78" s="1" t="s">
        <v>13</v>
      </c>
      <c r="AD78" s="1" t="s">
        <v>13</v>
      </c>
      <c r="AE78" s="1" t="s">
        <v>14</v>
      </c>
      <c r="AF78" s="1" t="s">
        <v>15</v>
      </c>
      <c r="AG78" s="1" t="s">
        <v>25</v>
      </c>
      <c r="AH78" t="str">
        <f t="shared" si="24"/>
        <v>Meno del 2% del prezzo del prodotto</v>
      </c>
    </row>
    <row r="79" spans="1:34" ht="13.2" x14ac:dyDescent="0.25">
      <c r="A79" s="2">
        <v>44878.785181099534</v>
      </c>
      <c r="B79" s="1" t="s">
        <v>9</v>
      </c>
      <c r="C79" s="1" t="s">
        <v>19</v>
      </c>
      <c r="D79" s="1" t="s">
        <v>17</v>
      </c>
      <c r="E79" s="1" t="s">
        <v>13</v>
      </c>
      <c r="F79" s="1" t="s">
        <v>13</v>
      </c>
      <c r="G79" s="1" t="s">
        <v>14</v>
      </c>
      <c r="H79" s="1" t="s">
        <v>15</v>
      </c>
      <c r="I79" s="1" t="s">
        <v>25</v>
      </c>
      <c r="Y79" s="2">
        <v>44878.78683946759</v>
      </c>
      <c r="Z79" s="1" t="s">
        <v>9</v>
      </c>
      <c r="AA79" s="1" t="s">
        <v>10</v>
      </c>
      <c r="AB79" s="1" t="s">
        <v>11</v>
      </c>
      <c r="AC79" s="1" t="s">
        <v>12</v>
      </c>
      <c r="AD79" s="1" t="s">
        <v>12</v>
      </c>
      <c r="AE79" s="1" t="s">
        <v>14</v>
      </c>
      <c r="AF79" s="1" t="s">
        <v>15</v>
      </c>
      <c r="AG79" s="1" t="s">
        <v>25</v>
      </c>
      <c r="AH79" t="str">
        <f t="shared" si="24"/>
        <v>Meno del 2% del prezzo del prodotto</v>
      </c>
    </row>
    <row r="80" spans="1:34" ht="13.2" x14ac:dyDescent="0.25">
      <c r="A80" s="2">
        <v>44878.78683946759</v>
      </c>
      <c r="B80" s="1" t="s">
        <v>9</v>
      </c>
      <c r="C80" s="1" t="s">
        <v>10</v>
      </c>
      <c r="D80" s="1" t="s">
        <v>11</v>
      </c>
      <c r="E80" s="1" t="s">
        <v>12</v>
      </c>
      <c r="F80" s="1" t="s">
        <v>12</v>
      </c>
      <c r="G80" s="1" t="s">
        <v>14</v>
      </c>
      <c r="H80" s="1" t="s">
        <v>15</v>
      </c>
      <c r="I80" s="1" t="s">
        <v>25</v>
      </c>
      <c r="Y80" s="2">
        <v>44878.79108855324</v>
      </c>
      <c r="Z80" s="1" t="s">
        <v>9</v>
      </c>
      <c r="AA80" s="1" t="s">
        <v>19</v>
      </c>
      <c r="AB80" s="1" t="s">
        <v>17</v>
      </c>
      <c r="AC80" s="1" t="s">
        <v>12</v>
      </c>
      <c r="AD80" s="1" t="s">
        <v>13</v>
      </c>
      <c r="AE80" s="1" t="s">
        <v>28</v>
      </c>
      <c r="AF80" s="1" t="s">
        <v>15</v>
      </c>
      <c r="AG80" s="1" t="s">
        <v>16</v>
      </c>
      <c r="AH80" t="str">
        <f t="shared" si="24"/>
        <v>2-5% del prezzo del prodotto</v>
      </c>
    </row>
    <row r="81" spans="1:34" ht="13.2" x14ac:dyDescent="0.25">
      <c r="A81" s="2">
        <v>44878.79108855324</v>
      </c>
      <c r="B81" s="1" t="s">
        <v>9</v>
      </c>
      <c r="C81" s="1" t="s">
        <v>19</v>
      </c>
      <c r="D81" s="1" t="s">
        <v>17</v>
      </c>
      <c r="E81" s="1" t="s">
        <v>12</v>
      </c>
      <c r="F81" s="1" t="s">
        <v>13</v>
      </c>
      <c r="G81" s="1" t="s">
        <v>28</v>
      </c>
      <c r="H81" s="1" t="s">
        <v>15</v>
      </c>
      <c r="I81" s="1" t="s">
        <v>16</v>
      </c>
      <c r="Y81" s="2">
        <v>44878.791615196758</v>
      </c>
      <c r="Z81" s="1" t="s">
        <v>9</v>
      </c>
      <c r="AA81" s="1" t="s">
        <v>10</v>
      </c>
      <c r="AB81" s="1" t="s">
        <v>17</v>
      </c>
      <c r="AC81" s="1" t="s">
        <v>13</v>
      </c>
      <c r="AD81" s="1" t="s">
        <v>18</v>
      </c>
      <c r="AE81" s="1" t="s">
        <v>21</v>
      </c>
      <c r="AF81" s="1" t="s">
        <v>15</v>
      </c>
      <c r="AG81" s="1" t="s">
        <v>25</v>
      </c>
      <c r="AH81" t="str">
        <f t="shared" si="24"/>
        <v>Meno del 2% del prezzo del prodotto</v>
      </c>
    </row>
    <row r="82" spans="1:34" ht="13.2" x14ac:dyDescent="0.25">
      <c r="A82" s="2">
        <v>44878.791615196758</v>
      </c>
      <c r="B82" s="1" t="s">
        <v>9</v>
      </c>
      <c r="C82" s="1" t="s">
        <v>10</v>
      </c>
      <c r="D82" s="1" t="s">
        <v>17</v>
      </c>
      <c r="E82" s="1" t="s">
        <v>13</v>
      </c>
      <c r="F82" s="1" t="s">
        <v>18</v>
      </c>
      <c r="G82" s="1" t="s">
        <v>21</v>
      </c>
      <c r="H82" s="1" t="s">
        <v>15</v>
      </c>
      <c r="I82" s="1" t="s">
        <v>25</v>
      </c>
      <c r="Y82" s="2">
        <v>44878.792197569448</v>
      </c>
      <c r="Z82" s="1" t="s">
        <v>27</v>
      </c>
      <c r="AA82" s="1" t="s">
        <v>19</v>
      </c>
      <c r="AB82" s="1" t="s">
        <v>17</v>
      </c>
      <c r="AC82" s="1" t="s">
        <v>18</v>
      </c>
      <c r="AD82" s="1" t="s">
        <v>18</v>
      </c>
      <c r="AE82" s="1" t="s">
        <v>21</v>
      </c>
      <c r="AF82" s="1" t="s">
        <v>24</v>
      </c>
      <c r="AH82" t="str">
        <f t="shared" si="24"/>
        <v/>
      </c>
    </row>
    <row r="83" spans="1:34" ht="13.2" x14ac:dyDescent="0.25">
      <c r="A83" s="2">
        <v>44878.792197569448</v>
      </c>
      <c r="B83" s="1" t="s">
        <v>27</v>
      </c>
      <c r="C83" s="1" t="s">
        <v>19</v>
      </c>
      <c r="D83" s="1" t="s">
        <v>17</v>
      </c>
      <c r="E83" s="1" t="s">
        <v>18</v>
      </c>
      <c r="F83" s="1" t="s">
        <v>18</v>
      </c>
      <c r="G83" s="1" t="s">
        <v>21</v>
      </c>
      <c r="H83" s="1" t="s">
        <v>24</v>
      </c>
      <c r="Y83" s="2">
        <v>44878.792295590276</v>
      </c>
      <c r="Z83" s="1" t="s">
        <v>27</v>
      </c>
      <c r="AA83" s="1" t="s">
        <v>19</v>
      </c>
      <c r="AB83" s="1" t="s">
        <v>11</v>
      </c>
      <c r="AC83" s="1" t="s">
        <v>18</v>
      </c>
      <c r="AD83" s="1" t="s">
        <v>12</v>
      </c>
      <c r="AE83" s="1" t="s">
        <v>21</v>
      </c>
      <c r="AF83" s="1" t="s">
        <v>15</v>
      </c>
      <c r="AG83" s="1" t="s">
        <v>25</v>
      </c>
      <c r="AH83" t="str">
        <f t="shared" si="24"/>
        <v>Meno del 2% del prezzo del prodotto</v>
      </c>
    </row>
    <row r="84" spans="1:34" ht="13.2" x14ac:dyDescent="0.25">
      <c r="A84" s="2">
        <v>44878.792295590276</v>
      </c>
      <c r="B84" s="1" t="s">
        <v>27</v>
      </c>
      <c r="C84" s="1" t="s">
        <v>19</v>
      </c>
      <c r="D84" s="1" t="s">
        <v>11</v>
      </c>
      <c r="E84" s="1" t="s">
        <v>18</v>
      </c>
      <c r="F84" s="1" t="s">
        <v>12</v>
      </c>
      <c r="G84" s="1" t="s">
        <v>21</v>
      </c>
      <c r="H84" s="1" t="s">
        <v>15</v>
      </c>
      <c r="I84" s="1" t="s">
        <v>25</v>
      </c>
      <c r="Y84" s="2">
        <v>44878.793218854167</v>
      </c>
      <c r="Z84" s="1" t="s">
        <v>9</v>
      </c>
      <c r="AA84" s="1" t="s">
        <v>10</v>
      </c>
      <c r="AB84" s="1" t="s">
        <v>17</v>
      </c>
      <c r="AC84" s="1" t="s">
        <v>18</v>
      </c>
      <c r="AD84" s="1" t="s">
        <v>13</v>
      </c>
      <c r="AE84" s="1" t="s">
        <v>21</v>
      </c>
      <c r="AF84" s="1" t="s">
        <v>15</v>
      </c>
      <c r="AG84" s="1" t="s">
        <v>16</v>
      </c>
      <c r="AH84" t="str">
        <f t="shared" si="24"/>
        <v>2-5% del prezzo del prodotto</v>
      </c>
    </row>
    <row r="85" spans="1:34" ht="13.2" x14ac:dyDescent="0.25">
      <c r="A85" s="2">
        <v>44878.793218854167</v>
      </c>
      <c r="B85" s="1" t="s">
        <v>9</v>
      </c>
      <c r="C85" s="1" t="s">
        <v>10</v>
      </c>
      <c r="D85" s="1" t="s">
        <v>17</v>
      </c>
      <c r="E85" s="1" t="s">
        <v>18</v>
      </c>
      <c r="F85" s="1" t="s">
        <v>13</v>
      </c>
      <c r="G85" s="1" t="s">
        <v>21</v>
      </c>
      <c r="H85" s="1" t="s">
        <v>15</v>
      </c>
      <c r="I85" s="1" t="s">
        <v>16</v>
      </c>
      <c r="Y85" s="2">
        <v>44878.794560567127</v>
      </c>
      <c r="Z85" s="1" t="s">
        <v>9</v>
      </c>
      <c r="AA85" s="1" t="s">
        <v>19</v>
      </c>
      <c r="AB85" s="1" t="s">
        <v>17</v>
      </c>
      <c r="AC85" s="1" t="s">
        <v>13</v>
      </c>
      <c r="AD85" s="1" t="s">
        <v>13</v>
      </c>
      <c r="AE85" s="1" t="s">
        <v>21</v>
      </c>
      <c r="AF85" s="1" t="s">
        <v>24</v>
      </c>
      <c r="AH85" t="str">
        <f t="shared" si="24"/>
        <v/>
      </c>
    </row>
    <row r="86" spans="1:34" ht="13.2" x14ac:dyDescent="0.25">
      <c r="A86" s="2">
        <v>44878.794560567127</v>
      </c>
      <c r="B86" s="1" t="s">
        <v>9</v>
      </c>
      <c r="C86" s="1" t="s">
        <v>19</v>
      </c>
      <c r="D86" s="1" t="s">
        <v>17</v>
      </c>
      <c r="E86" s="1" t="s">
        <v>13</v>
      </c>
      <c r="F86" s="1" t="s">
        <v>13</v>
      </c>
      <c r="G86" s="1" t="s">
        <v>21</v>
      </c>
      <c r="H86" s="1" t="s">
        <v>24</v>
      </c>
      <c r="Y86" s="2">
        <v>44878.794885266208</v>
      </c>
      <c r="Z86" s="1" t="s">
        <v>9</v>
      </c>
      <c r="AA86" s="1" t="s">
        <v>10</v>
      </c>
      <c r="AB86" s="1" t="s">
        <v>23</v>
      </c>
      <c r="AC86" s="1" t="s">
        <v>13</v>
      </c>
      <c r="AD86" s="1" t="s">
        <v>13</v>
      </c>
      <c r="AE86" s="1" t="s">
        <v>21</v>
      </c>
      <c r="AF86" s="1" t="s">
        <v>15</v>
      </c>
      <c r="AG86" s="1" t="s">
        <v>25</v>
      </c>
      <c r="AH86" t="str">
        <f t="shared" si="24"/>
        <v>Meno del 2% del prezzo del prodotto</v>
      </c>
    </row>
    <row r="87" spans="1:34" ht="13.2" x14ac:dyDescent="0.25">
      <c r="A87" s="2">
        <v>44878.794885266208</v>
      </c>
      <c r="B87" s="1" t="s">
        <v>9</v>
      </c>
      <c r="C87" s="1" t="s">
        <v>10</v>
      </c>
      <c r="D87" s="1" t="s">
        <v>23</v>
      </c>
      <c r="E87" s="1" t="s">
        <v>13</v>
      </c>
      <c r="F87" s="1" t="s">
        <v>13</v>
      </c>
      <c r="G87" s="1" t="s">
        <v>21</v>
      </c>
      <c r="H87" s="1" t="s">
        <v>15</v>
      </c>
      <c r="I87" s="1" t="s">
        <v>25</v>
      </c>
      <c r="Y87" s="2">
        <v>44878.795184479168</v>
      </c>
      <c r="Z87" s="1" t="s">
        <v>9</v>
      </c>
      <c r="AA87" s="1" t="s">
        <v>10</v>
      </c>
      <c r="AB87" s="1" t="s">
        <v>11</v>
      </c>
      <c r="AC87" s="1" t="s">
        <v>12</v>
      </c>
      <c r="AD87" s="1" t="s">
        <v>13</v>
      </c>
      <c r="AE87" s="1" t="s">
        <v>14</v>
      </c>
      <c r="AF87" s="1" t="s">
        <v>15</v>
      </c>
      <c r="AG87" s="1" t="s">
        <v>16</v>
      </c>
      <c r="AH87" t="str">
        <f t="shared" si="24"/>
        <v>2-5% del prezzo del prodotto</v>
      </c>
    </row>
    <row r="88" spans="1:34" ht="13.2" x14ac:dyDescent="0.25">
      <c r="A88" s="2">
        <v>44878.795184479168</v>
      </c>
      <c r="B88" s="1" t="s">
        <v>9</v>
      </c>
      <c r="C88" s="1" t="s">
        <v>10</v>
      </c>
      <c r="D88" s="1" t="s">
        <v>11</v>
      </c>
      <c r="E88" s="1" t="s">
        <v>12</v>
      </c>
      <c r="F88" s="1" t="s">
        <v>13</v>
      </c>
      <c r="G88" s="1" t="s">
        <v>14</v>
      </c>
      <c r="H88" s="1" t="s">
        <v>15</v>
      </c>
      <c r="I88" s="1" t="s">
        <v>16</v>
      </c>
      <c r="Y88" s="2">
        <v>44878.797102858793</v>
      </c>
      <c r="Z88" s="1" t="s">
        <v>9</v>
      </c>
      <c r="AA88" s="1" t="s">
        <v>10</v>
      </c>
      <c r="AB88" s="1" t="s">
        <v>20</v>
      </c>
      <c r="AC88" s="1" t="s">
        <v>13</v>
      </c>
      <c r="AD88" s="1" t="s">
        <v>13</v>
      </c>
      <c r="AE88" s="1" t="s">
        <v>21</v>
      </c>
      <c r="AF88" s="1" t="s">
        <v>15</v>
      </c>
      <c r="AG88" s="1" t="s">
        <v>25</v>
      </c>
      <c r="AH88" t="str">
        <f t="shared" si="24"/>
        <v>Meno del 2% del prezzo del prodotto</v>
      </c>
    </row>
    <row r="89" spans="1:34" ht="13.2" x14ac:dyDescent="0.25">
      <c r="A89" s="2">
        <v>44878.797102858793</v>
      </c>
      <c r="B89" s="1" t="s">
        <v>9</v>
      </c>
      <c r="C89" s="1" t="s">
        <v>10</v>
      </c>
      <c r="D89" s="1" t="s">
        <v>20</v>
      </c>
      <c r="E89" s="1" t="s">
        <v>13</v>
      </c>
      <c r="F89" s="1" t="s">
        <v>13</v>
      </c>
      <c r="G89" s="1" t="s">
        <v>21</v>
      </c>
      <c r="H89" s="1" t="s">
        <v>15</v>
      </c>
      <c r="I89" s="1" t="s">
        <v>25</v>
      </c>
      <c r="Y89" s="2">
        <v>44878.79932878472</v>
      </c>
      <c r="Z89" s="1" t="s">
        <v>9</v>
      </c>
      <c r="AA89" s="1" t="s">
        <v>10</v>
      </c>
      <c r="AB89" s="1" t="s">
        <v>20</v>
      </c>
      <c r="AC89" s="1" t="s">
        <v>18</v>
      </c>
      <c r="AD89" s="1" t="s">
        <v>18</v>
      </c>
      <c r="AE89" s="1" t="s">
        <v>21</v>
      </c>
      <c r="AF89" s="1" t="s">
        <v>24</v>
      </c>
      <c r="AH89" t="str">
        <f t="shared" si="24"/>
        <v/>
      </c>
    </row>
    <row r="90" spans="1:34" ht="13.2" x14ac:dyDescent="0.25">
      <c r="A90" s="2">
        <v>44878.79932878472</v>
      </c>
      <c r="B90" s="1" t="s">
        <v>9</v>
      </c>
      <c r="C90" s="1" t="s">
        <v>10</v>
      </c>
      <c r="D90" s="1" t="s">
        <v>20</v>
      </c>
      <c r="E90" s="1" t="s">
        <v>18</v>
      </c>
      <c r="F90" s="1" t="s">
        <v>18</v>
      </c>
      <c r="G90" s="1" t="s">
        <v>21</v>
      </c>
      <c r="H90" s="1" t="s">
        <v>24</v>
      </c>
      <c r="Y90" s="2">
        <v>44878.800605949073</v>
      </c>
      <c r="Z90" s="1" t="s">
        <v>9</v>
      </c>
      <c r="AA90" s="1" t="s">
        <v>10</v>
      </c>
      <c r="AB90" s="1" t="s">
        <v>20</v>
      </c>
      <c r="AC90" s="1" t="s">
        <v>13</v>
      </c>
      <c r="AD90" s="1" t="s">
        <v>18</v>
      </c>
      <c r="AE90" s="1" t="s">
        <v>21</v>
      </c>
      <c r="AF90" s="1" t="s">
        <v>15</v>
      </c>
      <c r="AG90" s="1" t="s">
        <v>25</v>
      </c>
      <c r="AH90" t="str">
        <f t="shared" si="24"/>
        <v>Meno del 2% del prezzo del prodotto</v>
      </c>
    </row>
    <row r="91" spans="1:34" ht="13.2" x14ac:dyDescent="0.25">
      <c r="A91" s="2">
        <v>44878.800605949073</v>
      </c>
      <c r="B91" s="1" t="s">
        <v>9</v>
      </c>
      <c r="C91" s="1" t="s">
        <v>10</v>
      </c>
      <c r="D91" s="1" t="s">
        <v>20</v>
      </c>
      <c r="E91" s="1" t="s">
        <v>13</v>
      </c>
      <c r="F91" s="1" t="s">
        <v>18</v>
      </c>
      <c r="G91" s="1" t="s">
        <v>21</v>
      </c>
      <c r="H91" s="1" t="s">
        <v>15</v>
      </c>
      <c r="I91" s="1" t="s">
        <v>25</v>
      </c>
      <c r="Y91" s="2">
        <v>44878.803167175924</v>
      </c>
      <c r="Z91" s="1" t="s">
        <v>9</v>
      </c>
      <c r="AA91" s="1" t="s">
        <v>10</v>
      </c>
      <c r="AB91" s="1" t="s">
        <v>20</v>
      </c>
      <c r="AC91" s="1" t="s">
        <v>18</v>
      </c>
      <c r="AD91" s="1" t="s">
        <v>13</v>
      </c>
      <c r="AE91" s="1" t="s">
        <v>21</v>
      </c>
      <c r="AF91" s="1" t="s">
        <v>15</v>
      </c>
      <c r="AG91" s="1" t="s">
        <v>16</v>
      </c>
      <c r="AH91" t="str">
        <f t="shared" si="24"/>
        <v>2-5% del prezzo del prodotto</v>
      </c>
    </row>
    <row r="92" spans="1:34" ht="13.2" x14ac:dyDescent="0.25">
      <c r="A92" s="2">
        <v>44878.803167175924</v>
      </c>
      <c r="B92" s="1" t="s">
        <v>9</v>
      </c>
      <c r="C92" s="1" t="s">
        <v>10</v>
      </c>
      <c r="D92" s="1" t="s">
        <v>20</v>
      </c>
      <c r="E92" s="1" t="s">
        <v>18</v>
      </c>
      <c r="F92" s="1" t="s">
        <v>13</v>
      </c>
      <c r="G92" s="1" t="s">
        <v>21</v>
      </c>
      <c r="H92" s="1" t="s">
        <v>15</v>
      </c>
      <c r="I92" s="1" t="s">
        <v>16</v>
      </c>
      <c r="Y92" s="2">
        <v>44878.804540347221</v>
      </c>
      <c r="Z92" s="1" t="s">
        <v>9</v>
      </c>
      <c r="AA92" s="1" t="s">
        <v>10</v>
      </c>
      <c r="AB92" s="1" t="s">
        <v>20</v>
      </c>
      <c r="AC92" s="1" t="s">
        <v>18</v>
      </c>
      <c r="AD92" s="1" t="s">
        <v>13</v>
      </c>
      <c r="AE92" s="1" t="s">
        <v>21</v>
      </c>
      <c r="AF92" s="1" t="s">
        <v>15</v>
      </c>
      <c r="AG92" s="1" t="s">
        <v>25</v>
      </c>
      <c r="AH92" t="str">
        <f t="shared" si="24"/>
        <v>Meno del 2% del prezzo del prodotto</v>
      </c>
    </row>
    <row r="93" spans="1:34" ht="13.2" x14ac:dyDescent="0.25">
      <c r="A93" s="2">
        <v>44878.804540347221</v>
      </c>
      <c r="B93" s="1" t="s">
        <v>9</v>
      </c>
      <c r="C93" s="1" t="s">
        <v>10</v>
      </c>
      <c r="D93" s="1" t="s">
        <v>20</v>
      </c>
      <c r="E93" s="1" t="s">
        <v>18</v>
      </c>
      <c r="F93" s="1" t="s">
        <v>13</v>
      </c>
      <c r="G93" s="1" t="s">
        <v>21</v>
      </c>
      <c r="H93" s="1" t="s">
        <v>15</v>
      </c>
      <c r="I93" s="1" t="s">
        <v>25</v>
      </c>
      <c r="Y93" s="2">
        <v>44878.804974027778</v>
      </c>
      <c r="Z93" s="1" t="s">
        <v>29</v>
      </c>
      <c r="AA93" s="1" t="s">
        <v>10</v>
      </c>
      <c r="AB93" s="1" t="s">
        <v>17</v>
      </c>
      <c r="AC93" s="1" t="s">
        <v>12</v>
      </c>
      <c r="AD93" s="1" t="s">
        <v>18</v>
      </c>
      <c r="AE93" s="1" t="s">
        <v>21</v>
      </c>
      <c r="AF93" s="1" t="s">
        <v>15</v>
      </c>
      <c r="AG93" s="1" t="s">
        <v>16</v>
      </c>
      <c r="AH93" t="str">
        <f t="shared" si="24"/>
        <v>2-5% del prezzo del prodotto</v>
      </c>
    </row>
    <row r="94" spans="1:34" ht="13.2" x14ac:dyDescent="0.25">
      <c r="A94" s="2">
        <v>44878.804974027778</v>
      </c>
      <c r="B94" s="1" t="s">
        <v>29</v>
      </c>
      <c r="C94" s="1" t="s">
        <v>10</v>
      </c>
      <c r="D94" s="1" t="s">
        <v>17</v>
      </c>
      <c r="E94" s="1" t="s">
        <v>12</v>
      </c>
      <c r="F94" s="1" t="s">
        <v>18</v>
      </c>
      <c r="G94" s="1" t="s">
        <v>21</v>
      </c>
      <c r="H94" s="1" t="s">
        <v>15</v>
      </c>
      <c r="I94" s="1" t="s">
        <v>16</v>
      </c>
      <c r="Y94" s="2">
        <v>44878.806135486113</v>
      </c>
      <c r="Z94" s="1" t="s">
        <v>9</v>
      </c>
      <c r="AA94" s="1" t="s">
        <v>10</v>
      </c>
      <c r="AB94" s="1" t="s">
        <v>17</v>
      </c>
      <c r="AC94" s="1" t="s">
        <v>18</v>
      </c>
      <c r="AD94" s="1" t="s">
        <v>18</v>
      </c>
      <c r="AE94" s="1" t="s">
        <v>14</v>
      </c>
      <c r="AF94" s="1" t="s">
        <v>15</v>
      </c>
      <c r="AG94" s="1" t="s">
        <v>16</v>
      </c>
      <c r="AH94" t="str">
        <f t="shared" si="24"/>
        <v>2-5% del prezzo del prodotto</v>
      </c>
    </row>
    <row r="95" spans="1:34" ht="13.2" x14ac:dyDescent="0.25">
      <c r="A95" s="2">
        <v>44878.806135486113</v>
      </c>
      <c r="B95" s="1" t="s">
        <v>9</v>
      </c>
      <c r="C95" s="1" t="s">
        <v>10</v>
      </c>
      <c r="D95" s="1" t="s">
        <v>17</v>
      </c>
      <c r="E95" s="1" t="s">
        <v>18</v>
      </c>
      <c r="F95" s="1" t="s">
        <v>18</v>
      </c>
      <c r="G95" s="1" t="s">
        <v>14</v>
      </c>
      <c r="H95" s="1" t="s">
        <v>15</v>
      </c>
      <c r="I95" s="1" t="s">
        <v>16</v>
      </c>
      <c r="Y95" s="2">
        <v>44878.806138449072</v>
      </c>
      <c r="Z95" s="1" t="s">
        <v>9</v>
      </c>
      <c r="AA95" s="1" t="s">
        <v>10</v>
      </c>
      <c r="AB95" s="1" t="s">
        <v>20</v>
      </c>
      <c r="AC95" s="1" t="s">
        <v>13</v>
      </c>
      <c r="AD95" s="1" t="s">
        <v>13</v>
      </c>
      <c r="AE95" s="1" t="s">
        <v>28</v>
      </c>
      <c r="AF95" s="1" t="s">
        <v>15</v>
      </c>
      <c r="AG95" s="1" t="s">
        <v>35</v>
      </c>
      <c r="AH95" t="str">
        <f t="shared" si="24"/>
        <v>5-10% del prezzo del prodotto</v>
      </c>
    </row>
    <row r="96" spans="1:34" ht="13.2" x14ac:dyDescent="0.25">
      <c r="A96" s="2">
        <v>44878.806138449072</v>
      </c>
      <c r="B96" s="1" t="s">
        <v>9</v>
      </c>
      <c r="C96" s="1" t="s">
        <v>10</v>
      </c>
      <c r="D96" s="1" t="s">
        <v>20</v>
      </c>
      <c r="E96" s="1" t="s">
        <v>13</v>
      </c>
      <c r="F96" s="1" t="s">
        <v>13</v>
      </c>
      <c r="G96" s="1" t="s">
        <v>28</v>
      </c>
      <c r="H96" s="1" t="s">
        <v>15</v>
      </c>
      <c r="I96" s="1" t="s">
        <v>35</v>
      </c>
      <c r="Y96" s="2">
        <v>44878.806550173613</v>
      </c>
      <c r="Z96" s="1" t="s">
        <v>9</v>
      </c>
      <c r="AA96" s="1" t="s">
        <v>10</v>
      </c>
      <c r="AB96" s="1" t="s">
        <v>17</v>
      </c>
      <c r="AC96" s="1" t="s">
        <v>12</v>
      </c>
      <c r="AD96" s="1" t="s">
        <v>12</v>
      </c>
      <c r="AE96" s="1" t="s">
        <v>21</v>
      </c>
      <c r="AF96" s="1" t="s">
        <v>24</v>
      </c>
      <c r="AH96" t="str">
        <f t="shared" si="24"/>
        <v/>
      </c>
    </row>
    <row r="97" spans="1:34" ht="13.2" x14ac:dyDescent="0.25">
      <c r="A97" s="2">
        <v>44878.806550173613</v>
      </c>
      <c r="B97" s="1" t="s">
        <v>9</v>
      </c>
      <c r="C97" s="1" t="s">
        <v>10</v>
      </c>
      <c r="D97" s="1" t="s">
        <v>17</v>
      </c>
      <c r="E97" s="1" t="s">
        <v>12</v>
      </c>
      <c r="F97" s="1" t="s">
        <v>12</v>
      </c>
      <c r="G97" s="1" t="s">
        <v>21</v>
      </c>
      <c r="H97" s="1" t="s">
        <v>24</v>
      </c>
      <c r="Y97" s="2">
        <v>44878.808628009254</v>
      </c>
      <c r="Z97" s="1" t="s">
        <v>9</v>
      </c>
      <c r="AA97" s="1" t="s">
        <v>10</v>
      </c>
      <c r="AB97" s="1" t="s">
        <v>17</v>
      </c>
      <c r="AC97" s="1" t="s">
        <v>18</v>
      </c>
      <c r="AD97" s="1" t="s">
        <v>13</v>
      </c>
      <c r="AE97" s="1" t="s">
        <v>21</v>
      </c>
      <c r="AF97" s="1" t="s">
        <v>15</v>
      </c>
      <c r="AG97" s="1" t="s">
        <v>16</v>
      </c>
      <c r="AH97" t="str">
        <f t="shared" si="24"/>
        <v>2-5% del prezzo del prodotto</v>
      </c>
    </row>
    <row r="98" spans="1:34" ht="13.2" x14ac:dyDescent="0.25">
      <c r="A98" s="2">
        <v>44878.808628009254</v>
      </c>
      <c r="B98" s="1" t="s">
        <v>9</v>
      </c>
      <c r="C98" s="1" t="s">
        <v>10</v>
      </c>
      <c r="D98" s="1" t="s">
        <v>17</v>
      </c>
      <c r="E98" s="1" t="s">
        <v>18</v>
      </c>
      <c r="F98" s="1" t="s">
        <v>13</v>
      </c>
      <c r="G98" s="1" t="s">
        <v>21</v>
      </c>
      <c r="H98" s="1" t="s">
        <v>15</v>
      </c>
      <c r="I98" s="1" t="s">
        <v>16</v>
      </c>
      <c r="Y98" s="2">
        <v>44878.809176828705</v>
      </c>
      <c r="Z98" s="1" t="s">
        <v>9</v>
      </c>
      <c r="AA98" s="1" t="s">
        <v>10</v>
      </c>
      <c r="AB98" s="1" t="s">
        <v>20</v>
      </c>
      <c r="AC98" s="1" t="s">
        <v>13</v>
      </c>
      <c r="AD98" s="1" t="s">
        <v>12</v>
      </c>
      <c r="AE98" s="1" t="s">
        <v>21</v>
      </c>
      <c r="AF98" s="1" t="s">
        <v>15</v>
      </c>
      <c r="AG98" s="1" t="s">
        <v>25</v>
      </c>
      <c r="AH98" t="str">
        <f t="shared" si="24"/>
        <v>Meno del 2% del prezzo del prodotto</v>
      </c>
    </row>
    <row r="99" spans="1:34" ht="13.2" x14ac:dyDescent="0.25">
      <c r="A99" s="2">
        <v>44878.809176828705</v>
      </c>
      <c r="B99" s="1" t="s">
        <v>9</v>
      </c>
      <c r="C99" s="1" t="s">
        <v>10</v>
      </c>
      <c r="D99" s="1" t="s">
        <v>20</v>
      </c>
      <c r="E99" s="1" t="s">
        <v>13</v>
      </c>
      <c r="F99" s="1" t="s">
        <v>12</v>
      </c>
      <c r="G99" s="1" t="s">
        <v>21</v>
      </c>
      <c r="H99" s="1" t="s">
        <v>15</v>
      </c>
      <c r="I99" s="1" t="s">
        <v>25</v>
      </c>
      <c r="Y99" s="2">
        <v>44878.810562071754</v>
      </c>
      <c r="Z99" s="1" t="s">
        <v>9</v>
      </c>
      <c r="AA99" s="1" t="s">
        <v>10</v>
      </c>
      <c r="AB99" s="1" t="s">
        <v>20</v>
      </c>
      <c r="AC99" s="1" t="s">
        <v>12</v>
      </c>
      <c r="AD99" s="1" t="s">
        <v>12</v>
      </c>
      <c r="AE99" s="1" t="s">
        <v>21</v>
      </c>
      <c r="AF99" s="1" t="s">
        <v>15</v>
      </c>
      <c r="AG99" s="1" t="s">
        <v>25</v>
      </c>
      <c r="AH99" t="str">
        <f t="shared" si="24"/>
        <v>Meno del 2% del prezzo del prodotto</v>
      </c>
    </row>
    <row r="100" spans="1:34" ht="13.2" x14ac:dyDescent="0.25">
      <c r="A100" s="2">
        <v>44878.810562071754</v>
      </c>
      <c r="B100" s="1" t="s">
        <v>9</v>
      </c>
      <c r="C100" s="1" t="s">
        <v>10</v>
      </c>
      <c r="D100" s="1" t="s">
        <v>20</v>
      </c>
      <c r="E100" s="1" t="s">
        <v>12</v>
      </c>
      <c r="F100" s="1" t="s">
        <v>12</v>
      </c>
      <c r="G100" s="1" t="s">
        <v>21</v>
      </c>
      <c r="H100" s="1" t="s">
        <v>15</v>
      </c>
      <c r="I100" s="1" t="s">
        <v>25</v>
      </c>
      <c r="Y100" s="2">
        <v>44878.816596805555</v>
      </c>
      <c r="Z100" s="1" t="s">
        <v>9</v>
      </c>
      <c r="AA100" s="1" t="s">
        <v>10</v>
      </c>
      <c r="AB100" s="1" t="s">
        <v>11</v>
      </c>
      <c r="AC100" s="1" t="s">
        <v>12</v>
      </c>
      <c r="AD100" s="1" t="s">
        <v>18</v>
      </c>
      <c r="AE100" s="1" t="s">
        <v>21</v>
      </c>
      <c r="AF100" s="1" t="s">
        <v>24</v>
      </c>
      <c r="AH100" t="str">
        <f t="shared" si="24"/>
        <v/>
      </c>
    </row>
    <row r="101" spans="1:34" ht="13.2" x14ac:dyDescent="0.25">
      <c r="A101" s="2">
        <v>44878.816596805555</v>
      </c>
      <c r="B101" s="1" t="s">
        <v>9</v>
      </c>
      <c r="C101" s="1" t="s">
        <v>10</v>
      </c>
      <c r="D101" s="1" t="s">
        <v>11</v>
      </c>
      <c r="E101" s="1" t="s">
        <v>12</v>
      </c>
      <c r="F101" s="1" t="s">
        <v>18</v>
      </c>
      <c r="G101" s="1" t="s">
        <v>21</v>
      </c>
      <c r="H101" s="1" t="s">
        <v>24</v>
      </c>
      <c r="Y101" s="2">
        <v>44878.81686900463</v>
      </c>
      <c r="Z101" s="1" t="s">
        <v>27</v>
      </c>
      <c r="AA101" s="1" t="s">
        <v>19</v>
      </c>
      <c r="AB101" s="1" t="s">
        <v>20</v>
      </c>
      <c r="AC101" s="1" t="s">
        <v>13</v>
      </c>
      <c r="AD101" s="1" t="s">
        <v>13</v>
      </c>
      <c r="AE101" s="1" t="s">
        <v>21</v>
      </c>
      <c r="AF101" s="1" t="s">
        <v>24</v>
      </c>
      <c r="AH101" t="str">
        <f t="shared" si="24"/>
        <v/>
      </c>
    </row>
    <row r="102" spans="1:34" ht="13.2" x14ac:dyDescent="0.25">
      <c r="A102" s="2">
        <v>44878.81686900463</v>
      </c>
      <c r="B102" s="1" t="s">
        <v>27</v>
      </c>
      <c r="C102" s="1" t="s">
        <v>19</v>
      </c>
      <c r="D102" s="1" t="s">
        <v>20</v>
      </c>
      <c r="E102" s="1" t="s">
        <v>13</v>
      </c>
      <c r="F102" s="1" t="s">
        <v>13</v>
      </c>
      <c r="G102" s="1" t="s">
        <v>21</v>
      </c>
      <c r="H102" s="1" t="s">
        <v>24</v>
      </c>
      <c r="Y102" s="2">
        <v>44878.817611655089</v>
      </c>
      <c r="Z102" s="1" t="s">
        <v>9</v>
      </c>
      <c r="AA102" s="1" t="s">
        <v>19</v>
      </c>
      <c r="AB102" s="1" t="s">
        <v>11</v>
      </c>
      <c r="AC102" s="1" t="s">
        <v>13</v>
      </c>
      <c r="AD102" s="1" t="s">
        <v>12</v>
      </c>
      <c r="AE102" s="1" t="s">
        <v>21</v>
      </c>
      <c r="AF102" s="1" t="s">
        <v>15</v>
      </c>
      <c r="AG102" s="1" t="s">
        <v>35</v>
      </c>
      <c r="AH102" t="str">
        <f t="shared" si="24"/>
        <v>5-10% del prezzo del prodotto</v>
      </c>
    </row>
    <row r="103" spans="1:34" ht="13.2" x14ac:dyDescent="0.25">
      <c r="A103" s="2">
        <v>44878.817611655089</v>
      </c>
      <c r="B103" s="1" t="s">
        <v>9</v>
      </c>
      <c r="C103" s="1" t="s">
        <v>19</v>
      </c>
      <c r="D103" s="1" t="s">
        <v>11</v>
      </c>
      <c r="E103" s="1" t="s">
        <v>13</v>
      </c>
      <c r="F103" s="1" t="s">
        <v>12</v>
      </c>
      <c r="G103" s="1" t="s">
        <v>21</v>
      </c>
      <c r="H103" s="1" t="s">
        <v>15</v>
      </c>
      <c r="I103" s="1" t="s">
        <v>35</v>
      </c>
      <c r="Y103" s="2">
        <v>44878.818439826384</v>
      </c>
      <c r="Z103" s="1" t="s">
        <v>9</v>
      </c>
      <c r="AA103" s="1" t="s">
        <v>10</v>
      </c>
      <c r="AB103" s="1" t="s">
        <v>17</v>
      </c>
      <c r="AC103" s="1" t="s">
        <v>13</v>
      </c>
      <c r="AD103" s="1" t="s">
        <v>13</v>
      </c>
      <c r="AE103" s="1" t="s">
        <v>14</v>
      </c>
      <c r="AF103" s="1" t="s">
        <v>15</v>
      </c>
      <c r="AG103" s="1" t="s">
        <v>16</v>
      </c>
      <c r="AH103" t="str">
        <f t="shared" si="24"/>
        <v>2-5% del prezzo del prodotto</v>
      </c>
    </row>
    <row r="104" spans="1:34" ht="13.2" x14ac:dyDescent="0.25">
      <c r="A104" s="2">
        <v>44878.818439826384</v>
      </c>
      <c r="B104" s="1" t="s">
        <v>9</v>
      </c>
      <c r="C104" s="1" t="s">
        <v>10</v>
      </c>
      <c r="D104" s="1" t="s">
        <v>17</v>
      </c>
      <c r="E104" s="1" t="s">
        <v>13</v>
      </c>
      <c r="F104" s="1" t="s">
        <v>13</v>
      </c>
      <c r="G104" s="1" t="s">
        <v>14</v>
      </c>
      <c r="H104" s="1" t="s">
        <v>15</v>
      </c>
      <c r="I104" s="1" t="s">
        <v>16</v>
      </c>
      <c r="Y104" s="2">
        <v>44878.821131608798</v>
      </c>
      <c r="Z104" s="1" t="s">
        <v>9</v>
      </c>
      <c r="AA104" s="1" t="s">
        <v>10</v>
      </c>
      <c r="AB104" s="1" t="s">
        <v>20</v>
      </c>
      <c r="AC104" s="1" t="s">
        <v>12</v>
      </c>
      <c r="AD104" s="1" t="s">
        <v>13</v>
      </c>
      <c r="AE104" s="1" t="s">
        <v>21</v>
      </c>
      <c r="AF104" s="1" t="s">
        <v>15</v>
      </c>
      <c r="AG104" s="1" t="s">
        <v>25</v>
      </c>
      <c r="AH104" t="str">
        <f t="shared" si="24"/>
        <v>Meno del 2% del prezzo del prodotto</v>
      </c>
    </row>
    <row r="105" spans="1:34" ht="13.2" x14ac:dyDescent="0.25">
      <c r="A105" s="2">
        <v>44878.821131608798</v>
      </c>
      <c r="B105" s="1" t="s">
        <v>9</v>
      </c>
      <c r="C105" s="1" t="s">
        <v>10</v>
      </c>
      <c r="D105" s="1" t="s">
        <v>20</v>
      </c>
      <c r="E105" s="1" t="s">
        <v>12</v>
      </c>
      <c r="F105" s="1" t="s">
        <v>13</v>
      </c>
      <c r="G105" s="1" t="s">
        <v>21</v>
      </c>
      <c r="H105" s="1" t="s">
        <v>15</v>
      </c>
      <c r="I105" s="1" t="s">
        <v>25</v>
      </c>
      <c r="Y105" s="2">
        <v>44878.821938680558</v>
      </c>
      <c r="Z105" s="1" t="s">
        <v>9</v>
      </c>
      <c r="AA105" s="1" t="s">
        <v>10</v>
      </c>
      <c r="AB105" s="1" t="s">
        <v>20</v>
      </c>
      <c r="AC105" s="1" t="s">
        <v>13</v>
      </c>
      <c r="AD105" s="1" t="s">
        <v>18</v>
      </c>
      <c r="AE105" s="1" t="s">
        <v>21</v>
      </c>
      <c r="AF105" s="1" t="s">
        <v>24</v>
      </c>
      <c r="AH105" t="str">
        <f t="shared" si="24"/>
        <v/>
      </c>
    </row>
    <row r="106" spans="1:34" ht="13.2" x14ac:dyDescent="0.25">
      <c r="A106" s="2">
        <v>44878.821938680558</v>
      </c>
      <c r="B106" s="1" t="s">
        <v>9</v>
      </c>
      <c r="C106" s="1" t="s">
        <v>10</v>
      </c>
      <c r="D106" s="1" t="s">
        <v>20</v>
      </c>
      <c r="E106" s="1" t="s">
        <v>13</v>
      </c>
      <c r="F106" s="1" t="s">
        <v>18</v>
      </c>
      <c r="G106" s="1" t="s">
        <v>21</v>
      </c>
      <c r="H106" s="1" t="s">
        <v>24</v>
      </c>
      <c r="Y106" s="2">
        <v>44878.825274768518</v>
      </c>
      <c r="Z106" s="1" t="s">
        <v>9</v>
      </c>
      <c r="AA106" s="1" t="s">
        <v>19</v>
      </c>
      <c r="AB106" s="1" t="s">
        <v>11</v>
      </c>
      <c r="AC106" s="1" t="s">
        <v>18</v>
      </c>
      <c r="AD106" s="1" t="s">
        <v>13</v>
      </c>
      <c r="AE106" s="1" t="s">
        <v>21</v>
      </c>
      <c r="AF106" s="1" t="s">
        <v>15</v>
      </c>
      <c r="AG106" s="1" t="s">
        <v>35</v>
      </c>
      <c r="AH106" t="str">
        <f t="shared" si="24"/>
        <v>5-10% del prezzo del prodotto</v>
      </c>
    </row>
    <row r="107" spans="1:34" ht="13.2" x14ac:dyDescent="0.25">
      <c r="A107" s="2">
        <v>44878.825274768518</v>
      </c>
      <c r="B107" s="1" t="s">
        <v>9</v>
      </c>
      <c r="C107" s="1" t="s">
        <v>19</v>
      </c>
      <c r="D107" s="1" t="s">
        <v>11</v>
      </c>
      <c r="E107" s="1" t="s">
        <v>18</v>
      </c>
      <c r="F107" s="1" t="s">
        <v>13</v>
      </c>
      <c r="G107" s="1" t="s">
        <v>21</v>
      </c>
      <c r="H107" s="1" t="s">
        <v>15</v>
      </c>
      <c r="I107" s="1" t="s">
        <v>35</v>
      </c>
      <c r="Y107" s="2">
        <v>44878.826995902782</v>
      </c>
      <c r="Z107" s="1" t="s">
        <v>27</v>
      </c>
      <c r="AA107" s="1" t="s">
        <v>19</v>
      </c>
      <c r="AB107" s="1" t="s">
        <v>17</v>
      </c>
      <c r="AC107" s="1" t="s">
        <v>26</v>
      </c>
      <c r="AD107" s="1" t="s">
        <v>18</v>
      </c>
      <c r="AE107" s="1" t="s">
        <v>21</v>
      </c>
      <c r="AF107" s="1" t="s">
        <v>24</v>
      </c>
      <c r="AH107" t="str">
        <f t="shared" si="24"/>
        <v/>
      </c>
    </row>
    <row r="108" spans="1:34" ht="13.2" x14ac:dyDescent="0.25">
      <c r="A108" s="2">
        <v>44878.826995902782</v>
      </c>
      <c r="B108" s="1" t="s">
        <v>27</v>
      </c>
      <c r="C108" s="1" t="s">
        <v>19</v>
      </c>
      <c r="D108" s="1" t="s">
        <v>17</v>
      </c>
      <c r="E108" s="1" t="s">
        <v>26</v>
      </c>
      <c r="F108" s="1" t="s">
        <v>18</v>
      </c>
      <c r="G108" s="1" t="s">
        <v>21</v>
      </c>
      <c r="H108" s="1" t="s">
        <v>24</v>
      </c>
      <c r="Y108" s="2">
        <v>44878.82707756944</v>
      </c>
      <c r="Z108" s="1" t="s">
        <v>9</v>
      </c>
      <c r="AA108" s="1" t="s">
        <v>10</v>
      </c>
      <c r="AB108" s="1" t="s">
        <v>20</v>
      </c>
      <c r="AC108" s="1" t="s">
        <v>18</v>
      </c>
      <c r="AD108" s="1" t="s">
        <v>13</v>
      </c>
      <c r="AE108" s="1" t="s">
        <v>21</v>
      </c>
      <c r="AF108" s="1" t="s">
        <v>24</v>
      </c>
      <c r="AH108" t="str">
        <f t="shared" si="24"/>
        <v/>
      </c>
    </row>
    <row r="109" spans="1:34" ht="13.2" x14ac:dyDescent="0.25">
      <c r="A109" s="2">
        <v>44878.82707756944</v>
      </c>
      <c r="B109" s="1" t="s">
        <v>9</v>
      </c>
      <c r="C109" s="1" t="s">
        <v>10</v>
      </c>
      <c r="D109" s="1" t="s">
        <v>20</v>
      </c>
      <c r="E109" s="1" t="s">
        <v>18</v>
      </c>
      <c r="F109" s="1" t="s">
        <v>13</v>
      </c>
      <c r="G109" s="1" t="s">
        <v>21</v>
      </c>
      <c r="H109" s="1" t="s">
        <v>24</v>
      </c>
      <c r="Y109" s="2">
        <v>44878.828397881945</v>
      </c>
      <c r="Z109" s="1" t="s">
        <v>9</v>
      </c>
      <c r="AA109" s="1" t="s">
        <v>19</v>
      </c>
      <c r="AB109" s="1" t="s">
        <v>17</v>
      </c>
      <c r="AC109" s="1" t="s">
        <v>18</v>
      </c>
      <c r="AD109" s="1" t="s">
        <v>18</v>
      </c>
      <c r="AE109" s="1" t="s">
        <v>36</v>
      </c>
      <c r="AF109" s="1" t="s">
        <v>15</v>
      </c>
      <c r="AG109" s="1" t="s">
        <v>25</v>
      </c>
      <c r="AH109" t="str">
        <f t="shared" si="24"/>
        <v>Meno del 2% del prezzo del prodotto</v>
      </c>
    </row>
    <row r="110" spans="1:34" ht="13.2" x14ac:dyDescent="0.25">
      <c r="A110" s="2">
        <v>44878.828397881945</v>
      </c>
      <c r="B110" s="1" t="s">
        <v>9</v>
      </c>
      <c r="C110" s="1" t="s">
        <v>19</v>
      </c>
      <c r="D110" s="1" t="s">
        <v>17</v>
      </c>
      <c r="E110" s="1" t="s">
        <v>18</v>
      </c>
      <c r="F110" s="1" t="s">
        <v>18</v>
      </c>
      <c r="G110" s="1" t="s">
        <v>36</v>
      </c>
      <c r="H110" s="1" t="s">
        <v>15</v>
      </c>
      <c r="I110" s="1" t="s">
        <v>25</v>
      </c>
      <c r="Y110" s="2">
        <v>44878.830643935187</v>
      </c>
      <c r="Z110" s="1" t="s">
        <v>9</v>
      </c>
      <c r="AA110" s="1" t="s">
        <v>10</v>
      </c>
      <c r="AB110" s="1" t="s">
        <v>20</v>
      </c>
      <c r="AC110" s="1" t="s">
        <v>12</v>
      </c>
      <c r="AD110" s="1" t="s">
        <v>13</v>
      </c>
      <c r="AE110" s="1" t="s">
        <v>21</v>
      </c>
      <c r="AF110" s="1" t="s">
        <v>15</v>
      </c>
      <c r="AG110" s="1" t="s">
        <v>16</v>
      </c>
      <c r="AH110" t="str">
        <f t="shared" si="24"/>
        <v>2-5% del prezzo del prodotto</v>
      </c>
    </row>
    <row r="111" spans="1:34" ht="13.2" x14ac:dyDescent="0.25">
      <c r="A111" s="2">
        <v>44878.830643935187</v>
      </c>
      <c r="B111" s="1" t="s">
        <v>9</v>
      </c>
      <c r="C111" s="1" t="s">
        <v>10</v>
      </c>
      <c r="D111" s="1" t="s">
        <v>20</v>
      </c>
      <c r="E111" s="1" t="s">
        <v>12</v>
      </c>
      <c r="F111" s="1" t="s">
        <v>13</v>
      </c>
      <c r="G111" s="1" t="s">
        <v>21</v>
      </c>
      <c r="H111" s="1" t="s">
        <v>15</v>
      </c>
      <c r="I111" s="1" t="s">
        <v>16</v>
      </c>
      <c r="Y111" s="2">
        <v>44878.831774444443</v>
      </c>
      <c r="Z111" s="1" t="s">
        <v>9</v>
      </c>
      <c r="AA111" s="1" t="s">
        <v>10</v>
      </c>
      <c r="AB111" s="1" t="s">
        <v>20</v>
      </c>
      <c r="AC111" s="1" t="s">
        <v>18</v>
      </c>
      <c r="AD111" s="1" t="s">
        <v>13</v>
      </c>
      <c r="AE111" s="1" t="s">
        <v>28</v>
      </c>
      <c r="AF111" s="1" t="s">
        <v>15</v>
      </c>
      <c r="AG111" s="1" t="s">
        <v>16</v>
      </c>
      <c r="AH111" t="str">
        <f t="shared" si="24"/>
        <v>2-5% del prezzo del prodotto</v>
      </c>
    </row>
    <row r="112" spans="1:34" ht="13.2" x14ac:dyDescent="0.25">
      <c r="A112" s="2">
        <v>44878.831774444443</v>
      </c>
      <c r="B112" s="1" t="s">
        <v>9</v>
      </c>
      <c r="C112" s="1" t="s">
        <v>10</v>
      </c>
      <c r="D112" s="1" t="s">
        <v>20</v>
      </c>
      <c r="E112" s="1" t="s">
        <v>18</v>
      </c>
      <c r="F112" s="1" t="s">
        <v>13</v>
      </c>
      <c r="G112" s="1" t="s">
        <v>28</v>
      </c>
      <c r="H112" s="1" t="s">
        <v>15</v>
      </c>
      <c r="I112" s="1" t="s">
        <v>16</v>
      </c>
      <c r="Y112" s="2">
        <v>44878.833450925929</v>
      </c>
      <c r="Z112" s="1" t="s">
        <v>9</v>
      </c>
      <c r="AA112" s="1" t="s">
        <v>19</v>
      </c>
      <c r="AB112" s="1" t="s">
        <v>17</v>
      </c>
      <c r="AC112" s="1" t="s">
        <v>18</v>
      </c>
      <c r="AD112" s="1" t="s">
        <v>18</v>
      </c>
      <c r="AE112" s="1" t="s">
        <v>14</v>
      </c>
      <c r="AF112" s="1" t="s">
        <v>24</v>
      </c>
      <c r="AH112" t="str">
        <f t="shared" si="24"/>
        <v/>
      </c>
    </row>
    <row r="113" spans="1:34" ht="13.2" x14ac:dyDescent="0.25">
      <c r="A113" s="2">
        <v>44878.833450925929</v>
      </c>
      <c r="B113" s="1" t="s">
        <v>9</v>
      </c>
      <c r="C113" s="1" t="s">
        <v>19</v>
      </c>
      <c r="D113" s="1" t="s">
        <v>17</v>
      </c>
      <c r="E113" s="1" t="s">
        <v>18</v>
      </c>
      <c r="F113" s="1" t="s">
        <v>18</v>
      </c>
      <c r="G113" s="1" t="s">
        <v>14</v>
      </c>
      <c r="H113" s="1" t="s">
        <v>24</v>
      </c>
      <c r="Y113" s="2">
        <v>44878.835147743055</v>
      </c>
      <c r="Z113" s="1" t="s">
        <v>9</v>
      </c>
      <c r="AA113" s="1" t="s">
        <v>10</v>
      </c>
      <c r="AB113" s="1" t="s">
        <v>17</v>
      </c>
      <c r="AC113" s="1" t="s">
        <v>18</v>
      </c>
      <c r="AD113" s="1" t="s">
        <v>18</v>
      </c>
      <c r="AE113" s="1" t="s">
        <v>21</v>
      </c>
      <c r="AF113" s="1" t="s">
        <v>15</v>
      </c>
      <c r="AG113" s="1" t="s">
        <v>16</v>
      </c>
      <c r="AH113" t="str">
        <f t="shared" si="24"/>
        <v>2-5% del prezzo del prodotto</v>
      </c>
    </row>
    <row r="114" spans="1:34" ht="13.2" x14ac:dyDescent="0.25">
      <c r="A114" s="2">
        <v>44878.835147743055</v>
      </c>
      <c r="B114" s="1" t="s">
        <v>9</v>
      </c>
      <c r="C114" s="1" t="s">
        <v>10</v>
      </c>
      <c r="D114" s="1" t="s">
        <v>17</v>
      </c>
      <c r="E114" s="1" t="s">
        <v>18</v>
      </c>
      <c r="F114" s="1" t="s">
        <v>18</v>
      </c>
      <c r="G114" s="1" t="s">
        <v>21</v>
      </c>
      <c r="H114" s="1" t="s">
        <v>15</v>
      </c>
      <c r="I114" s="1" t="s">
        <v>16</v>
      </c>
      <c r="Y114" s="2">
        <v>44878.836483032406</v>
      </c>
      <c r="Z114" s="1" t="s">
        <v>9</v>
      </c>
      <c r="AA114" s="1" t="s">
        <v>10</v>
      </c>
      <c r="AB114" s="1" t="s">
        <v>17</v>
      </c>
      <c r="AC114" s="1" t="s">
        <v>18</v>
      </c>
      <c r="AD114" s="1" t="s">
        <v>18</v>
      </c>
      <c r="AE114" s="1" t="s">
        <v>14</v>
      </c>
      <c r="AF114" s="1" t="s">
        <v>24</v>
      </c>
      <c r="AH114" t="str">
        <f t="shared" si="24"/>
        <v/>
      </c>
    </row>
    <row r="115" spans="1:34" ht="13.2" x14ac:dyDescent="0.25">
      <c r="A115" s="2">
        <v>44878.836483032406</v>
      </c>
      <c r="B115" s="1" t="s">
        <v>9</v>
      </c>
      <c r="C115" s="1" t="s">
        <v>10</v>
      </c>
      <c r="D115" s="1" t="s">
        <v>17</v>
      </c>
      <c r="E115" s="1" t="s">
        <v>18</v>
      </c>
      <c r="F115" s="1" t="s">
        <v>18</v>
      </c>
      <c r="G115" s="1" t="s">
        <v>14</v>
      </c>
      <c r="H115" s="1" t="s">
        <v>24</v>
      </c>
      <c r="Y115" s="2">
        <v>44878.837359432873</v>
      </c>
      <c r="Z115" s="1" t="s">
        <v>9</v>
      </c>
      <c r="AA115" s="1" t="s">
        <v>19</v>
      </c>
      <c r="AB115" s="1" t="s">
        <v>17</v>
      </c>
      <c r="AC115" s="1" t="s">
        <v>12</v>
      </c>
      <c r="AD115" s="1" t="s">
        <v>13</v>
      </c>
      <c r="AE115" s="1" t="s">
        <v>28</v>
      </c>
      <c r="AF115" s="1" t="s">
        <v>15</v>
      </c>
      <c r="AG115" s="1" t="s">
        <v>16</v>
      </c>
      <c r="AH115" t="str">
        <f t="shared" si="24"/>
        <v>2-5% del prezzo del prodotto</v>
      </c>
    </row>
    <row r="116" spans="1:34" ht="13.2" x14ac:dyDescent="0.25">
      <c r="A116" s="2">
        <v>44878.837359432873</v>
      </c>
      <c r="B116" s="1" t="s">
        <v>9</v>
      </c>
      <c r="C116" s="1" t="s">
        <v>19</v>
      </c>
      <c r="D116" s="1" t="s">
        <v>17</v>
      </c>
      <c r="E116" s="1" t="s">
        <v>12</v>
      </c>
      <c r="F116" s="1" t="s">
        <v>13</v>
      </c>
      <c r="G116" s="1" t="s">
        <v>28</v>
      </c>
      <c r="H116" s="1" t="s">
        <v>15</v>
      </c>
      <c r="I116" s="1" t="s">
        <v>16</v>
      </c>
      <c r="Y116" s="2">
        <v>44878.838354097221</v>
      </c>
      <c r="Z116" s="1" t="s">
        <v>9</v>
      </c>
      <c r="AA116" s="1" t="s">
        <v>19</v>
      </c>
      <c r="AB116" s="1" t="s">
        <v>17</v>
      </c>
      <c r="AC116" s="1" t="s">
        <v>18</v>
      </c>
      <c r="AD116" s="1" t="s">
        <v>18</v>
      </c>
      <c r="AE116" s="1" t="s">
        <v>21</v>
      </c>
      <c r="AF116" s="1" t="s">
        <v>15</v>
      </c>
      <c r="AH116">
        <f t="shared" si="24"/>
        <v>0</v>
      </c>
    </row>
    <row r="117" spans="1:34" ht="13.2" x14ac:dyDescent="0.25">
      <c r="A117" s="2">
        <v>44878.838354097221</v>
      </c>
      <c r="B117" s="1" t="s">
        <v>9</v>
      </c>
      <c r="C117" s="1" t="s">
        <v>19</v>
      </c>
      <c r="D117" s="1" t="s">
        <v>17</v>
      </c>
      <c r="E117" s="1" t="s">
        <v>18</v>
      </c>
      <c r="F117" s="1" t="s">
        <v>18</v>
      </c>
      <c r="G117" s="1" t="s">
        <v>21</v>
      </c>
      <c r="H117" s="1" t="s">
        <v>15</v>
      </c>
      <c r="Y117" s="2">
        <v>44878.838465949069</v>
      </c>
      <c r="Z117" s="1" t="s">
        <v>9</v>
      </c>
      <c r="AA117" s="1" t="s">
        <v>19</v>
      </c>
      <c r="AB117" s="1" t="s">
        <v>20</v>
      </c>
      <c r="AC117" s="1" t="s">
        <v>12</v>
      </c>
      <c r="AD117" s="1" t="s">
        <v>18</v>
      </c>
      <c r="AE117" s="1" t="s">
        <v>21</v>
      </c>
      <c r="AF117" s="1" t="s">
        <v>15</v>
      </c>
      <c r="AG117" s="1" t="s">
        <v>25</v>
      </c>
      <c r="AH117" t="str">
        <f t="shared" si="24"/>
        <v>Meno del 2% del prezzo del prodotto</v>
      </c>
    </row>
    <row r="118" spans="1:34" ht="13.2" x14ac:dyDescent="0.25">
      <c r="A118" s="2">
        <v>44878.838465949069</v>
      </c>
      <c r="B118" s="1" t="s">
        <v>9</v>
      </c>
      <c r="C118" s="1" t="s">
        <v>19</v>
      </c>
      <c r="D118" s="1" t="s">
        <v>20</v>
      </c>
      <c r="E118" s="1" t="s">
        <v>12</v>
      </c>
      <c r="F118" s="1" t="s">
        <v>18</v>
      </c>
      <c r="G118" s="1" t="s">
        <v>21</v>
      </c>
      <c r="H118" s="1" t="s">
        <v>15</v>
      </c>
      <c r="I118" s="1" t="s">
        <v>25</v>
      </c>
      <c r="Y118" s="2">
        <v>44878.84565275463</v>
      </c>
      <c r="Z118" s="1" t="s">
        <v>9</v>
      </c>
      <c r="AA118" s="1" t="s">
        <v>10</v>
      </c>
      <c r="AB118" s="1" t="s">
        <v>17</v>
      </c>
      <c r="AC118" s="1" t="s">
        <v>18</v>
      </c>
      <c r="AD118" s="1" t="s">
        <v>12</v>
      </c>
      <c r="AE118" s="1" t="s">
        <v>14</v>
      </c>
      <c r="AF118" s="1" t="s">
        <v>24</v>
      </c>
      <c r="AH118" t="str">
        <f t="shared" si="24"/>
        <v/>
      </c>
    </row>
    <row r="119" spans="1:34" ht="13.2" x14ac:dyDescent="0.25">
      <c r="A119" s="2">
        <v>44878.84565275463</v>
      </c>
      <c r="B119" s="1" t="s">
        <v>9</v>
      </c>
      <c r="C119" s="1" t="s">
        <v>10</v>
      </c>
      <c r="D119" s="1" t="s">
        <v>17</v>
      </c>
      <c r="E119" s="1" t="s">
        <v>18</v>
      </c>
      <c r="F119" s="1" t="s">
        <v>12</v>
      </c>
      <c r="G119" s="1" t="s">
        <v>14</v>
      </c>
      <c r="H119" s="1" t="s">
        <v>24</v>
      </c>
      <c r="Y119" s="2">
        <v>44878.846131099534</v>
      </c>
      <c r="Z119" s="1" t="s">
        <v>22</v>
      </c>
      <c r="AA119" s="1" t="s">
        <v>19</v>
      </c>
      <c r="AB119" s="1" t="s">
        <v>11</v>
      </c>
      <c r="AC119" s="1" t="s">
        <v>18</v>
      </c>
      <c r="AD119" s="1" t="s">
        <v>18</v>
      </c>
      <c r="AE119" s="1" t="s">
        <v>14</v>
      </c>
      <c r="AF119" s="1" t="s">
        <v>15</v>
      </c>
      <c r="AG119" s="1" t="s">
        <v>16</v>
      </c>
      <c r="AH119" t="str">
        <f t="shared" si="24"/>
        <v>2-5% del prezzo del prodotto</v>
      </c>
    </row>
    <row r="120" spans="1:34" ht="13.2" x14ac:dyDescent="0.25">
      <c r="A120" s="2">
        <v>44878.846131099534</v>
      </c>
      <c r="B120" s="1" t="s">
        <v>22</v>
      </c>
      <c r="C120" s="1" t="s">
        <v>19</v>
      </c>
      <c r="D120" s="1" t="s">
        <v>11</v>
      </c>
      <c r="E120" s="1" t="s">
        <v>18</v>
      </c>
      <c r="F120" s="1" t="s">
        <v>18</v>
      </c>
      <c r="G120" s="1" t="s">
        <v>14</v>
      </c>
      <c r="H120" s="1" t="s">
        <v>15</v>
      </c>
      <c r="I120" s="1" t="s">
        <v>16</v>
      </c>
      <c r="Y120" s="2">
        <v>44878.846441134257</v>
      </c>
      <c r="Z120" s="1" t="s">
        <v>9</v>
      </c>
      <c r="AA120" s="1" t="s">
        <v>19</v>
      </c>
      <c r="AB120" s="1" t="s">
        <v>20</v>
      </c>
      <c r="AC120" s="1" t="s">
        <v>13</v>
      </c>
      <c r="AD120" s="1" t="s">
        <v>13</v>
      </c>
      <c r="AE120" s="1" t="s">
        <v>14</v>
      </c>
      <c r="AF120" s="1" t="s">
        <v>15</v>
      </c>
      <c r="AG120" s="1" t="s">
        <v>16</v>
      </c>
      <c r="AH120" t="str">
        <f t="shared" si="24"/>
        <v>2-5% del prezzo del prodotto</v>
      </c>
    </row>
    <row r="121" spans="1:34" ht="13.2" x14ac:dyDescent="0.25">
      <c r="A121" s="2">
        <v>44878.846441134257</v>
      </c>
      <c r="B121" s="1" t="s">
        <v>9</v>
      </c>
      <c r="C121" s="1" t="s">
        <v>19</v>
      </c>
      <c r="D121" s="1" t="s">
        <v>20</v>
      </c>
      <c r="E121" s="1" t="s">
        <v>13</v>
      </c>
      <c r="F121" s="1" t="s">
        <v>13</v>
      </c>
      <c r="G121" s="1" t="s">
        <v>14</v>
      </c>
      <c r="H121" s="1" t="s">
        <v>15</v>
      </c>
      <c r="I121" s="1" t="s">
        <v>16</v>
      </c>
      <c r="Y121" s="2">
        <v>44878.846740451394</v>
      </c>
      <c r="Z121" s="1" t="s">
        <v>9</v>
      </c>
      <c r="AA121" s="1" t="s">
        <v>10</v>
      </c>
      <c r="AB121" s="1" t="s">
        <v>17</v>
      </c>
      <c r="AC121" s="1" t="s">
        <v>18</v>
      </c>
      <c r="AD121" s="1" t="s">
        <v>18</v>
      </c>
      <c r="AE121" s="1" t="s">
        <v>21</v>
      </c>
      <c r="AF121" s="1" t="s">
        <v>15</v>
      </c>
      <c r="AG121" s="1" t="s">
        <v>25</v>
      </c>
      <c r="AH121" t="str">
        <f t="shared" si="24"/>
        <v>Meno del 2% del prezzo del prodotto</v>
      </c>
    </row>
    <row r="122" spans="1:34" ht="13.2" x14ac:dyDescent="0.25">
      <c r="A122" s="2">
        <v>44878.846740451394</v>
      </c>
      <c r="B122" s="1" t="s">
        <v>9</v>
      </c>
      <c r="C122" s="1" t="s">
        <v>10</v>
      </c>
      <c r="D122" s="1" t="s">
        <v>17</v>
      </c>
      <c r="E122" s="1" t="s">
        <v>18</v>
      </c>
      <c r="F122" s="1" t="s">
        <v>18</v>
      </c>
      <c r="G122" s="1" t="s">
        <v>21</v>
      </c>
      <c r="H122" s="1" t="s">
        <v>15</v>
      </c>
      <c r="I122" s="1" t="s">
        <v>25</v>
      </c>
      <c r="Y122" s="2">
        <v>44878.848395185181</v>
      </c>
      <c r="Z122" s="1" t="s">
        <v>27</v>
      </c>
      <c r="AA122" s="1" t="s">
        <v>19</v>
      </c>
      <c r="AB122" s="1" t="s">
        <v>20</v>
      </c>
      <c r="AC122" s="1" t="s">
        <v>12</v>
      </c>
      <c r="AD122" s="1" t="s">
        <v>18</v>
      </c>
      <c r="AE122" s="1" t="s">
        <v>21</v>
      </c>
      <c r="AF122" s="1" t="s">
        <v>24</v>
      </c>
      <c r="AH122" t="str">
        <f t="shared" si="24"/>
        <v/>
      </c>
    </row>
    <row r="123" spans="1:34" ht="13.2" x14ac:dyDescent="0.25">
      <c r="A123" s="2">
        <v>44878.848395185181</v>
      </c>
      <c r="B123" s="1" t="s">
        <v>27</v>
      </c>
      <c r="C123" s="1" t="s">
        <v>19</v>
      </c>
      <c r="D123" s="1" t="s">
        <v>20</v>
      </c>
      <c r="E123" s="1" t="s">
        <v>12</v>
      </c>
      <c r="F123" s="1" t="s">
        <v>18</v>
      </c>
      <c r="G123" s="1" t="s">
        <v>21</v>
      </c>
      <c r="H123" s="1" t="s">
        <v>24</v>
      </c>
      <c r="Y123" s="2">
        <v>44878.851579560185</v>
      </c>
      <c r="Z123" s="1" t="s">
        <v>9</v>
      </c>
      <c r="AA123" s="1" t="s">
        <v>19</v>
      </c>
      <c r="AB123" s="1" t="s">
        <v>20</v>
      </c>
      <c r="AC123" s="1" t="s">
        <v>18</v>
      </c>
      <c r="AD123" s="1" t="s">
        <v>26</v>
      </c>
      <c r="AE123" s="1" t="s">
        <v>21</v>
      </c>
      <c r="AF123" s="1" t="s">
        <v>24</v>
      </c>
      <c r="AH123" t="str">
        <f t="shared" si="24"/>
        <v/>
      </c>
    </row>
    <row r="124" spans="1:34" ht="13.2" x14ac:dyDescent="0.25">
      <c r="A124" s="2">
        <v>44878.851579560185</v>
      </c>
      <c r="B124" s="1" t="s">
        <v>9</v>
      </c>
      <c r="C124" s="1" t="s">
        <v>19</v>
      </c>
      <c r="D124" s="1" t="s">
        <v>20</v>
      </c>
      <c r="E124" s="1" t="s">
        <v>18</v>
      </c>
      <c r="F124" s="1" t="s">
        <v>26</v>
      </c>
      <c r="G124" s="1" t="s">
        <v>21</v>
      </c>
      <c r="H124" s="1" t="s">
        <v>24</v>
      </c>
      <c r="Y124" s="2">
        <v>44878.865301493061</v>
      </c>
      <c r="Z124" s="1" t="s">
        <v>9</v>
      </c>
      <c r="AA124" s="1" t="s">
        <v>19</v>
      </c>
      <c r="AB124" s="1" t="s">
        <v>17</v>
      </c>
      <c r="AC124" s="1" t="s">
        <v>18</v>
      </c>
      <c r="AD124" s="1" t="s">
        <v>12</v>
      </c>
      <c r="AE124" s="1" t="s">
        <v>21</v>
      </c>
      <c r="AF124" s="1" t="s">
        <v>15</v>
      </c>
      <c r="AG124" s="1" t="s">
        <v>16</v>
      </c>
      <c r="AH124" t="str">
        <f t="shared" si="24"/>
        <v>2-5% del prezzo del prodotto</v>
      </c>
    </row>
    <row r="125" spans="1:34" ht="13.2" x14ac:dyDescent="0.25">
      <c r="A125" s="2">
        <v>44878.865301493061</v>
      </c>
      <c r="B125" s="1" t="s">
        <v>9</v>
      </c>
      <c r="C125" s="1" t="s">
        <v>19</v>
      </c>
      <c r="D125" s="1" t="s">
        <v>17</v>
      </c>
      <c r="E125" s="1" t="s">
        <v>18</v>
      </c>
      <c r="F125" s="1" t="s">
        <v>12</v>
      </c>
      <c r="G125" s="1" t="s">
        <v>21</v>
      </c>
      <c r="H125" s="1" t="s">
        <v>15</v>
      </c>
      <c r="I125" s="1" t="s">
        <v>16</v>
      </c>
      <c r="Y125" s="2">
        <v>44878.867236215279</v>
      </c>
      <c r="Z125" s="1" t="s">
        <v>9</v>
      </c>
      <c r="AA125" s="1" t="s">
        <v>10</v>
      </c>
      <c r="AB125" s="1" t="s">
        <v>17</v>
      </c>
      <c r="AC125" s="1" t="s">
        <v>13</v>
      </c>
      <c r="AD125" s="1" t="s">
        <v>13</v>
      </c>
      <c r="AE125" s="1" t="s">
        <v>21</v>
      </c>
      <c r="AF125" s="1" t="s">
        <v>15</v>
      </c>
      <c r="AG125" s="1" t="s">
        <v>16</v>
      </c>
      <c r="AH125" t="str">
        <f t="shared" si="24"/>
        <v>2-5% del prezzo del prodotto</v>
      </c>
    </row>
    <row r="126" spans="1:34" ht="13.2" x14ac:dyDescent="0.25">
      <c r="A126" s="2">
        <v>44878.867236215279</v>
      </c>
      <c r="B126" s="1" t="s">
        <v>9</v>
      </c>
      <c r="C126" s="1" t="s">
        <v>10</v>
      </c>
      <c r="D126" s="1" t="s">
        <v>17</v>
      </c>
      <c r="E126" s="1" t="s">
        <v>13</v>
      </c>
      <c r="F126" s="1" t="s">
        <v>13</v>
      </c>
      <c r="G126" s="1" t="s">
        <v>21</v>
      </c>
      <c r="H126" s="1" t="s">
        <v>15</v>
      </c>
      <c r="I126" s="1" t="s">
        <v>16</v>
      </c>
      <c r="Y126" s="2">
        <v>44878.876750069445</v>
      </c>
      <c r="Z126" s="1" t="s">
        <v>27</v>
      </c>
      <c r="AA126" s="1" t="s">
        <v>19</v>
      </c>
      <c r="AB126" s="1" t="s">
        <v>11</v>
      </c>
      <c r="AC126" s="1" t="s">
        <v>18</v>
      </c>
      <c r="AD126" s="1" t="s">
        <v>13</v>
      </c>
      <c r="AE126" s="1" t="s">
        <v>21</v>
      </c>
      <c r="AF126" s="1" t="s">
        <v>15</v>
      </c>
      <c r="AG126" s="1" t="s">
        <v>16</v>
      </c>
      <c r="AH126" t="str">
        <f t="shared" si="24"/>
        <v>2-5% del prezzo del prodotto</v>
      </c>
    </row>
    <row r="127" spans="1:34" ht="13.2" x14ac:dyDescent="0.25">
      <c r="A127" s="2">
        <v>44878.876750069445</v>
      </c>
      <c r="B127" s="1" t="s">
        <v>27</v>
      </c>
      <c r="C127" s="1" t="s">
        <v>19</v>
      </c>
      <c r="D127" s="1" t="s">
        <v>11</v>
      </c>
      <c r="E127" s="1" t="s">
        <v>18</v>
      </c>
      <c r="F127" s="1" t="s">
        <v>13</v>
      </c>
      <c r="G127" s="1" t="s">
        <v>21</v>
      </c>
      <c r="H127" s="1" t="s">
        <v>15</v>
      </c>
      <c r="I127" s="1" t="s">
        <v>16</v>
      </c>
      <c r="Y127" s="2">
        <v>44878.878668680554</v>
      </c>
      <c r="Z127" s="1" t="s">
        <v>9</v>
      </c>
      <c r="AA127" s="1" t="s">
        <v>10</v>
      </c>
      <c r="AB127" s="1" t="s">
        <v>17</v>
      </c>
      <c r="AC127" s="1" t="s">
        <v>18</v>
      </c>
      <c r="AD127" s="1" t="s">
        <v>13</v>
      </c>
      <c r="AE127" s="1" t="s">
        <v>21</v>
      </c>
      <c r="AF127" s="1" t="s">
        <v>15</v>
      </c>
      <c r="AG127" s="1" t="s">
        <v>25</v>
      </c>
      <c r="AH127" t="str">
        <f t="shared" si="24"/>
        <v>Meno del 2% del prezzo del prodotto</v>
      </c>
    </row>
    <row r="128" spans="1:34" ht="13.2" x14ac:dyDescent="0.25">
      <c r="A128" s="2">
        <v>44878.878668680554</v>
      </c>
      <c r="B128" s="1" t="s">
        <v>9</v>
      </c>
      <c r="C128" s="1" t="s">
        <v>10</v>
      </c>
      <c r="D128" s="1" t="s">
        <v>17</v>
      </c>
      <c r="E128" s="1" t="s">
        <v>18</v>
      </c>
      <c r="F128" s="1" t="s">
        <v>13</v>
      </c>
      <c r="G128" s="1" t="s">
        <v>21</v>
      </c>
      <c r="H128" s="1" t="s">
        <v>15</v>
      </c>
      <c r="I128" s="1" t="s">
        <v>25</v>
      </c>
      <c r="Y128" s="2">
        <v>44878.880194421297</v>
      </c>
      <c r="Z128" s="1" t="s">
        <v>27</v>
      </c>
      <c r="AA128" s="1" t="s">
        <v>19</v>
      </c>
      <c r="AB128" s="1" t="s">
        <v>17</v>
      </c>
      <c r="AC128" s="1" t="s">
        <v>18</v>
      </c>
      <c r="AD128" s="1" t="s">
        <v>18</v>
      </c>
      <c r="AE128" s="1" t="s">
        <v>21</v>
      </c>
      <c r="AF128" s="1" t="s">
        <v>24</v>
      </c>
      <c r="AH128" t="str">
        <f t="shared" si="24"/>
        <v/>
      </c>
    </row>
    <row r="129" spans="1:34" ht="13.2" x14ac:dyDescent="0.25">
      <c r="A129" s="2">
        <v>44878.880194421297</v>
      </c>
      <c r="B129" s="1" t="s">
        <v>27</v>
      </c>
      <c r="C129" s="1" t="s">
        <v>19</v>
      </c>
      <c r="D129" s="1" t="s">
        <v>17</v>
      </c>
      <c r="E129" s="1" t="s">
        <v>18</v>
      </c>
      <c r="F129" s="1" t="s">
        <v>18</v>
      </c>
      <c r="G129" s="1" t="s">
        <v>21</v>
      </c>
      <c r="H129" s="1" t="s">
        <v>24</v>
      </c>
      <c r="Y129" s="2">
        <v>44878.880711180551</v>
      </c>
      <c r="Z129" s="1" t="s">
        <v>22</v>
      </c>
      <c r="AA129" s="1" t="s">
        <v>19</v>
      </c>
      <c r="AB129" s="1" t="s">
        <v>11</v>
      </c>
      <c r="AC129" s="1" t="s">
        <v>26</v>
      </c>
      <c r="AD129" s="1" t="s">
        <v>18</v>
      </c>
      <c r="AE129" s="1" t="s">
        <v>21</v>
      </c>
      <c r="AF129" s="1" t="s">
        <v>24</v>
      </c>
      <c r="AH129" t="str">
        <f t="shared" si="24"/>
        <v/>
      </c>
    </row>
    <row r="130" spans="1:34" ht="13.2" x14ac:dyDescent="0.25">
      <c r="A130" s="2">
        <v>44878.880711180551</v>
      </c>
      <c r="B130" s="1" t="s">
        <v>22</v>
      </c>
      <c r="C130" s="1" t="s">
        <v>19</v>
      </c>
      <c r="D130" s="1" t="s">
        <v>11</v>
      </c>
      <c r="E130" s="1" t="s">
        <v>26</v>
      </c>
      <c r="F130" s="1" t="s">
        <v>18</v>
      </c>
      <c r="G130" s="1" t="s">
        <v>21</v>
      </c>
      <c r="H130" s="1" t="s">
        <v>24</v>
      </c>
      <c r="Y130" s="2">
        <v>44878.890630219903</v>
      </c>
      <c r="Z130" s="1" t="s">
        <v>9</v>
      </c>
      <c r="AA130" s="1" t="s">
        <v>19</v>
      </c>
      <c r="AB130" s="1" t="s">
        <v>11</v>
      </c>
      <c r="AC130" s="1" t="s">
        <v>26</v>
      </c>
      <c r="AD130" s="1" t="s">
        <v>12</v>
      </c>
      <c r="AE130" s="1" t="s">
        <v>21</v>
      </c>
      <c r="AF130" s="1" t="s">
        <v>15</v>
      </c>
      <c r="AG130" s="1" t="s">
        <v>16</v>
      </c>
      <c r="AH130" t="str">
        <f t="shared" si="24"/>
        <v>2-5% del prezzo del prodotto</v>
      </c>
    </row>
    <row r="131" spans="1:34" ht="13.2" x14ac:dyDescent="0.25">
      <c r="A131" s="2">
        <v>44878.890630219903</v>
      </c>
      <c r="B131" s="1" t="s">
        <v>9</v>
      </c>
      <c r="C131" s="1" t="s">
        <v>19</v>
      </c>
      <c r="D131" s="1" t="s">
        <v>11</v>
      </c>
      <c r="E131" s="1" t="s">
        <v>26</v>
      </c>
      <c r="F131" s="1" t="s">
        <v>12</v>
      </c>
      <c r="G131" s="1" t="s">
        <v>21</v>
      </c>
      <c r="H131" s="1" t="s">
        <v>15</v>
      </c>
      <c r="I131" s="1" t="s">
        <v>16</v>
      </c>
      <c r="Y131" s="2">
        <v>44878.892752395834</v>
      </c>
      <c r="Z131" s="1" t="s">
        <v>9</v>
      </c>
      <c r="AA131" s="1" t="s">
        <v>10</v>
      </c>
      <c r="AB131" s="1" t="s">
        <v>11</v>
      </c>
      <c r="AC131" s="1" t="s">
        <v>12</v>
      </c>
      <c r="AD131" s="1" t="s">
        <v>12</v>
      </c>
      <c r="AE131" s="1" t="s">
        <v>28</v>
      </c>
      <c r="AF131" s="1" t="s">
        <v>15</v>
      </c>
      <c r="AG131" s="1" t="s">
        <v>16</v>
      </c>
      <c r="AH131" t="str">
        <f t="shared" si="24"/>
        <v>2-5% del prezzo del prodotto</v>
      </c>
    </row>
    <row r="132" spans="1:34" ht="13.2" x14ac:dyDescent="0.25">
      <c r="A132" s="2">
        <v>44878.892752395834</v>
      </c>
      <c r="B132" s="1" t="s">
        <v>9</v>
      </c>
      <c r="C132" s="1" t="s">
        <v>10</v>
      </c>
      <c r="D132" s="1" t="s">
        <v>11</v>
      </c>
      <c r="E132" s="1" t="s">
        <v>12</v>
      </c>
      <c r="F132" s="1" t="s">
        <v>12</v>
      </c>
      <c r="G132" s="1" t="s">
        <v>28</v>
      </c>
      <c r="H132" s="1" t="s">
        <v>15</v>
      </c>
      <c r="I132" s="1" t="s">
        <v>16</v>
      </c>
      <c r="Y132" s="2">
        <v>44878.89507741898</v>
      </c>
      <c r="Z132" s="1" t="s">
        <v>9</v>
      </c>
      <c r="AA132" s="1" t="s">
        <v>10</v>
      </c>
      <c r="AB132" s="1" t="s">
        <v>11</v>
      </c>
      <c r="AC132" s="1" t="s">
        <v>18</v>
      </c>
      <c r="AD132" s="1" t="s">
        <v>18</v>
      </c>
      <c r="AE132" s="1" t="s">
        <v>21</v>
      </c>
      <c r="AF132" s="1" t="s">
        <v>15</v>
      </c>
      <c r="AG132" s="1" t="s">
        <v>35</v>
      </c>
      <c r="AH132" t="str">
        <f t="shared" ref="AH132:AH195" si="25">IF(AF132="Sì",AG132,"")</f>
        <v>5-10% del prezzo del prodotto</v>
      </c>
    </row>
    <row r="133" spans="1:34" ht="13.2" x14ac:dyDescent="0.25">
      <c r="A133" s="2">
        <v>44878.89507741898</v>
      </c>
      <c r="B133" s="1" t="s">
        <v>9</v>
      </c>
      <c r="C133" s="1" t="s">
        <v>10</v>
      </c>
      <c r="D133" s="1" t="s">
        <v>11</v>
      </c>
      <c r="E133" s="1" t="s">
        <v>18</v>
      </c>
      <c r="F133" s="1" t="s">
        <v>18</v>
      </c>
      <c r="G133" s="1" t="s">
        <v>21</v>
      </c>
      <c r="H133" s="1" t="s">
        <v>15</v>
      </c>
      <c r="I133" s="1" t="s">
        <v>35</v>
      </c>
      <c r="Y133" s="2">
        <v>44878.897890381944</v>
      </c>
      <c r="Z133" s="1" t="s">
        <v>9</v>
      </c>
      <c r="AA133" s="1" t="s">
        <v>10</v>
      </c>
      <c r="AB133" s="1" t="s">
        <v>17</v>
      </c>
      <c r="AC133" s="1" t="s">
        <v>18</v>
      </c>
      <c r="AD133" s="1" t="s">
        <v>13</v>
      </c>
      <c r="AE133" s="1" t="s">
        <v>21</v>
      </c>
      <c r="AF133" s="1" t="s">
        <v>15</v>
      </c>
      <c r="AG133" s="1" t="s">
        <v>25</v>
      </c>
      <c r="AH133" t="str">
        <f t="shared" si="25"/>
        <v>Meno del 2% del prezzo del prodotto</v>
      </c>
    </row>
    <row r="134" spans="1:34" ht="13.2" x14ac:dyDescent="0.25">
      <c r="A134" s="2">
        <v>44878.897890381944</v>
      </c>
      <c r="B134" s="1" t="s">
        <v>9</v>
      </c>
      <c r="C134" s="1" t="s">
        <v>10</v>
      </c>
      <c r="D134" s="1" t="s">
        <v>17</v>
      </c>
      <c r="E134" s="1" t="s">
        <v>18</v>
      </c>
      <c r="F134" s="1" t="s">
        <v>13</v>
      </c>
      <c r="G134" s="1" t="s">
        <v>21</v>
      </c>
      <c r="H134" s="1" t="s">
        <v>15</v>
      </c>
      <c r="I134" s="1" t="s">
        <v>25</v>
      </c>
      <c r="Y134" s="2">
        <v>44878.898208784725</v>
      </c>
      <c r="Z134" s="1" t="s">
        <v>9</v>
      </c>
      <c r="AA134" s="1" t="s">
        <v>10</v>
      </c>
      <c r="AB134" s="1" t="s">
        <v>17</v>
      </c>
      <c r="AC134" s="1" t="s">
        <v>18</v>
      </c>
      <c r="AD134" s="1" t="s">
        <v>18</v>
      </c>
      <c r="AE134" s="1" t="s">
        <v>21</v>
      </c>
      <c r="AF134" s="1" t="s">
        <v>24</v>
      </c>
      <c r="AH134" t="str">
        <f t="shared" si="25"/>
        <v/>
      </c>
    </row>
    <row r="135" spans="1:34" ht="13.2" x14ac:dyDescent="0.25">
      <c r="A135" s="2">
        <v>44878.898208784725</v>
      </c>
      <c r="B135" s="1" t="s">
        <v>9</v>
      </c>
      <c r="C135" s="1" t="s">
        <v>10</v>
      </c>
      <c r="D135" s="1" t="s">
        <v>17</v>
      </c>
      <c r="E135" s="1" t="s">
        <v>18</v>
      </c>
      <c r="F135" s="1" t="s">
        <v>18</v>
      </c>
      <c r="G135" s="1" t="s">
        <v>21</v>
      </c>
      <c r="H135" s="1" t="s">
        <v>24</v>
      </c>
      <c r="Y135" s="2">
        <v>44878.900553726853</v>
      </c>
      <c r="Z135" s="1" t="s">
        <v>9</v>
      </c>
      <c r="AA135" s="1" t="s">
        <v>10</v>
      </c>
      <c r="AB135" s="1" t="s">
        <v>17</v>
      </c>
      <c r="AC135" s="1" t="s">
        <v>12</v>
      </c>
      <c r="AD135" s="1" t="s">
        <v>12</v>
      </c>
      <c r="AE135" s="1" t="s">
        <v>21</v>
      </c>
      <c r="AF135" s="1" t="s">
        <v>24</v>
      </c>
      <c r="AH135" t="str">
        <f t="shared" si="25"/>
        <v/>
      </c>
    </row>
    <row r="136" spans="1:34" ht="13.2" x14ac:dyDescent="0.25">
      <c r="A136" s="2">
        <v>44878.900553726853</v>
      </c>
      <c r="B136" s="1" t="s">
        <v>9</v>
      </c>
      <c r="C136" s="1" t="s">
        <v>10</v>
      </c>
      <c r="D136" s="1" t="s">
        <v>17</v>
      </c>
      <c r="E136" s="1" t="s">
        <v>12</v>
      </c>
      <c r="F136" s="1" t="s">
        <v>12</v>
      </c>
      <c r="G136" s="1" t="s">
        <v>21</v>
      </c>
      <c r="H136" s="1" t="s">
        <v>24</v>
      </c>
      <c r="Y136" s="2">
        <v>44878.907751736115</v>
      </c>
      <c r="Z136" s="1" t="s">
        <v>9</v>
      </c>
      <c r="AA136" s="1" t="s">
        <v>10</v>
      </c>
      <c r="AB136" s="1" t="s">
        <v>17</v>
      </c>
      <c r="AC136" s="1" t="s">
        <v>18</v>
      </c>
      <c r="AD136" s="1" t="s">
        <v>13</v>
      </c>
      <c r="AE136" s="1" t="s">
        <v>14</v>
      </c>
      <c r="AF136" s="1" t="s">
        <v>15</v>
      </c>
      <c r="AG136" s="1" t="s">
        <v>16</v>
      </c>
      <c r="AH136" t="str">
        <f t="shared" si="25"/>
        <v>2-5% del prezzo del prodotto</v>
      </c>
    </row>
    <row r="137" spans="1:34" ht="13.2" x14ac:dyDescent="0.25">
      <c r="A137" s="2">
        <v>44878.907751736115</v>
      </c>
      <c r="B137" s="1" t="s">
        <v>9</v>
      </c>
      <c r="C137" s="1" t="s">
        <v>10</v>
      </c>
      <c r="D137" s="1" t="s">
        <v>17</v>
      </c>
      <c r="E137" s="1" t="s">
        <v>18</v>
      </c>
      <c r="F137" s="1" t="s">
        <v>13</v>
      </c>
      <c r="G137" s="1" t="s">
        <v>14</v>
      </c>
      <c r="H137" s="1" t="s">
        <v>15</v>
      </c>
      <c r="I137" s="1" t="s">
        <v>16</v>
      </c>
      <c r="Y137" s="2">
        <v>44878.910431296295</v>
      </c>
      <c r="Z137" s="1" t="s">
        <v>29</v>
      </c>
      <c r="AA137" s="1" t="s">
        <v>10</v>
      </c>
      <c r="AB137" s="1" t="s">
        <v>17</v>
      </c>
      <c r="AC137" s="1" t="s">
        <v>18</v>
      </c>
      <c r="AD137" s="1" t="s">
        <v>13</v>
      </c>
      <c r="AE137" s="1" t="s">
        <v>21</v>
      </c>
      <c r="AF137" s="1" t="s">
        <v>15</v>
      </c>
      <c r="AG137" s="1" t="s">
        <v>25</v>
      </c>
      <c r="AH137" t="str">
        <f t="shared" si="25"/>
        <v>Meno del 2% del prezzo del prodotto</v>
      </c>
    </row>
    <row r="138" spans="1:34" ht="13.2" x14ac:dyDescent="0.25">
      <c r="A138" s="2">
        <v>44878.910431296295</v>
      </c>
      <c r="B138" s="1" t="s">
        <v>29</v>
      </c>
      <c r="C138" s="1" t="s">
        <v>10</v>
      </c>
      <c r="D138" s="1" t="s">
        <v>17</v>
      </c>
      <c r="E138" s="1" t="s">
        <v>18</v>
      </c>
      <c r="F138" s="1" t="s">
        <v>13</v>
      </c>
      <c r="G138" s="1" t="s">
        <v>21</v>
      </c>
      <c r="H138" s="1" t="s">
        <v>15</v>
      </c>
      <c r="I138" s="1" t="s">
        <v>25</v>
      </c>
      <c r="Y138" s="2">
        <v>44878.91137700231</v>
      </c>
      <c r="Z138" s="1" t="s">
        <v>9</v>
      </c>
      <c r="AA138" s="1" t="s">
        <v>10</v>
      </c>
      <c r="AB138" s="1" t="s">
        <v>20</v>
      </c>
      <c r="AC138" s="1" t="s">
        <v>13</v>
      </c>
      <c r="AD138" s="1" t="s">
        <v>13</v>
      </c>
      <c r="AE138" s="1" t="s">
        <v>21</v>
      </c>
      <c r="AF138" s="1" t="s">
        <v>15</v>
      </c>
      <c r="AG138" s="1" t="s">
        <v>25</v>
      </c>
      <c r="AH138" t="str">
        <f t="shared" si="25"/>
        <v>Meno del 2% del prezzo del prodotto</v>
      </c>
    </row>
    <row r="139" spans="1:34" ht="13.2" x14ac:dyDescent="0.25">
      <c r="A139" s="2">
        <v>44878.91137700231</v>
      </c>
      <c r="B139" s="1" t="s">
        <v>9</v>
      </c>
      <c r="C139" s="1" t="s">
        <v>10</v>
      </c>
      <c r="D139" s="1" t="s">
        <v>20</v>
      </c>
      <c r="E139" s="1" t="s">
        <v>13</v>
      </c>
      <c r="F139" s="1" t="s">
        <v>13</v>
      </c>
      <c r="G139" s="1" t="s">
        <v>21</v>
      </c>
      <c r="H139" s="1" t="s">
        <v>15</v>
      </c>
      <c r="I139" s="1" t="s">
        <v>25</v>
      </c>
      <c r="Y139" s="2">
        <v>44878.913138645832</v>
      </c>
      <c r="Z139" s="1" t="s">
        <v>9</v>
      </c>
      <c r="AA139" s="1" t="s">
        <v>10</v>
      </c>
      <c r="AB139" s="1" t="s">
        <v>20</v>
      </c>
      <c r="AC139" s="1" t="s">
        <v>12</v>
      </c>
      <c r="AD139" s="1" t="s">
        <v>12</v>
      </c>
      <c r="AE139" s="1" t="s">
        <v>21</v>
      </c>
      <c r="AF139" s="1" t="s">
        <v>15</v>
      </c>
      <c r="AG139" s="1" t="s">
        <v>25</v>
      </c>
      <c r="AH139" t="str">
        <f t="shared" si="25"/>
        <v>Meno del 2% del prezzo del prodotto</v>
      </c>
    </row>
    <row r="140" spans="1:34" ht="13.2" x14ac:dyDescent="0.25">
      <c r="A140" s="2">
        <v>44878.913138645832</v>
      </c>
      <c r="B140" s="1" t="s">
        <v>9</v>
      </c>
      <c r="C140" s="1" t="s">
        <v>10</v>
      </c>
      <c r="D140" s="1" t="s">
        <v>20</v>
      </c>
      <c r="E140" s="1" t="s">
        <v>12</v>
      </c>
      <c r="F140" s="1" t="s">
        <v>12</v>
      </c>
      <c r="G140" s="1" t="s">
        <v>21</v>
      </c>
      <c r="H140" s="1" t="s">
        <v>15</v>
      </c>
      <c r="I140" s="1" t="s">
        <v>25</v>
      </c>
      <c r="Y140" s="2">
        <v>44878.917815243054</v>
      </c>
      <c r="Z140" s="1" t="s">
        <v>9</v>
      </c>
      <c r="AA140" s="1" t="s">
        <v>10</v>
      </c>
      <c r="AB140" s="1" t="s">
        <v>20</v>
      </c>
      <c r="AC140" s="1" t="s">
        <v>18</v>
      </c>
      <c r="AD140" s="1" t="s">
        <v>13</v>
      </c>
      <c r="AE140" s="1" t="s">
        <v>36</v>
      </c>
      <c r="AF140" s="1" t="s">
        <v>24</v>
      </c>
      <c r="AH140" t="str">
        <f t="shared" si="25"/>
        <v/>
      </c>
    </row>
    <row r="141" spans="1:34" ht="13.2" x14ac:dyDescent="0.25">
      <c r="A141" s="2">
        <v>44878.917815243054</v>
      </c>
      <c r="B141" s="1" t="s">
        <v>9</v>
      </c>
      <c r="C141" s="1" t="s">
        <v>10</v>
      </c>
      <c r="D141" s="1" t="s">
        <v>20</v>
      </c>
      <c r="E141" s="1" t="s">
        <v>18</v>
      </c>
      <c r="F141" s="1" t="s">
        <v>13</v>
      </c>
      <c r="G141" s="1" t="s">
        <v>36</v>
      </c>
      <c r="H141" s="1" t="s">
        <v>24</v>
      </c>
      <c r="Y141" s="2">
        <v>44878.932358541671</v>
      </c>
      <c r="Z141" s="1" t="s">
        <v>9</v>
      </c>
      <c r="AA141" s="1" t="s">
        <v>19</v>
      </c>
      <c r="AB141" s="1" t="s">
        <v>17</v>
      </c>
      <c r="AC141" s="1" t="s">
        <v>12</v>
      </c>
      <c r="AD141" s="1" t="s">
        <v>13</v>
      </c>
      <c r="AE141" s="1" t="s">
        <v>21</v>
      </c>
      <c r="AF141" s="1" t="s">
        <v>15</v>
      </c>
      <c r="AG141" s="1" t="s">
        <v>25</v>
      </c>
      <c r="AH141" t="str">
        <f t="shared" si="25"/>
        <v>Meno del 2% del prezzo del prodotto</v>
      </c>
    </row>
    <row r="142" spans="1:34" ht="13.2" x14ac:dyDescent="0.25">
      <c r="A142" s="2">
        <v>44878.932358541671</v>
      </c>
      <c r="B142" s="1" t="s">
        <v>9</v>
      </c>
      <c r="C142" s="1" t="s">
        <v>19</v>
      </c>
      <c r="D142" s="1" t="s">
        <v>17</v>
      </c>
      <c r="E142" s="1" t="s">
        <v>12</v>
      </c>
      <c r="F142" s="1" t="s">
        <v>13</v>
      </c>
      <c r="G142" s="1" t="s">
        <v>21</v>
      </c>
      <c r="H142" s="1" t="s">
        <v>15</v>
      </c>
      <c r="I142" s="1" t="s">
        <v>25</v>
      </c>
      <c r="Y142" s="2">
        <v>44878.933982766204</v>
      </c>
      <c r="Z142" s="1" t="s">
        <v>9</v>
      </c>
      <c r="AA142" s="1" t="s">
        <v>10</v>
      </c>
      <c r="AB142" s="1" t="s">
        <v>20</v>
      </c>
      <c r="AC142" s="1" t="s">
        <v>13</v>
      </c>
      <c r="AD142" s="1" t="s">
        <v>12</v>
      </c>
      <c r="AE142" s="1" t="s">
        <v>21</v>
      </c>
      <c r="AF142" s="1" t="s">
        <v>15</v>
      </c>
      <c r="AG142" s="1" t="s">
        <v>16</v>
      </c>
      <c r="AH142" t="str">
        <f t="shared" si="25"/>
        <v>2-5% del prezzo del prodotto</v>
      </c>
    </row>
    <row r="143" spans="1:34" ht="13.2" x14ac:dyDescent="0.25">
      <c r="A143" s="2">
        <v>44878.933982766204</v>
      </c>
      <c r="B143" s="1" t="s">
        <v>9</v>
      </c>
      <c r="C143" s="1" t="s">
        <v>10</v>
      </c>
      <c r="D143" s="1" t="s">
        <v>20</v>
      </c>
      <c r="E143" s="1" t="s">
        <v>13</v>
      </c>
      <c r="F143" s="1" t="s">
        <v>12</v>
      </c>
      <c r="G143" s="1" t="s">
        <v>21</v>
      </c>
      <c r="H143" s="1" t="s">
        <v>15</v>
      </c>
      <c r="I143" s="1" t="s">
        <v>16</v>
      </c>
      <c r="Y143" s="2">
        <v>44878.936552245374</v>
      </c>
      <c r="Z143" s="1" t="s">
        <v>22</v>
      </c>
      <c r="AA143" s="1" t="s">
        <v>19</v>
      </c>
      <c r="AB143" s="1" t="s">
        <v>20</v>
      </c>
      <c r="AC143" s="1" t="s">
        <v>13</v>
      </c>
      <c r="AD143" s="1" t="s">
        <v>13</v>
      </c>
      <c r="AE143" s="1" t="s">
        <v>21</v>
      </c>
      <c r="AF143" s="1" t="s">
        <v>24</v>
      </c>
      <c r="AH143" t="str">
        <f t="shared" si="25"/>
        <v/>
      </c>
    </row>
    <row r="144" spans="1:34" ht="13.2" x14ac:dyDescent="0.25">
      <c r="A144" s="2">
        <v>44878.936552245374</v>
      </c>
      <c r="B144" s="1" t="s">
        <v>22</v>
      </c>
      <c r="C144" s="1" t="s">
        <v>19</v>
      </c>
      <c r="D144" s="1" t="s">
        <v>20</v>
      </c>
      <c r="E144" s="1" t="s">
        <v>13</v>
      </c>
      <c r="F144" s="1" t="s">
        <v>13</v>
      </c>
      <c r="G144" s="1" t="s">
        <v>21</v>
      </c>
      <c r="H144" s="1" t="s">
        <v>24</v>
      </c>
      <c r="Y144" s="2">
        <v>44878.949303032408</v>
      </c>
      <c r="Z144" s="1" t="s">
        <v>9</v>
      </c>
      <c r="AA144" s="1" t="s">
        <v>19</v>
      </c>
      <c r="AB144" s="1" t="s">
        <v>11</v>
      </c>
      <c r="AC144" s="1" t="s">
        <v>12</v>
      </c>
      <c r="AD144" s="1" t="s">
        <v>13</v>
      </c>
      <c r="AE144" s="1" t="s">
        <v>21</v>
      </c>
      <c r="AF144" s="1" t="s">
        <v>15</v>
      </c>
      <c r="AG144" s="1" t="s">
        <v>25</v>
      </c>
      <c r="AH144" t="str">
        <f t="shared" si="25"/>
        <v>Meno del 2% del prezzo del prodotto</v>
      </c>
    </row>
    <row r="145" spans="1:34" ht="13.2" x14ac:dyDescent="0.25">
      <c r="A145" s="2">
        <v>44878.949303032408</v>
      </c>
      <c r="B145" s="1" t="s">
        <v>9</v>
      </c>
      <c r="C145" s="1" t="s">
        <v>19</v>
      </c>
      <c r="D145" s="1" t="s">
        <v>11</v>
      </c>
      <c r="E145" s="1" t="s">
        <v>12</v>
      </c>
      <c r="F145" s="1" t="s">
        <v>13</v>
      </c>
      <c r="G145" s="1" t="s">
        <v>21</v>
      </c>
      <c r="H145" s="1" t="s">
        <v>15</v>
      </c>
      <c r="I145" s="1" t="s">
        <v>25</v>
      </c>
      <c r="Y145" s="2">
        <v>44878.950006689818</v>
      </c>
      <c r="Z145" s="1" t="s">
        <v>9</v>
      </c>
      <c r="AA145" s="1" t="s">
        <v>10</v>
      </c>
      <c r="AB145" s="1" t="s">
        <v>20</v>
      </c>
      <c r="AC145" s="1" t="s">
        <v>18</v>
      </c>
      <c r="AD145" s="1" t="s">
        <v>18</v>
      </c>
      <c r="AE145" s="1" t="s">
        <v>21</v>
      </c>
      <c r="AF145" s="1" t="s">
        <v>15</v>
      </c>
      <c r="AG145" s="1" t="s">
        <v>16</v>
      </c>
      <c r="AH145" t="str">
        <f t="shared" si="25"/>
        <v>2-5% del prezzo del prodotto</v>
      </c>
    </row>
    <row r="146" spans="1:34" ht="13.2" x14ac:dyDescent="0.25">
      <c r="A146" s="2">
        <v>44878.950006689818</v>
      </c>
      <c r="B146" s="1" t="s">
        <v>9</v>
      </c>
      <c r="C146" s="1" t="s">
        <v>10</v>
      </c>
      <c r="D146" s="1" t="s">
        <v>20</v>
      </c>
      <c r="E146" s="1" t="s">
        <v>18</v>
      </c>
      <c r="F146" s="1" t="s">
        <v>18</v>
      </c>
      <c r="G146" s="1" t="s">
        <v>21</v>
      </c>
      <c r="H146" s="1" t="s">
        <v>15</v>
      </c>
      <c r="I146" s="1" t="s">
        <v>16</v>
      </c>
      <c r="Y146" s="2">
        <v>44878.962810104167</v>
      </c>
      <c r="Z146" s="1" t="s">
        <v>27</v>
      </c>
      <c r="AA146" s="1" t="s">
        <v>19</v>
      </c>
      <c r="AB146" s="1" t="s">
        <v>11</v>
      </c>
      <c r="AC146" s="1" t="s">
        <v>18</v>
      </c>
      <c r="AD146" s="1" t="s">
        <v>18</v>
      </c>
      <c r="AE146" s="1" t="s">
        <v>28</v>
      </c>
      <c r="AF146" s="1" t="s">
        <v>24</v>
      </c>
      <c r="AH146" t="str">
        <f t="shared" si="25"/>
        <v/>
      </c>
    </row>
    <row r="147" spans="1:34" ht="13.2" x14ac:dyDescent="0.25">
      <c r="A147" s="2">
        <v>44878.962810104167</v>
      </c>
      <c r="B147" s="1" t="s">
        <v>27</v>
      </c>
      <c r="C147" s="1" t="s">
        <v>19</v>
      </c>
      <c r="D147" s="1" t="s">
        <v>11</v>
      </c>
      <c r="E147" s="1" t="s">
        <v>18</v>
      </c>
      <c r="F147" s="1" t="s">
        <v>18</v>
      </c>
      <c r="G147" s="1" t="s">
        <v>28</v>
      </c>
      <c r="H147" s="1" t="s">
        <v>24</v>
      </c>
      <c r="Y147" s="2">
        <v>44878.966758518523</v>
      </c>
      <c r="Z147" s="1" t="s">
        <v>9</v>
      </c>
      <c r="AA147" s="1" t="s">
        <v>19</v>
      </c>
      <c r="AB147" s="1" t="s">
        <v>11</v>
      </c>
      <c r="AC147" s="1" t="s">
        <v>12</v>
      </c>
      <c r="AD147" s="1" t="s">
        <v>12</v>
      </c>
      <c r="AE147" s="1" t="s">
        <v>21</v>
      </c>
      <c r="AF147" s="1" t="s">
        <v>15</v>
      </c>
      <c r="AG147" s="1" t="s">
        <v>25</v>
      </c>
      <c r="AH147" t="str">
        <f t="shared" si="25"/>
        <v>Meno del 2% del prezzo del prodotto</v>
      </c>
    </row>
    <row r="148" spans="1:34" ht="13.2" x14ac:dyDescent="0.25">
      <c r="A148" s="2">
        <v>44878.966758518523</v>
      </c>
      <c r="B148" s="1" t="s">
        <v>9</v>
      </c>
      <c r="C148" s="1" t="s">
        <v>19</v>
      </c>
      <c r="D148" s="1" t="s">
        <v>11</v>
      </c>
      <c r="E148" s="1" t="s">
        <v>12</v>
      </c>
      <c r="F148" s="1" t="s">
        <v>12</v>
      </c>
      <c r="G148" s="1" t="s">
        <v>21</v>
      </c>
      <c r="H148" s="1" t="s">
        <v>15</v>
      </c>
      <c r="I148" s="1" t="s">
        <v>25</v>
      </c>
      <c r="Y148" s="2">
        <v>44878.978142638887</v>
      </c>
      <c r="Z148" s="1" t="s">
        <v>9</v>
      </c>
      <c r="AA148" s="1" t="s">
        <v>10</v>
      </c>
      <c r="AB148" s="1" t="s">
        <v>17</v>
      </c>
      <c r="AC148" s="1" t="s">
        <v>18</v>
      </c>
      <c r="AD148" s="1" t="s">
        <v>18</v>
      </c>
      <c r="AE148" s="1" t="s">
        <v>21</v>
      </c>
      <c r="AF148" s="1" t="s">
        <v>15</v>
      </c>
      <c r="AG148" s="1" t="s">
        <v>25</v>
      </c>
      <c r="AH148" t="str">
        <f t="shared" si="25"/>
        <v>Meno del 2% del prezzo del prodotto</v>
      </c>
    </row>
    <row r="149" spans="1:34" ht="13.2" x14ac:dyDescent="0.25">
      <c r="A149" s="2">
        <v>44878.978142638887</v>
      </c>
      <c r="B149" s="1" t="s">
        <v>9</v>
      </c>
      <c r="C149" s="1" t="s">
        <v>10</v>
      </c>
      <c r="D149" s="1" t="s">
        <v>17</v>
      </c>
      <c r="E149" s="1" t="s">
        <v>18</v>
      </c>
      <c r="F149" s="1" t="s">
        <v>18</v>
      </c>
      <c r="G149" s="1" t="s">
        <v>21</v>
      </c>
      <c r="H149" s="1" t="s">
        <v>15</v>
      </c>
      <c r="I149" s="1" t="s">
        <v>25</v>
      </c>
      <c r="Y149" s="2">
        <v>44878.979669270833</v>
      </c>
      <c r="Z149" s="1" t="s">
        <v>27</v>
      </c>
      <c r="AA149" s="1" t="s">
        <v>10</v>
      </c>
      <c r="AB149" s="1" t="s">
        <v>20</v>
      </c>
      <c r="AC149" s="1" t="s">
        <v>12</v>
      </c>
      <c r="AD149" s="1" t="s">
        <v>13</v>
      </c>
      <c r="AE149" s="1" t="s">
        <v>21</v>
      </c>
      <c r="AF149" s="1" t="s">
        <v>15</v>
      </c>
      <c r="AG149" s="1" t="s">
        <v>25</v>
      </c>
      <c r="AH149" t="str">
        <f t="shared" si="25"/>
        <v>Meno del 2% del prezzo del prodotto</v>
      </c>
    </row>
    <row r="150" spans="1:34" ht="13.2" x14ac:dyDescent="0.25">
      <c r="A150" s="2">
        <v>44878.979669270833</v>
      </c>
      <c r="B150" s="1" t="s">
        <v>27</v>
      </c>
      <c r="C150" s="1" t="s">
        <v>10</v>
      </c>
      <c r="D150" s="1" t="s">
        <v>20</v>
      </c>
      <c r="E150" s="1" t="s">
        <v>12</v>
      </c>
      <c r="F150" s="1" t="s">
        <v>13</v>
      </c>
      <c r="G150" s="1" t="s">
        <v>21</v>
      </c>
      <c r="H150" s="1" t="s">
        <v>15</v>
      </c>
      <c r="I150" s="1" t="s">
        <v>25</v>
      </c>
      <c r="Y150" s="2">
        <v>44878.991631527781</v>
      </c>
      <c r="Z150" s="1" t="s">
        <v>9</v>
      </c>
      <c r="AA150" s="1" t="s">
        <v>19</v>
      </c>
      <c r="AB150" s="1" t="s">
        <v>20</v>
      </c>
      <c r="AC150" s="1" t="s">
        <v>18</v>
      </c>
      <c r="AD150" s="1" t="s">
        <v>18</v>
      </c>
      <c r="AE150" s="1" t="s">
        <v>21</v>
      </c>
      <c r="AF150" s="1" t="s">
        <v>15</v>
      </c>
      <c r="AG150" s="1" t="s">
        <v>25</v>
      </c>
      <c r="AH150" t="str">
        <f t="shared" si="25"/>
        <v>Meno del 2% del prezzo del prodotto</v>
      </c>
    </row>
    <row r="151" spans="1:34" ht="13.2" x14ac:dyDescent="0.25">
      <c r="A151" s="2">
        <v>44878.991631527781</v>
      </c>
      <c r="B151" s="1" t="s">
        <v>9</v>
      </c>
      <c r="C151" s="1" t="s">
        <v>19</v>
      </c>
      <c r="D151" s="1" t="s">
        <v>20</v>
      </c>
      <c r="E151" s="1" t="s">
        <v>18</v>
      </c>
      <c r="F151" s="1" t="s">
        <v>18</v>
      </c>
      <c r="G151" s="1" t="s">
        <v>21</v>
      </c>
      <c r="H151" s="1" t="s">
        <v>15</v>
      </c>
      <c r="I151" s="1" t="s">
        <v>25</v>
      </c>
      <c r="Y151" s="2">
        <v>44879.008867314813</v>
      </c>
      <c r="Z151" s="1" t="s">
        <v>9</v>
      </c>
      <c r="AA151" s="1" t="s">
        <v>10</v>
      </c>
      <c r="AB151" s="1" t="s">
        <v>17</v>
      </c>
      <c r="AC151" s="1" t="s">
        <v>26</v>
      </c>
      <c r="AD151" s="1" t="s">
        <v>12</v>
      </c>
      <c r="AE151" s="1" t="s">
        <v>21</v>
      </c>
      <c r="AF151" s="1" t="s">
        <v>24</v>
      </c>
      <c r="AH151" t="str">
        <f t="shared" si="25"/>
        <v/>
      </c>
    </row>
    <row r="152" spans="1:34" ht="13.2" x14ac:dyDescent="0.25">
      <c r="A152" s="2">
        <v>44879.008867314813</v>
      </c>
      <c r="B152" s="1" t="s">
        <v>9</v>
      </c>
      <c r="C152" s="1" t="s">
        <v>10</v>
      </c>
      <c r="D152" s="1" t="s">
        <v>17</v>
      </c>
      <c r="E152" s="1" t="s">
        <v>26</v>
      </c>
      <c r="F152" s="1" t="s">
        <v>12</v>
      </c>
      <c r="G152" s="1" t="s">
        <v>21</v>
      </c>
      <c r="H152" s="1" t="s">
        <v>24</v>
      </c>
      <c r="Y152" s="2">
        <v>44879.031497013886</v>
      </c>
      <c r="Z152" s="1" t="s">
        <v>9</v>
      </c>
      <c r="AA152" s="1" t="s">
        <v>10</v>
      </c>
      <c r="AB152" s="1" t="s">
        <v>20</v>
      </c>
      <c r="AC152" s="1" t="s">
        <v>12</v>
      </c>
      <c r="AD152" s="1" t="s">
        <v>18</v>
      </c>
      <c r="AE152" s="1" t="s">
        <v>21</v>
      </c>
      <c r="AF152" s="1" t="s">
        <v>24</v>
      </c>
      <c r="AH152" t="str">
        <f t="shared" si="25"/>
        <v/>
      </c>
    </row>
    <row r="153" spans="1:34" ht="13.2" x14ac:dyDescent="0.25">
      <c r="A153" s="2">
        <v>44879.031497013886</v>
      </c>
      <c r="B153" s="1" t="s">
        <v>9</v>
      </c>
      <c r="C153" s="1" t="s">
        <v>10</v>
      </c>
      <c r="D153" s="1" t="s">
        <v>20</v>
      </c>
      <c r="E153" s="1" t="s">
        <v>12</v>
      </c>
      <c r="F153" s="1" t="s">
        <v>18</v>
      </c>
      <c r="G153" s="1" t="s">
        <v>21</v>
      </c>
      <c r="H153" s="1" t="s">
        <v>24</v>
      </c>
      <c r="Y153" s="2">
        <v>44879.041904953701</v>
      </c>
      <c r="Z153" s="1" t="s">
        <v>9</v>
      </c>
      <c r="AA153" s="1" t="s">
        <v>10</v>
      </c>
      <c r="AB153" s="1" t="s">
        <v>20</v>
      </c>
      <c r="AC153" s="1" t="s">
        <v>13</v>
      </c>
      <c r="AD153" s="1" t="s">
        <v>18</v>
      </c>
      <c r="AE153" s="1" t="s">
        <v>14</v>
      </c>
      <c r="AF153" s="1" t="s">
        <v>15</v>
      </c>
      <c r="AG153" s="1" t="s">
        <v>16</v>
      </c>
      <c r="AH153" t="str">
        <f t="shared" si="25"/>
        <v>2-5% del prezzo del prodotto</v>
      </c>
    </row>
    <row r="154" spans="1:34" ht="13.2" x14ac:dyDescent="0.25">
      <c r="A154" s="2">
        <v>44879.041904953701</v>
      </c>
      <c r="B154" s="1" t="s">
        <v>9</v>
      </c>
      <c r="C154" s="1" t="s">
        <v>10</v>
      </c>
      <c r="D154" s="1" t="s">
        <v>20</v>
      </c>
      <c r="E154" s="1" t="s">
        <v>13</v>
      </c>
      <c r="F154" s="1" t="s">
        <v>18</v>
      </c>
      <c r="G154" s="1" t="s">
        <v>14</v>
      </c>
      <c r="H154" s="1" t="s">
        <v>15</v>
      </c>
      <c r="I154" s="1" t="s">
        <v>16</v>
      </c>
      <c r="Y154" s="2">
        <v>44879.075975451386</v>
      </c>
      <c r="Z154" s="1" t="s">
        <v>9</v>
      </c>
      <c r="AA154" s="1" t="s">
        <v>10</v>
      </c>
      <c r="AB154" s="1" t="s">
        <v>17</v>
      </c>
      <c r="AC154" s="1" t="s">
        <v>26</v>
      </c>
      <c r="AD154" s="1" t="s">
        <v>26</v>
      </c>
      <c r="AE154" s="1" t="s">
        <v>14</v>
      </c>
      <c r="AF154" s="1" t="s">
        <v>15</v>
      </c>
      <c r="AG154" s="1" t="s">
        <v>35</v>
      </c>
      <c r="AH154" t="str">
        <f t="shared" si="25"/>
        <v>5-10% del prezzo del prodotto</v>
      </c>
    </row>
    <row r="155" spans="1:34" ht="13.2" x14ac:dyDescent="0.25">
      <c r="A155" s="2">
        <v>44879.075975451386</v>
      </c>
      <c r="B155" s="1" t="s">
        <v>9</v>
      </c>
      <c r="C155" s="1" t="s">
        <v>10</v>
      </c>
      <c r="D155" s="1" t="s">
        <v>17</v>
      </c>
      <c r="E155" s="1" t="s">
        <v>26</v>
      </c>
      <c r="F155" s="1" t="s">
        <v>26</v>
      </c>
      <c r="G155" s="1" t="s">
        <v>14</v>
      </c>
      <c r="H155" s="1" t="s">
        <v>15</v>
      </c>
      <c r="I155" s="1" t="s">
        <v>35</v>
      </c>
      <c r="Y155" s="2">
        <v>44879.301315486111</v>
      </c>
      <c r="Z155" s="1" t="s">
        <v>9</v>
      </c>
      <c r="AA155" s="1" t="s">
        <v>10</v>
      </c>
      <c r="AB155" s="1" t="s">
        <v>17</v>
      </c>
      <c r="AC155" s="1" t="s">
        <v>18</v>
      </c>
      <c r="AD155" s="1" t="s">
        <v>12</v>
      </c>
      <c r="AE155" s="1" t="s">
        <v>21</v>
      </c>
      <c r="AF155" s="1" t="s">
        <v>15</v>
      </c>
      <c r="AG155" s="1" t="s">
        <v>25</v>
      </c>
      <c r="AH155" t="str">
        <f t="shared" si="25"/>
        <v>Meno del 2% del prezzo del prodotto</v>
      </c>
    </row>
    <row r="156" spans="1:34" ht="13.2" x14ac:dyDescent="0.25">
      <c r="A156" s="2">
        <v>44879.301315486111</v>
      </c>
      <c r="B156" s="1" t="s">
        <v>9</v>
      </c>
      <c r="C156" s="1" t="s">
        <v>10</v>
      </c>
      <c r="D156" s="1" t="s">
        <v>17</v>
      </c>
      <c r="E156" s="1" t="s">
        <v>18</v>
      </c>
      <c r="F156" s="1" t="s">
        <v>12</v>
      </c>
      <c r="G156" s="1" t="s">
        <v>21</v>
      </c>
      <c r="H156" s="1" t="s">
        <v>15</v>
      </c>
      <c r="I156" s="1" t="s">
        <v>25</v>
      </c>
      <c r="Y156" s="2">
        <v>44879.306893912042</v>
      </c>
      <c r="Z156" s="1" t="s">
        <v>9</v>
      </c>
      <c r="AA156" s="1" t="s">
        <v>10</v>
      </c>
      <c r="AB156" s="1" t="s">
        <v>17</v>
      </c>
      <c r="AC156" s="1" t="s">
        <v>12</v>
      </c>
      <c r="AD156" s="1" t="s">
        <v>18</v>
      </c>
      <c r="AE156" s="1" t="s">
        <v>14</v>
      </c>
      <c r="AF156" s="1" t="s">
        <v>15</v>
      </c>
      <c r="AG156" s="1" t="s">
        <v>16</v>
      </c>
      <c r="AH156" t="str">
        <f t="shared" si="25"/>
        <v>2-5% del prezzo del prodotto</v>
      </c>
    </row>
    <row r="157" spans="1:34" ht="13.2" x14ac:dyDescent="0.25">
      <c r="A157" s="2">
        <v>44879.306893912042</v>
      </c>
      <c r="B157" s="1" t="s">
        <v>9</v>
      </c>
      <c r="C157" s="1" t="s">
        <v>10</v>
      </c>
      <c r="D157" s="1" t="s">
        <v>17</v>
      </c>
      <c r="E157" s="1" t="s">
        <v>12</v>
      </c>
      <c r="F157" s="1" t="s">
        <v>18</v>
      </c>
      <c r="G157" s="1" t="s">
        <v>14</v>
      </c>
      <c r="H157" s="1" t="s">
        <v>15</v>
      </c>
      <c r="I157" s="1" t="s">
        <v>16</v>
      </c>
      <c r="Y157" s="2">
        <v>44879.33973688657</v>
      </c>
      <c r="Z157" s="1" t="s">
        <v>9</v>
      </c>
      <c r="AA157" s="1" t="s">
        <v>10</v>
      </c>
      <c r="AB157" s="1" t="s">
        <v>20</v>
      </c>
      <c r="AC157" s="1" t="s">
        <v>13</v>
      </c>
      <c r="AD157" s="1" t="s">
        <v>13</v>
      </c>
      <c r="AE157" s="1" t="s">
        <v>21</v>
      </c>
      <c r="AF157" s="1" t="s">
        <v>15</v>
      </c>
      <c r="AG157" s="1" t="s">
        <v>16</v>
      </c>
      <c r="AH157" t="str">
        <f t="shared" si="25"/>
        <v>2-5% del prezzo del prodotto</v>
      </c>
    </row>
    <row r="158" spans="1:34" ht="13.2" x14ac:dyDescent="0.25">
      <c r="A158" s="2">
        <v>44879.33973688657</v>
      </c>
      <c r="B158" s="1" t="s">
        <v>9</v>
      </c>
      <c r="C158" s="1" t="s">
        <v>10</v>
      </c>
      <c r="D158" s="1" t="s">
        <v>20</v>
      </c>
      <c r="E158" s="1" t="s">
        <v>13</v>
      </c>
      <c r="F158" s="1" t="s">
        <v>13</v>
      </c>
      <c r="G158" s="1" t="s">
        <v>21</v>
      </c>
      <c r="H158" s="1" t="s">
        <v>15</v>
      </c>
      <c r="I158" s="1" t="s">
        <v>16</v>
      </c>
      <c r="Y158" s="2">
        <v>44879.341997870375</v>
      </c>
      <c r="Z158" s="1" t="s">
        <v>22</v>
      </c>
      <c r="AA158" s="1" t="s">
        <v>19</v>
      </c>
      <c r="AB158" s="1" t="s">
        <v>20</v>
      </c>
      <c r="AC158" s="1" t="s">
        <v>13</v>
      </c>
      <c r="AD158" s="1" t="s">
        <v>13</v>
      </c>
      <c r="AE158" s="1" t="s">
        <v>21</v>
      </c>
      <c r="AF158" s="1" t="s">
        <v>15</v>
      </c>
      <c r="AG158" s="1" t="s">
        <v>25</v>
      </c>
      <c r="AH158" t="str">
        <f t="shared" si="25"/>
        <v>Meno del 2% del prezzo del prodotto</v>
      </c>
    </row>
    <row r="159" spans="1:34" ht="13.2" x14ac:dyDescent="0.25">
      <c r="A159" s="2">
        <v>44879.341997870375</v>
      </c>
      <c r="B159" s="1" t="s">
        <v>22</v>
      </c>
      <c r="C159" s="1" t="s">
        <v>19</v>
      </c>
      <c r="D159" s="1" t="s">
        <v>20</v>
      </c>
      <c r="E159" s="1" t="s">
        <v>13</v>
      </c>
      <c r="F159" s="1" t="s">
        <v>13</v>
      </c>
      <c r="G159" s="1" t="s">
        <v>21</v>
      </c>
      <c r="H159" s="1" t="s">
        <v>15</v>
      </c>
      <c r="I159" s="1" t="s">
        <v>25</v>
      </c>
      <c r="Y159" s="2">
        <v>44879.356810787038</v>
      </c>
      <c r="Z159" s="1" t="s">
        <v>27</v>
      </c>
      <c r="AA159" s="1" t="s">
        <v>19</v>
      </c>
      <c r="AB159" s="1" t="s">
        <v>17</v>
      </c>
      <c r="AC159" s="1" t="s">
        <v>12</v>
      </c>
      <c r="AD159" s="1" t="s">
        <v>18</v>
      </c>
      <c r="AE159" s="1" t="s">
        <v>21</v>
      </c>
      <c r="AF159" s="1" t="s">
        <v>15</v>
      </c>
      <c r="AG159" s="1" t="s">
        <v>25</v>
      </c>
      <c r="AH159" t="str">
        <f t="shared" si="25"/>
        <v>Meno del 2% del prezzo del prodotto</v>
      </c>
    </row>
    <row r="160" spans="1:34" ht="13.2" x14ac:dyDescent="0.25">
      <c r="A160" s="2">
        <v>44879.356810787038</v>
      </c>
      <c r="B160" s="1" t="s">
        <v>27</v>
      </c>
      <c r="C160" s="1" t="s">
        <v>19</v>
      </c>
      <c r="D160" s="1" t="s">
        <v>17</v>
      </c>
      <c r="E160" s="1" t="s">
        <v>12</v>
      </c>
      <c r="F160" s="1" t="s">
        <v>18</v>
      </c>
      <c r="G160" s="1" t="s">
        <v>21</v>
      </c>
      <c r="H160" s="1" t="s">
        <v>15</v>
      </c>
      <c r="I160" s="1" t="s">
        <v>25</v>
      </c>
      <c r="Y160" s="2">
        <v>44879.394421365738</v>
      </c>
      <c r="Z160" s="1" t="s">
        <v>27</v>
      </c>
      <c r="AA160" s="1" t="s">
        <v>10</v>
      </c>
      <c r="AB160" s="1" t="s">
        <v>20</v>
      </c>
      <c r="AC160" s="1" t="s">
        <v>18</v>
      </c>
      <c r="AD160" s="1" t="s">
        <v>18</v>
      </c>
      <c r="AE160" s="1" t="s">
        <v>21</v>
      </c>
      <c r="AF160" s="1" t="s">
        <v>15</v>
      </c>
      <c r="AG160" s="1" t="s">
        <v>25</v>
      </c>
      <c r="AH160" t="str">
        <f t="shared" si="25"/>
        <v>Meno del 2% del prezzo del prodotto</v>
      </c>
    </row>
    <row r="161" spans="1:34" ht="13.2" x14ac:dyDescent="0.25">
      <c r="A161" s="2">
        <v>44879.394421365738</v>
      </c>
      <c r="B161" s="1" t="s">
        <v>27</v>
      </c>
      <c r="C161" s="1" t="s">
        <v>10</v>
      </c>
      <c r="D161" s="1" t="s">
        <v>20</v>
      </c>
      <c r="E161" s="1" t="s">
        <v>18</v>
      </c>
      <c r="F161" s="1" t="s">
        <v>18</v>
      </c>
      <c r="G161" s="1" t="s">
        <v>21</v>
      </c>
      <c r="H161" s="1" t="s">
        <v>15</v>
      </c>
      <c r="I161" s="1" t="s">
        <v>25</v>
      </c>
      <c r="Y161" s="2">
        <v>44879.405264513887</v>
      </c>
      <c r="Z161" s="1" t="s">
        <v>9</v>
      </c>
      <c r="AA161" s="1" t="s">
        <v>10</v>
      </c>
      <c r="AB161" s="1" t="s">
        <v>17</v>
      </c>
      <c r="AC161" s="1" t="s">
        <v>13</v>
      </c>
      <c r="AD161" s="1" t="s">
        <v>13</v>
      </c>
      <c r="AE161" s="1" t="s">
        <v>21</v>
      </c>
      <c r="AF161" s="1" t="s">
        <v>24</v>
      </c>
      <c r="AH161" t="str">
        <f t="shared" si="25"/>
        <v/>
      </c>
    </row>
    <row r="162" spans="1:34" ht="13.2" x14ac:dyDescent="0.25">
      <c r="A162" s="2">
        <v>44879.405264513887</v>
      </c>
      <c r="B162" s="1" t="s">
        <v>9</v>
      </c>
      <c r="C162" s="1" t="s">
        <v>10</v>
      </c>
      <c r="D162" s="1" t="s">
        <v>17</v>
      </c>
      <c r="E162" s="1" t="s">
        <v>13</v>
      </c>
      <c r="F162" s="1" t="s">
        <v>13</v>
      </c>
      <c r="G162" s="1" t="s">
        <v>21</v>
      </c>
      <c r="H162" s="1" t="s">
        <v>24</v>
      </c>
      <c r="Y162" s="2">
        <v>44879.422305266206</v>
      </c>
      <c r="Z162" s="1" t="s">
        <v>9</v>
      </c>
      <c r="AA162" s="1" t="s">
        <v>10</v>
      </c>
      <c r="AB162" s="1" t="s">
        <v>17</v>
      </c>
      <c r="AC162" s="1" t="s">
        <v>13</v>
      </c>
      <c r="AD162" s="1" t="s">
        <v>18</v>
      </c>
      <c r="AE162" s="1" t="s">
        <v>21</v>
      </c>
      <c r="AF162" s="1" t="s">
        <v>15</v>
      </c>
      <c r="AG162" s="1" t="s">
        <v>16</v>
      </c>
      <c r="AH162" t="str">
        <f t="shared" si="25"/>
        <v>2-5% del prezzo del prodotto</v>
      </c>
    </row>
    <row r="163" spans="1:34" ht="13.2" x14ac:dyDescent="0.25">
      <c r="A163" s="2">
        <v>44879.422305266206</v>
      </c>
      <c r="B163" s="1" t="s">
        <v>9</v>
      </c>
      <c r="C163" s="1" t="s">
        <v>10</v>
      </c>
      <c r="D163" s="1" t="s">
        <v>17</v>
      </c>
      <c r="E163" s="1" t="s">
        <v>13</v>
      </c>
      <c r="F163" s="1" t="s">
        <v>18</v>
      </c>
      <c r="G163" s="1" t="s">
        <v>21</v>
      </c>
      <c r="H163" s="1" t="s">
        <v>15</v>
      </c>
      <c r="I163" s="1" t="s">
        <v>16</v>
      </c>
      <c r="Y163" s="2">
        <v>44879.427826412037</v>
      </c>
      <c r="Z163" s="1" t="s">
        <v>9</v>
      </c>
      <c r="AA163" s="1" t="s">
        <v>10</v>
      </c>
      <c r="AB163" s="1" t="s">
        <v>17</v>
      </c>
      <c r="AC163" s="1" t="s">
        <v>13</v>
      </c>
      <c r="AD163" s="1" t="s">
        <v>13</v>
      </c>
      <c r="AE163" s="1" t="s">
        <v>28</v>
      </c>
      <c r="AF163" s="1" t="s">
        <v>15</v>
      </c>
      <c r="AG163" s="1" t="s">
        <v>16</v>
      </c>
      <c r="AH163" t="str">
        <f t="shared" si="25"/>
        <v>2-5% del prezzo del prodotto</v>
      </c>
    </row>
    <row r="164" spans="1:34" ht="13.2" x14ac:dyDescent="0.25">
      <c r="A164" s="2">
        <v>44879.427826412037</v>
      </c>
      <c r="B164" s="1" t="s">
        <v>9</v>
      </c>
      <c r="C164" s="1" t="s">
        <v>10</v>
      </c>
      <c r="D164" s="1" t="s">
        <v>17</v>
      </c>
      <c r="E164" s="1" t="s">
        <v>13</v>
      </c>
      <c r="F164" s="1" t="s">
        <v>13</v>
      </c>
      <c r="G164" s="1" t="s">
        <v>28</v>
      </c>
      <c r="H164" s="1" t="s">
        <v>15</v>
      </c>
      <c r="I164" s="1" t="s">
        <v>16</v>
      </c>
      <c r="Y164" s="2">
        <v>44879.437365231483</v>
      </c>
      <c r="Z164" s="1" t="s">
        <v>9</v>
      </c>
      <c r="AA164" s="1" t="s">
        <v>10</v>
      </c>
      <c r="AB164" s="1" t="s">
        <v>17</v>
      </c>
      <c r="AC164" s="1" t="s">
        <v>13</v>
      </c>
      <c r="AD164" s="1" t="s">
        <v>13</v>
      </c>
      <c r="AE164" s="1" t="s">
        <v>14</v>
      </c>
      <c r="AF164" s="1" t="s">
        <v>15</v>
      </c>
      <c r="AG164" s="1" t="s">
        <v>25</v>
      </c>
      <c r="AH164" t="str">
        <f t="shared" si="25"/>
        <v>Meno del 2% del prezzo del prodotto</v>
      </c>
    </row>
    <row r="165" spans="1:34" ht="13.2" x14ac:dyDescent="0.25">
      <c r="A165" s="2">
        <v>44879.437365231483</v>
      </c>
      <c r="B165" s="1" t="s">
        <v>9</v>
      </c>
      <c r="C165" s="1" t="s">
        <v>10</v>
      </c>
      <c r="D165" s="1" t="s">
        <v>17</v>
      </c>
      <c r="E165" s="1" t="s">
        <v>13</v>
      </c>
      <c r="F165" s="1" t="s">
        <v>13</v>
      </c>
      <c r="G165" s="1" t="s">
        <v>14</v>
      </c>
      <c r="H165" s="1" t="s">
        <v>15</v>
      </c>
      <c r="I165" s="1" t="s">
        <v>25</v>
      </c>
      <c r="Y165" s="2">
        <v>44879.444385370371</v>
      </c>
      <c r="Z165" s="1" t="s">
        <v>9</v>
      </c>
      <c r="AA165" s="1" t="s">
        <v>10</v>
      </c>
      <c r="AB165" s="1" t="s">
        <v>17</v>
      </c>
      <c r="AC165" s="1" t="s">
        <v>12</v>
      </c>
      <c r="AD165" s="1" t="s">
        <v>12</v>
      </c>
      <c r="AE165" s="1" t="s">
        <v>21</v>
      </c>
      <c r="AF165" s="1" t="s">
        <v>15</v>
      </c>
      <c r="AG165" s="1" t="s">
        <v>16</v>
      </c>
      <c r="AH165" t="str">
        <f t="shared" si="25"/>
        <v>2-5% del prezzo del prodotto</v>
      </c>
    </row>
    <row r="166" spans="1:34" ht="13.2" x14ac:dyDescent="0.25">
      <c r="A166" s="2">
        <v>44879.444385370371</v>
      </c>
      <c r="B166" s="1" t="s">
        <v>9</v>
      </c>
      <c r="C166" s="1" t="s">
        <v>10</v>
      </c>
      <c r="D166" s="1" t="s">
        <v>17</v>
      </c>
      <c r="E166" s="1" t="s">
        <v>12</v>
      </c>
      <c r="F166" s="1" t="s">
        <v>12</v>
      </c>
      <c r="G166" s="1" t="s">
        <v>21</v>
      </c>
      <c r="H166" s="1" t="s">
        <v>15</v>
      </c>
      <c r="I166" s="1" t="s">
        <v>16</v>
      </c>
      <c r="Y166" s="2">
        <v>44879.46372</v>
      </c>
      <c r="Z166" s="1" t="s">
        <v>9</v>
      </c>
      <c r="AA166" s="1" t="s">
        <v>10</v>
      </c>
      <c r="AB166" s="1" t="s">
        <v>20</v>
      </c>
      <c r="AC166" s="1" t="s">
        <v>13</v>
      </c>
      <c r="AD166" s="1" t="s">
        <v>18</v>
      </c>
      <c r="AE166" s="1" t="s">
        <v>14</v>
      </c>
      <c r="AF166" s="1" t="s">
        <v>24</v>
      </c>
      <c r="AH166" t="str">
        <f t="shared" si="25"/>
        <v/>
      </c>
    </row>
    <row r="167" spans="1:34" ht="13.2" x14ac:dyDescent="0.25">
      <c r="A167" s="2">
        <v>44879.46372</v>
      </c>
      <c r="B167" s="1" t="s">
        <v>9</v>
      </c>
      <c r="C167" s="1" t="s">
        <v>10</v>
      </c>
      <c r="D167" s="1" t="s">
        <v>20</v>
      </c>
      <c r="E167" s="1" t="s">
        <v>13</v>
      </c>
      <c r="F167" s="1" t="s">
        <v>18</v>
      </c>
      <c r="G167" s="1" t="s">
        <v>14</v>
      </c>
      <c r="H167" s="1" t="s">
        <v>24</v>
      </c>
      <c r="Y167" s="2">
        <v>44879.469406689816</v>
      </c>
      <c r="Z167" s="1" t="s">
        <v>9</v>
      </c>
      <c r="AA167" s="1" t="s">
        <v>19</v>
      </c>
      <c r="AB167" s="1" t="s">
        <v>17</v>
      </c>
      <c r="AC167" s="1" t="s">
        <v>18</v>
      </c>
      <c r="AD167" s="1" t="s">
        <v>18</v>
      </c>
      <c r="AE167" s="1" t="s">
        <v>21</v>
      </c>
      <c r="AF167" s="1" t="s">
        <v>15</v>
      </c>
      <c r="AG167" s="1" t="s">
        <v>16</v>
      </c>
      <c r="AH167" t="str">
        <f t="shared" si="25"/>
        <v>2-5% del prezzo del prodotto</v>
      </c>
    </row>
    <row r="168" spans="1:34" ht="13.2" x14ac:dyDescent="0.25">
      <c r="A168" s="2">
        <v>44879.469406689816</v>
      </c>
      <c r="B168" s="1" t="s">
        <v>9</v>
      </c>
      <c r="C168" s="1" t="s">
        <v>19</v>
      </c>
      <c r="D168" s="1" t="s">
        <v>17</v>
      </c>
      <c r="E168" s="1" t="s">
        <v>18</v>
      </c>
      <c r="F168" s="1" t="s">
        <v>18</v>
      </c>
      <c r="G168" s="1" t="s">
        <v>21</v>
      </c>
      <c r="H168" s="1" t="s">
        <v>15</v>
      </c>
      <c r="I168" s="1" t="s">
        <v>16</v>
      </c>
      <c r="Y168" s="2">
        <v>44879.482906249999</v>
      </c>
      <c r="Z168" s="1" t="s">
        <v>9</v>
      </c>
      <c r="AA168" s="1" t="s">
        <v>10</v>
      </c>
      <c r="AB168" s="1" t="s">
        <v>11</v>
      </c>
      <c r="AC168" s="1" t="s">
        <v>18</v>
      </c>
      <c r="AD168" s="1" t="s">
        <v>13</v>
      </c>
      <c r="AE168" s="1" t="s">
        <v>21</v>
      </c>
      <c r="AF168" s="1" t="s">
        <v>15</v>
      </c>
      <c r="AG168" s="1" t="s">
        <v>25</v>
      </c>
      <c r="AH168" t="str">
        <f t="shared" si="25"/>
        <v>Meno del 2% del prezzo del prodotto</v>
      </c>
    </row>
    <row r="169" spans="1:34" ht="13.2" x14ac:dyDescent="0.25">
      <c r="A169" s="2">
        <v>44879.482906249999</v>
      </c>
      <c r="B169" s="1" t="s">
        <v>9</v>
      </c>
      <c r="C169" s="1" t="s">
        <v>10</v>
      </c>
      <c r="D169" s="1" t="s">
        <v>11</v>
      </c>
      <c r="E169" s="1" t="s">
        <v>18</v>
      </c>
      <c r="F169" s="1" t="s">
        <v>13</v>
      </c>
      <c r="G169" s="1" t="s">
        <v>21</v>
      </c>
      <c r="H169" s="1" t="s">
        <v>15</v>
      </c>
      <c r="I169" s="1" t="s">
        <v>25</v>
      </c>
      <c r="Y169" s="2">
        <v>44879.488435474537</v>
      </c>
      <c r="Z169" s="1" t="s">
        <v>9</v>
      </c>
      <c r="AA169" s="1" t="s">
        <v>10</v>
      </c>
      <c r="AB169" s="1" t="s">
        <v>17</v>
      </c>
      <c r="AC169" s="1" t="s">
        <v>13</v>
      </c>
      <c r="AD169" s="1" t="s">
        <v>18</v>
      </c>
      <c r="AE169" s="1" t="s">
        <v>14</v>
      </c>
      <c r="AF169" s="1" t="s">
        <v>15</v>
      </c>
      <c r="AG169" s="1" t="s">
        <v>25</v>
      </c>
      <c r="AH169" t="str">
        <f t="shared" si="25"/>
        <v>Meno del 2% del prezzo del prodotto</v>
      </c>
    </row>
    <row r="170" spans="1:34" ht="13.2" x14ac:dyDescent="0.25">
      <c r="A170" s="2">
        <v>44879.488435474537</v>
      </c>
      <c r="B170" s="1" t="s">
        <v>9</v>
      </c>
      <c r="C170" s="1" t="s">
        <v>10</v>
      </c>
      <c r="D170" s="1" t="s">
        <v>17</v>
      </c>
      <c r="E170" s="1" t="s">
        <v>13</v>
      </c>
      <c r="F170" s="1" t="s">
        <v>18</v>
      </c>
      <c r="G170" s="1" t="s">
        <v>14</v>
      </c>
      <c r="H170" s="1" t="s">
        <v>15</v>
      </c>
      <c r="I170" s="1" t="s">
        <v>25</v>
      </c>
      <c r="Y170" s="2">
        <v>44879.492310844907</v>
      </c>
      <c r="Z170" s="1" t="s">
        <v>9</v>
      </c>
      <c r="AA170" s="1" t="s">
        <v>10</v>
      </c>
      <c r="AB170" s="1" t="s">
        <v>17</v>
      </c>
      <c r="AC170" s="1" t="s">
        <v>26</v>
      </c>
      <c r="AD170" s="1" t="s">
        <v>18</v>
      </c>
      <c r="AE170" s="1" t="s">
        <v>21</v>
      </c>
      <c r="AF170" s="1" t="s">
        <v>15</v>
      </c>
      <c r="AG170" s="1" t="s">
        <v>25</v>
      </c>
      <c r="AH170" t="str">
        <f t="shared" si="25"/>
        <v>Meno del 2% del prezzo del prodotto</v>
      </c>
    </row>
    <row r="171" spans="1:34" ht="13.2" x14ac:dyDescent="0.25">
      <c r="A171" s="2">
        <v>44879.492310844907</v>
      </c>
      <c r="B171" s="1" t="s">
        <v>9</v>
      </c>
      <c r="C171" s="1" t="s">
        <v>10</v>
      </c>
      <c r="D171" s="1" t="s">
        <v>17</v>
      </c>
      <c r="E171" s="1" t="s">
        <v>26</v>
      </c>
      <c r="F171" s="1" t="s">
        <v>18</v>
      </c>
      <c r="G171" s="1" t="s">
        <v>21</v>
      </c>
      <c r="H171" s="1" t="s">
        <v>15</v>
      </c>
      <c r="I171" s="1" t="s">
        <v>25</v>
      </c>
      <c r="Y171" s="2">
        <v>44879.495267939812</v>
      </c>
      <c r="Z171" s="1" t="s">
        <v>27</v>
      </c>
      <c r="AA171" s="1" t="s">
        <v>10</v>
      </c>
      <c r="AB171" s="1" t="s">
        <v>20</v>
      </c>
      <c r="AC171" s="1" t="s">
        <v>12</v>
      </c>
      <c r="AD171" s="1" t="s">
        <v>18</v>
      </c>
      <c r="AE171" s="1" t="s">
        <v>21</v>
      </c>
      <c r="AF171" s="1" t="s">
        <v>15</v>
      </c>
      <c r="AG171" s="1" t="s">
        <v>25</v>
      </c>
      <c r="AH171" t="str">
        <f t="shared" si="25"/>
        <v>Meno del 2% del prezzo del prodotto</v>
      </c>
    </row>
    <row r="172" spans="1:34" ht="13.2" x14ac:dyDescent="0.25">
      <c r="A172" s="2">
        <v>44879.495267939812</v>
      </c>
      <c r="B172" s="1" t="s">
        <v>27</v>
      </c>
      <c r="C172" s="1" t="s">
        <v>10</v>
      </c>
      <c r="D172" s="1" t="s">
        <v>20</v>
      </c>
      <c r="E172" s="1" t="s">
        <v>12</v>
      </c>
      <c r="F172" s="1" t="s">
        <v>18</v>
      </c>
      <c r="G172" s="1" t="s">
        <v>21</v>
      </c>
      <c r="H172" s="1" t="s">
        <v>15</v>
      </c>
      <c r="I172" s="1" t="s">
        <v>25</v>
      </c>
      <c r="Y172" s="2">
        <v>44879.505432685182</v>
      </c>
      <c r="Z172" s="1" t="s">
        <v>37</v>
      </c>
      <c r="AA172" s="1" t="s">
        <v>30</v>
      </c>
      <c r="AB172" s="1" t="s">
        <v>31</v>
      </c>
      <c r="AC172" s="1" t="s">
        <v>32</v>
      </c>
      <c r="AD172" s="1" t="s">
        <v>33</v>
      </c>
      <c r="AE172" s="1" t="s">
        <v>36</v>
      </c>
      <c r="AF172" s="1" t="s">
        <v>24</v>
      </c>
      <c r="AG172" s="1" t="s">
        <v>34</v>
      </c>
      <c r="AH172" t="str">
        <f t="shared" si="25"/>
        <v/>
      </c>
    </row>
    <row r="173" spans="1:34" ht="13.2" x14ac:dyDescent="0.25">
      <c r="A173" s="2">
        <v>44879.505432685182</v>
      </c>
      <c r="B173" s="1" t="s">
        <v>37</v>
      </c>
      <c r="C173" s="1" t="s">
        <v>30</v>
      </c>
      <c r="D173" s="1" t="s">
        <v>31</v>
      </c>
      <c r="E173" s="1" t="s">
        <v>32</v>
      </c>
      <c r="F173" s="1" t="s">
        <v>33</v>
      </c>
      <c r="G173" s="1" t="s">
        <v>36</v>
      </c>
      <c r="H173" s="1" t="s">
        <v>24</v>
      </c>
      <c r="I173" s="1" t="s">
        <v>34</v>
      </c>
      <c r="Y173" s="2">
        <v>44879.505766435184</v>
      </c>
      <c r="Z173" s="1" t="s">
        <v>9</v>
      </c>
      <c r="AA173" s="1" t="s">
        <v>10</v>
      </c>
      <c r="AB173" s="1" t="s">
        <v>11</v>
      </c>
      <c r="AC173" s="1" t="s">
        <v>12</v>
      </c>
      <c r="AD173" s="1" t="s">
        <v>12</v>
      </c>
      <c r="AE173" s="1" t="s">
        <v>21</v>
      </c>
      <c r="AF173" s="1" t="s">
        <v>24</v>
      </c>
      <c r="AH173" t="str">
        <f t="shared" si="25"/>
        <v/>
      </c>
    </row>
    <row r="174" spans="1:34" ht="13.2" x14ac:dyDescent="0.25">
      <c r="A174" s="2">
        <v>44879.505766435184</v>
      </c>
      <c r="B174" s="1" t="s">
        <v>9</v>
      </c>
      <c r="C174" s="1" t="s">
        <v>10</v>
      </c>
      <c r="D174" s="1" t="s">
        <v>11</v>
      </c>
      <c r="E174" s="1" t="s">
        <v>12</v>
      </c>
      <c r="F174" s="1" t="s">
        <v>12</v>
      </c>
      <c r="G174" s="1" t="s">
        <v>21</v>
      </c>
      <c r="H174" s="1" t="s">
        <v>24</v>
      </c>
      <c r="Y174" s="2">
        <v>44879.506727592598</v>
      </c>
      <c r="Z174" s="1" t="s">
        <v>9</v>
      </c>
      <c r="AA174" s="1" t="s">
        <v>10</v>
      </c>
      <c r="AB174" s="1" t="s">
        <v>20</v>
      </c>
      <c r="AC174" s="1" t="s">
        <v>13</v>
      </c>
      <c r="AD174" s="1" t="s">
        <v>13</v>
      </c>
      <c r="AE174" s="1" t="s">
        <v>21</v>
      </c>
      <c r="AF174" s="1" t="s">
        <v>15</v>
      </c>
      <c r="AG174" s="1" t="s">
        <v>25</v>
      </c>
      <c r="AH174" t="str">
        <f t="shared" si="25"/>
        <v>Meno del 2% del prezzo del prodotto</v>
      </c>
    </row>
    <row r="175" spans="1:34" ht="13.2" x14ac:dyDescent="0.25">
      <c r="A175" s="2">
        <v>44879.506727592598</v>
      </c>
      <c r="B175" s="1" t="s">
        <v>9</v>
      </c>
      <c r="C175" s="1" t="s">
        <v>10</v>
      </c>
      <c r="D175" s="1" t="s">
        <v>20</v>
      </c>
      <c r="E175" s="1" t="s">
        <v>13</v>
      </c>
      <c r="F175" s="1" t="s">
        <v>13</v>
      </c>
      <c r="G175" s="1" t="s">
        <v>21</v>
      </c>
      <c r="H175" s="1" t="s">
        <v>15</v>
      </c>
      <c r="I175" s="1" t="s">
        <v>25</v>
      </c>
      <c r="Y175" s="2">
        <v>44879.50815918982</v>
      </c>
      <c r="Z175" s="1" t="s">
        <v>9</v>
      </c>
      <c r="AA175" s="1" t="s">
        <v>10</v>
      </c>
      <c r="AB175" s="1" t="s">
        <v>17</v>
      </c>
      <c r="AC175" s="1" t="s">
        <v>13</v>
      </c>
      <c r="AD175" s="1" t="s">
        <v>18</v>
      </c>
      <c r="AE175" s="1" t="s">
        <v>28</v>
      </c>
      <c r="AF175" s="1" t="s">
        <v>15</v>
      </c>
      <c r="AG175" s="1" t="s">
        <v>25</v>
      </c>
      <c r="AH175" t="str">
        <f t="shared" si="25"/>
        <v>Meno del 2% del prezzo del prodotto</v>
      </c>
    </row>
    <row r="176" spans="1:34" ht="13.2" x14ac:dyDescent="0.25">
      <c r="A176" s="2">
        <v>44879.50815918982</v>
      </c>
      <c r="B176" s="1" t="s">
        <v>9</v>
      </c>
      <c r="C176" s="1" t="s">
        <v>10</v>
      </c>
      <c r="D176" s="1" t="s">
        <v>17</v>
      </c>
      <c r="E176" s="1" t="s">
        <v>13</v>
      </c>
      <c r="F176" s="1" t="s">
        <v>18</v>
      </c>
      <c r="G176" s="1" t="s">
        <v>28</v>
      </c>
      <c r="H176" s="1" t="s">
        <v>15</v>
      </c>
      <c r="I176" s="1" t="s">
        <v>25</v>
      </c>
      <c r="Y176" s="2">
        <v>44879.521572835649</v>
      </c>
      <c r="Z176" s="1" t="s">
        <v>9</v>
      </c>
      <c r="AA176" s="1" t="s">
        <v>10</v>
      </c>
      <c r="AB176" s="1" t="s">
        <v>11</v>
      </c>
      <c r="AC176" s="1" t="s">
        <v>26</v>
      </c>
      <c r="AD176" s="1" t="s">
        <v>12</v>
      </c>
      <c r="AE176" s="1" t="s">
        <v>28</v>
      </c>
      <c r="AF176" s="1" t="s">
        <v>15</v>
      </c>
      <c r="AG176" s="1" t="s">
        <v>25</v>
      </c>
      <c r="AH176" t="str">
        <f t="shared" si="25"/>
        <v>Meno del 2% del prezzo del prodotto</v>
      </c>
    </row>
    <row r="177" spans="1:34" ht="13.2" x14ac:dyDescent="0.25">
      <c r="A177" s="2">
        <v>44879.521572835649</v>
      </c>
      <c r="B177" s="1" t="s">
        <v>9</v>
      </c>
      <c r="C177" s="1" t="s">
        <v>10</v>
      </c>
      <c r="D177" s="1" t="s">
        <v>11</v>
      </c>
      <c r="E177" s="1" t="s">
        <v>26</v>
      </c>
      <c r="F177" s="1" t="s">
        <v>12</v>
      </c>
      <c r="G177" s="1" t="s">
        <v>28</v>
      </c>
      <c r="H177" s="1" t="s">
        <v>15</v>
      </c>
      <c r="I177" s="1" t="s">
        <v>25</v>
      </c>
      <c r="Y177" s="2">
        <v>44879.522420439811</v>
      </c>
      <c r="Z177" s="1" t="s">
        <v>9</v>
      </c>
      <c r="AA177" s="1" t="s">
        <v>10</v>
      </c>
      <c r="AB177" s="1" t="s">
        <v>20</v>
      </c>
      <c r="AC177" s="1" t="s">
        <v>13</v>
      </c>
      <c r="AD177" s="1" t="s">
        <v>18</v>
      </c>
      <c r="AE177" s="1" t="s">
        <v>21</v>
      </c>
      <c r="AF177" s="1" t="s">
        <v>24</v>
      </c>
      <c r="AH177" t="str">
        <f t="shared" si="25"/>
        <v/>
      </c>
    </row>
    <row r="178" spans="1:34" ht="13.2" x14ac:dyDescent="0.25">
      <c r="A178" s="2">
        <v>44879.522420439811</v>
      </c>
      <c r="B178" s="1" t="s">
        <v>9</v>
      </c>
      <c r="C178" s="1" t="s">
        <v>10</v>
      </c>
      <c r="D178" s="1" t="s">
        <v>20</v>
      </c>
      <c r="E178" s="1" t="s">
        <v>13</v>
      </c>
      <c r="F178" s="1" t="s">
        <v>18</v>
      </c>
      <c r="G178" s="1" t="s">
        <v>21</v>
      </c>
      <c r="H178" s="1" t="s">
        <v>24</v>
      </c>
      <c r="Y178" s="2">
        <v>44879.531880983792</v>
      </c>
      <c r="Z178" s="1" t="s">
        <v>9</v>
      </c>
      <c r="AA178" s="1" t="s">
        <v>10</v>
      </c>
      <c r="AB178" s="1" t="s">
        <v>17</v>
      </c>
      <c r="AC178" s="1" t="s">
        <v>13</v>
      </c>
      <c r="AD178" s="1" t="s">
        <v>13</v>
      </c>
      <c r="AE178" s="1" t="s">
        <v>21</v>
      </c>
      <c r="AF178" s="1" t="s">
        <v>24</v>
      </c>
      <c r="AH178" t="str">
        <f t="shared" si="25"/>
        <v/>
      </c>
    </row>
    <row r="179" spans="1:34" ht="13.2" x14ac:dyDescent="0.25">
      <c r="A179" s="2">
        <v>44879.531880983792</v>
      </c>
      <c r="B179" s="1" t="s">
        <v>9</v>
      </c>
      <c r="C179" s="1" t="s">
        <v>10</v>
      </c>
      <c r="D179" s="1" t="s">
        <v>17</v>
      </c>
      <c r="E179" s="1" t="s">
        <v>13</v>
      </c>
      <c r="F179" s="1" t="s">
        <v>13</v>
      </c>
      <c r="G179" s="1" t="s">
        <v>21</v>
      </c>
      <c r="H179" s="1" t="s">
        <v>24</v>
      </c>
      <c r="Y179" s="2">
        <v>44879.535890266205</v>
      </c>
      <c r="Z179" s="1" t="s">
        <v>9</v>
      </c>
      <c r="AA179" s="1" t="s">
        <v>19</v>
      </c>
      <c r="AB179" s="1" t="s">
        <v>17</v>
      </c>
      <c r="AC179" s="1" t="s">
        <v>13</v>
      </c>
      <c r="AD179" s="1" t="s">
        <v>13</v>
      </c>
      <c r="AE179" s="1" t="s">
        <v>21</v>
      </c>
      <c r="AF179" s="1" t="s">
        <v>24</v>
      </c>
      <c r="AH179" t="str">
        <f t="shared" si="25"/>
        <v/>
      </c>
    </row>
    <row r="180" spans="1:34" ht="13.2" x14ac:dyDescent="0.25">
      <c r="A180" s="2">
        <v>44879.535890266205</v>
      </c>
      <c r="B180" s="1" t="s">
        <v>9</v>
      </c>
      <c r="C180" s="1" t="s">
        <v>19</v>
      </c>
      <c r="D180" s="1" t="s">
        <v>17</v>
      </c>
      <c r="E180" s="1" t="s">
        <v>13</v>
      </c>
      <c r="F180" s="1" t="s">
        <v>13</v>
      </c>
      <c r="G180" s="1" t="s">
        <v>21</v>
      </c>
      <c r="H180" s="1" t="s">
        <v>24</v>
      </c>
      <c r="Y180" s="2">
        <v>44879.547043252314</v>
      </c>
      <c r="Z180" s="1" t="s">
        <v>9</v>
      </c>
      <c r="AA180" s="1" t="s">
        <v>10</v>
      </c>
      <c r="AB180" s="1" t="s">
        <v>17</v>
      </c>
      <c r="AC180" s="1" t="s">
        <v>18</v>
      </c>
      <c r="AD180" s="1" t="s">
        <v>18</v>
      </c>
      <c r="AE180" s="1" t="s">
        <v>21</v>
      </c>
      <c r="AF180" s="1" t="s">
        <v>15</v>
      </c>
      <c r="AG180" s="1" t="s">
        <v>25</v>
      </c>
      <c r="AH180" t="str">
        <f t="shared" si="25"/>
        <v>Meno del 2% del prezzo del prodotto</v>
      </c>
    </row>
    <row r="181" spans="1:34" ht="13.2" x14ac:dyDescent="0.25">
      <c r="A181" s="2">
        <v>44879.547043252314</v>
      </c>
      <c r="B181" s="1" t="s">
        <v>9</v>
      </c>
      <c r="C181" s="1" t="s">
        <v>10</v>
      </c>
      <c r="D181" s="1" t="s">
        <v>17</v>
      </c>
      <c r="E181" s="1" t="s">
        <v>18</v>
      </c>
      <c r="F181" s="1" t="s">
        <v>18</v>
      </c>
      <c r="G181" s="1" t="s">
        <v>21</v>
      </c>
      <c r="H181" s="1" t="s">
        <v>15</v>
      </c>
      <c r="I181" s="1" t="s">
        <v>25</v>
      </c>
      <c r="Y181" s="2">
        <v>44879.548173229166</v>
      </c>
      <c r="Z181" s="1" t="s">
        <v>9</v>
      </c>
      <c r="AA181" s="1" t="s">
        <v>10</v>
      </c>
      <c r="AB181" s="1" t="s">
        <v>17</v>
      </c>
      <c r="AC181" s="1" t="s">
        <v>12</v>
      </c>
      <c r="AD181" s="1" t="s">
        <v>18</v>
      </c>
      <c r="AE181" s="1" t="s">
        <v>21</v>
      </c>
      <c r="AF181" s="1" t="s">
        <v>24</v>
      </c>
      <c r="AH181" t="str">
        <f t="shared" si="25"/>
        <v/>
      </c>
    </row>
    <row r="182" spans="1:34" ht="13.2" x14ac:dyDescent="0.25">
      <c r="A182" s="2">
        <v>44879.548173229166</v>
      </c>
      <c r="B182" s="1" t="s">
        <v>9</v>
      </c>
      <c r="C182" s="1" t="s">
        <v>10</v>
      </c>
      <c r="D182" s="1" t="s">
        <v>17</v>
      </c>
      <c r="E182" s="1" t="s">
        <v>12</v>
      </c>
      <c r="F182" s="1" t="s">
        <v>18</v>
      </c>
      <c r="G182" s="1" t="s">
        <v>21</v>
      </c>
      <c r="H182" s="1" t="s">
        <v>24</v>
      </c>
      <c r="Y182" s="2">
        <v>44879.550793460643</v>
      </c>
      <c r="Z182" s="1" t="s">
        <v>9</v>
      </c>
      <c r="AA182" s="1" t="s">
        <v>10</v>
      </c>
      <c r="AB182" s="1" t="s">
        <v>17</v>
      </c>
      <c r="AC182" s="1" t="s">
        <v>13</v>
      </c>
      <c r="AD182" s="1" t="s">
        <v>13</v>
      </c>
      <c r="AE182" s="1" t="s">
        <v>21</v>
      </c>
      <c r="AF182" s="1" t="s">
        <v>24</v>
      </c>
      <c r="AH182" t="str">
        <f t="shared" si="25"/>
        <v/>
      </c>
    </row>
    <row r="183" spans="1:34" ht="13.2" x14ac:dyDescent="0.25">
      <c r="A183" s="2">
        <v>44879.550793460643</v>
      </c>
      <c r="B183" s="1" t="s">
        <v>9</v>
      </c>
      <c r="C183" s="1" t="s">
        <v>10</v>
      </c>
      <c r="D183" s="1" t="s">
        <v>17</v>
      </c>
      <c r="E183" s="1" t="s">
        <v>13</v>
      </c>
      <c r="F183" s="1" t="s">
        <v>13</v>
      </c>
      <c r="G183" s="1" t="s">
        <v>21</v>
      </c>
      <c r="H183" s="1" t="s">
        <v>24</v>
      </c>
      <c r="Y183" s="2">
        <v>44879.55720628472</v>
      </c>
      <c r="Z183" s="1" t="s">
        <v>9</v>
      </c>
      <c r="AA183" s="1" t="s">
        <v>10</v>
      </c>
      <c r="AB183" s="1" t="s">
        <v>20</v>
      </c>
      <c r="AC183" s="1" t="s">
        <v>18</v>
      </c>
      <c r="AD183" s="1" t="s">
        <v>13</v>
      </c>
      <c r="AE183" s="1" t="s">
        <v>14</v>
      </c>
      <c r="AF183" s="1" t="s">
        <v>15</v>
      </c>
      <c r="AG183" s="1" t="s">
        <v>16</v>
      </c>
      <c r="AH183" t="str">
        <f t="shared" si="25"/>
        <v>2-5% del prezzo del prodotto</v>
      </c>
    </row>
    <row r="184" spans="1:34" ht="13.2" x14ac:dyDescent="0.25">
      <c r="A184" s="2">
        <v>44879.55720628472</v>
      </c>
      <c r="B184" s="1" t="s">
        <v>9</v>
      </c>
      <c r="C184" s="1" t="s">
        <v>10</v>
      </c>
      <c r="D184" s="1" t="s">
        <v>20</v>
      </c>
      <c r="E184" s="1" t="s">
        <v>18</v>
      </c>
      <c r="F184" s="1" t="s">
        <v>13</v>
      </c>
      <c r="G184" s="1" t="s">
        <v>14</v>
      </c>
      <c r="H184" s="1" t="s">
        <v>15</v>
      </c>
      <c r="I184" s="1" t="s">
        <v>16</v>
      </c>
      <c r="Y184" s="2">
        <v>44879.6637581713</v>
      </c>
      <c r="Z184" s="1" t="s">
        <v>27</v>
      </c>
      <c r="AA184" s="1" t="s">
        <v>19</v>
      </c>
      <c r="AB184" s="1" t="s">
        <v>20</v>
      </c>
      <c r="AC184" s="1" t="s">
        <v>13</v>
      </c>
      <c r="AD184" s="1" t="s">
        <v>13</v>
      </c>
      <c r="AE184" s="1" t="s">
        <v>21</v>
      </c>
      <c r="AF184" s="1" t="s">
        <v>24</v>
      </c>
      <c r="AH184" t="str">
        <f t="shared" si="25"/>
        <v/>
      </c>
    </row>
    <row r="185" spans="1:34" ht="13.2" x14ac:dyDescent="0.25">
      <c r="A185" s="2">
        <v>44879.6637581713</v>
      </c>
      <c r="B185" s="1" t="s">
        <v>27</v>
      </c>
      <c r="C185" s="1" t="s">
        <v>19</v>
      </c>
      <c r="D185" s="1" t="s">
        <v>20</v>
      </c>
      <c r="E185" s="1" t="s">
        <v>13</v>
      </c>
      <c r="F185" s="1" t="s">
        <v>13</v>
      </c>
      <c r="G185" s="1" t="s">
        <v>21</v>
      </c>
      <c r="H185" s="1" t="s">
        <v>24</v>
      </c>
      <c r="Y185" s="2">
        <v>44879.681432465281</v>
      </c>
      <c r="Z185" s="1" t="s">
        <v>27</v>
      </c>
      <c r="AA185" s="1" t="s">
        <v>19</v>
      </c>
      <c r="AB185" s="1" t="s">
        <v>17</v>
      </c>
      <c r="AC185" s="1" t="s">
        <v>18</v>
      </c>
      <c r="AD185" s="1" t="s">
        <v>18</v>
      </c>
      <c r="AE185" s="1" t="s">
        <v>21</v>
      </c>
      <c r="AF185" s="1" t="s">
        <v>15</v>
      </c>
      <c r="AG185" s="1" t="s">
        <v>16</v>
      </c>
      <c r="AH185" t="str">
        <f t="shared" si="25"/>
        <v>2-5% del prezzo del prodotto</v>
      </c>
    </row>
    <row r="186" spans="1:34" ht="13.2" x14ac:dyDescent="0.25">
      <c r="A186" s="2">
        <v>44879.681432465281</v>
      </c>
      <c r="B186" s="1" t="s">
        <v>27</v>
      </c>
      <c r="C186" s="1" t="s">
        <v>19</v>
      </c>
      <c r="D186" s="1" t="s">
        <v>17</v>
      </c>
      <c r="E186" s="1" t="s">
        <v>18</v>
      </c>
      <c r="F186" s="1" t="s">
        <v>18</v>
      </c>
      <c r="G186" s="1" t="s">
        <v>21</v>
      </c>
      <c r="H186" s="1" t="s">
        <v>15</v>
      </c>
      <c r="I186" s="1" t="s">
        <v>16</v>
      </c>
      <c r="Y186" s="2">
        <v>44879.685336712966</v>
      </c>
      <c r="Z186" s="1" t="s">
        <v>9</v>
      </c>
      <c r="AA186" s="1" t="s">
        <v>10</v>
      </c>
      <c r="AB186" s="1" t="s">
        <v>17</v>
      </c>
      <c r="AC186" s="1" t="s">
        <v>12</v>
      </c>
      <c r="AD186" s="1" t="s">
        <v>12</v>
      </c>
      <c r="AE186" s="1" t="s">
        <v>21</v>
      </c>
      <c r="AF186" s="1" t="s">
        <v>15</v>
      </c>
      <c r="AG186" s="1" t="s">
        <v>25</v>
      </c>
      <c r="AH186" t="str">
        <f t="shared" si="25"/>
        <v>Meno del 2% del prezzo del prodotto</v>
      </c>
    </row>
    <row r="187" spans="1:34" ht="13.2" x14ac:dyDescent="0.25">
      <c r="A187" s="2">
        <v>44879.685336712966</v>
      </c>
      <c r="B187" s="1" t="s">
        <v>9</v>
      </c>
      <c r="C187" s="1" t="s">
        <v>10</v>
      </c>
      <c r="D187" s="1" t="s">
        <v>17</v>
      </c>
      <c r="E187" s="1" t="s">
        <v>12</v>
      </c>
      <c r="F187" s="1" t="s">
        <v>12</v>
      </c>
      <c r="G187" s="1" t="s">
        <v>21</v>
      </c>
      <c r="H187" s="1" t="s">
        <v>15</v>
      </c>
      <c r="I187" s="1" t="s">
        <v>25</v>
      </c>
      <c r="Y187" s="2">
        <v>44879.733773055559</v>
      </c>
      <c r="Z187" s="1" t="s">
        <v>9</v>
      </c>
      <c r="AA187" s="1" t="s">
        <v>10</v>
      </c>
      <c r="AB187" s="1" t="s">
        <v>20</v>
      </c>
      <c r="AC187" s="1" t="s">
        <v>13</v>
      </c>
      <c r="AD187" s="1" t="s">
        <v>12</v>
      </c>
      <c r="AE187" s="1" t="s">
        <v>14</v>
      </c>
      <c r="AF187" s="1" t="s">
        <v>15</v>
      </c>
      <c r="AG187" s="1" t="s">
        <v>16</v>
      </c>
      <c r="AH187" t="str">
        <f t="shared" si="25"/>
        <v>2-5% del prezzo del prodotto</v>
      </c>
    </row>
    <row r="188" spans="1:34" ht="13.2" x14ac:dyDescent="0.25">
      <c r="A188" s="2">
        <v>44879.733773055559</v>
      </c>
      <c r="B188" s="1" t="s">
        <v>9</v>
      </c>
      <c r="C188" s="1" t="s">
        <v>10</v>
      </c>
      <c r="D188" s="1" t="s">
        <v>20</v>
      </c>
      <c r="E188" s="1" t="s">
        <v>13</v>
      </c>
      <c r="F188" s="1" t="s">
        <v>12</v>
      </c>
      <c r="G188" s="1" t="s">
        <v>14</v>
      </c>
      <c r="H188" s="1" t="s">
        <v>15</v>
      </c>
      <c r="I188" s="1" t="s">
        <v>16</v>
      </c>
      <c r="Y188" s="2">
        <v>44879.741316932872</v>
      </c>
      <c r="Z188" s="1" t="s">
        <v>9</v>
      </c>
      <c r="AA188" s="1" t="s">
        <v>10</v>
      </c>
      <c r="AB188" s="1" t="s">
        <v>17</v>
      </c>
      <c r="AC188" s="1" t="s">
        <v>18</v>
      </c>
      <c r="AD188" s="1" t="s">
        <v>18</v>
      </c>
      <c r="AE188" s="1" t="s">
        <v>21</v>
      </c>
      <c r="AF188" s="1" t="s">
        <v>24</v>
      </c>
      <c r="AH188" t="str">
        <f t="shared" si="25"/>
        <v/>
      </c>
    </row>
    <row r="189" spans="1:34" ht="13.2" x14ac:dyDescent="0.25">
      <c r="A189" s="2">
        <v>44879.741316932872</v>
      </c>
      <c r="B189" s="1" t="s">
        <v>9</v>
      </c>
      <c r="C189" s="1" t="s">
        <v>10</v>
      </c>
      <c r="D189" s="1" t="s">
        <v>17</v>
      </c>
      <c r="E189" s="1" t="s">
        <v>18</v>
      </c>
      <c r="F189" s="1" t="s">
        <v>18</v>
      </c>
      <c r="G189" s="1" t="s">
        <v>21</v>
      </c>
      <c r="H189" s="1" t="s">
        <v>24</v>
      </c>
      <c r="Y189" s="2">
        <v>44879.811256666668</v>
      </c>
      <c r="Z189" s="1" t="s">
        <v>9</v>
      </c>
      <c r="AA189" s="1" t="s">
        <v>19</v>
      </c>
      <c r="AB189" s="1" t="s">
        <v>20</v>
      </c>
      <c r="AC189" s="1" t="s">
        <v>13</v>
      </c>
      <c r="AD189" s="1" t="s">
        <v>12</v>
      </c>
      <c r="AE189" s="1" t="s">
        <v>14</v>
      </c>
      <c r="AF189" s="1" t="s">
        <v>15</v>
      </c>
      <c r="AG189" s="1" t="s">
        <v>16</v>
      </c>
      <c r="AH189" t="str">
        <f t="shared" si="25"/>
        <v>2-5% del prezzo del prodotto</v>
      </c>
    </row>
    <row r="190" spans="1:34" ht="13.2" x14ac:dyDescent="0.25">
      <c r="A190" s="2">
        <v>44879.811256666668</v>
      </c>
      <c r="B190" s="1" t="s">
        <v>9</v>
      </c>
      <c r="C190" s="1" t="s">
        <v>19</v>
      </c>
      <c r="D190" s="1" t="s">
        <v>20</v>
      </c>
      <c r="E190" s="1" t="s">
        <v>13</v>
      </c>
      <c r="F190" s="1" t="s">
        <v>12</v>
      </c>
      <c r="G190" s="1" t="s">
        <v>14</v>
      </c>
      <c r="H190" s="1" t="s">
        <v>15</v>
      </c>
      <c r="I190" s="1" t="s">
        <v>16</v>
      </c>
      <c r="Y190" s="2">
        <v>44879.815439733793</v>
      </c>
      <c r="Z190" s="1" t="s">
        <v>27</v>
      </c>
      <c r="AA190" s="1" t="s">
        <v>38</v>
      </c>
      <c r="AB190" s="1" t="s">
        <v>17</v>
      </c>
      <c r="AC190" s="1" t="s">
        <v>18</v>
      </c>
      <c r="AD190" s="1" t="s">
        <v>12</v>
      </c>
      <c r="AE190" s="1" t="s">
        <v>21</v>
      </c>
      <c r="AF190" s="1" t="s">
        <v>24</v>
      </c>
      <c r="AH190" t="str">
        <f t="shared" si="25"/>
        <v/>
      </c>
    </row>
    <row r="191" spans="1:34" ht="13.2" x14ac:dyDescent="0.25">
      <c r="A191" s="2">
        <v>44879.815439733793</v>
      </c>
      <c r="B191" s="1" t="s">
        <v>27</v>
      </c>
      <c r="C191" s="1" t="s">
        <v>38</v>
      </c>
      <c r="D191" s="1" t="s">
        <v>17</v>
      </c>
      <c r="E191" s="1" t="s">
        <v>18</v>
      </c>
      <c r="F191" s="1" t="s">
        <v>12</v>
      </c>
      <c r="G191" s="1" t="s">
        <v>21</v>
      </c>
      <c r="H191" s="1" t="s">
        <v>24</v>
      </c>
      <c r="Y191" s="2">
        <v>44880.696423587964</v>
      </c>
      <c r="Z191" s="1" t="s">
        <v>27</v>
      </c>
      <c r="AA191" s="1" t="s">
        <v>10</v>
      </c>
      <c r="AB191" s="1" t="s">
        <v>11</v>
      </c>
      <c r="AC191" s="1" t="s">
        <v>18</v>
      </c>
      <c r="AD191" s="1" t="s">
        <v>13</v>
      </c>
      <c r="AE191" s="1" t="s">
        <v>21</v>
      </c>
      <c r="AF191" s="1" t="s">
        <v>15</v>
      </c>
      <c r="AG191" s="1" t="s">
        <v>25</v>
      </c>
      <c r="AH191" t="str">
        <f t="shared" si="25"/>
        <v>Meno del 2% del prezzo del prodotto</v>
      </c>
    </row>
    <row r="192" spans="1:34" ht="13.2" x14ac:dyDescent="0.25">
      <c r="A192" s="2">
        <v>44880.696423587964</v>
      </c>
      <c r="B192" s="1" t="s">
        <v>27</v>
      </c>
      <c r="C192" s="1" t="s">
        <v>10</v>
      </c>
      <c r="D192" s="1" t="s">
        <v>11</v>
      </c>
      <c r="E192" s="1" t="s">
        <v>18</v>
      </c>
      <c r="F192" s="1" t="s">
        <v>13</v>
      </c>
      <c r="G192" s="1" t="s">
        <v>21</v>
      </c>
      <c r="H192" s="1" t="s">
        <v>15</v>
      </c>
      <c r="I192" s="1" t="s">
        <v>25</v>
      </c>
      <c r="Y192" s="2">
        <v>44880.828937175931</v>
      </c>
      <c r="Z192" s="1" t="s">
        <v>9</v>
      </c>
      <c r="AA192" s="1" t="s">
        <v>10</v>
      </c>
      <c r="AB192" s="1" t="s">
        <v>17</v>
      </c>
      <c r="AC192" s="1" t="s">
        <v>13</v>
      </c>
      <c r="AD192" s="1" t="s">
        <v>18</v>
      </c>
      <c r="AE192" s="1" t="s">
        <v>21</v>
      </c>
      <c r="AF192" s="1" t="s">
        <v>15</v>
      </c>
      <c r="AG192" s="1" t="s">
        <v>16</v>
      </c>
      <c r="AH192" t="str">
        <f t="shared" si="25"/>
        <v>2-5% del prezzo del prodotto</v>
      </c>
    </row>
    <row r="193" spans="1:34" ht="13.2" x14ac:dyDescent="0.25">
      <c r="A193" s="2">
        <v>44880.828937175931</v>
      </c>
      <c r="B193" s="1" t="s">
        <v>9</v>
      </c>
      <c r="C193" s="1" t="s">
        <v>10</v>
      </c>
      <c r="D193" s="1" t="s">
        <v>17</v>
      </c>
      <c r="E193" s="1" t="s">
        <v>13</v>
      </c>
      <c r="F193" s="1" t="s">
        <v>18</v>
      </c>
      <c r="G193" s="1" t="s">
        <v>21</v>
      </c>
      <c r="H193" s="1" t="s">
        <v>15</v>
      </c>
      <c r="I193" s="1" t="s">
        <v>16</v>
      </c>
      <c r="Y193" s="2">
        <v>44880.83085878472</v>
      </c>
      <c r="Z193" s="1" t="s">
        <v>9</v>
      </c>
      <c r="AA193" s="1" t="s">
        <v>10</v>
      </c>
      <c r="AB193" s="1" t="s">
        <v>17</v>
      </c>
      <c r="AC193" s="1" t="s">
        <v>18</v>
      </c>
      <c r="AD193" s="1" t="s">
        <v>18</v>
      </c>
      <c r="AE193" s="1" t="s">
        <v>14</v>
      </c>
      <c r="AF193" s="1" t="s">
        <v>15</v>
      </c>
      <c r="AG193" s="1" t="s">
        <v>16</v>
      </c>
      <c r="AH193" t="str">
        <f t="shared" si="25"/>
        <v>2-5% del prezzo del prodotto</v>
      </c>
    </row>
    <row r="194" spans="1:34" ht="13.2" x14ac:dyDescent="0.25">
      <c r="A194" s="2">
        <v>44880.83085878472</v>
      </c>
      <c r="B194" s="1" t="s">
        <v>9</v>
      </c>
      <c r="C194" s="1" t="s">
        <v>10</v>
      </c>
      <c r="D194" s="1" t="s">
        <v>17</v>
      </c>
      <c r="E194" s="1" t="s">
        <v>18</v>
      </c>
      <c r="F194" s="1" t="s">
        <v>18</v>
      </c>
      <c r="G194" s="1" t="s">
        <v>14</v>
      </c>
      <c r="H194" s="1" t="s">
        <v>15</v>
      </c>
      <c r="I194" s="1" t="s">
        <v>16</v>
      </c>
      <c r="Y194" s="2">
        <v>44880.832520821757</v>
      </c>
      <c r="Z194" s="1" t="s">
        <v>9</v>
      </c>
      <c r="AA194" s="1" t="s">
        <v>10</v>
      </c>
      <c r="AB194" s="1" t="s">
        <v>20</v>
      </c>
      <c r="AC194" s="1" t="s">
        <v>12</v>
      </c>
      <c r="AD194" s="1" t="s">
        <v>18</v>
      </c>
      <c r="AE194" s="1" t="s">
        <v>21</v>
      </c>
      <c r="AF194" s="1" t="s">
        <v>15</v>
      </c>
      <c r="AG194" s="1" t="s">
        <v>25</v>
      </c>
      <c r="AH194" t="str">
        <f t="shared" si="25"/>
        <v>Meno del 2% del prezzo del prodotto</v>
      </c>
    </row>
    <row r="195" spans="1:34" ht="13.2" x14ac:dyDescent="0.25">
      <c r="A195" s="2">
        <v>44880.832520821757</v>
      </c>
      <c r="B195" s="1" t="s">
        <v>9</v>
      </c>
      <c r="C195" s="1" t="s">
        <v>10</v>
      </c>
      <c r="D195" s="1" t="s">
        <v>20</v>
      </c>
      <c r="E195" s="1" t="s">
        <v>12</v>
      </c>
      <c r="F195" s="1" t="s">
        <v>18</v>
      </c>
      <c r="G195" s="1" t="s">
        <v>21</v>
      </c>
      <c r="H195" s="1" t="s">
        <v>15</v>
      </c>
      <c r="I195" s="1" t="s">
        <v>25</v>
      </c>
      <c r="Y195" s="2">
        <v>44880.834424756948</v>
      </c>
      <c r="Z195" s="1" t="s">
        <v>9</v>
      </c>
      <c r="AA195" s="1" t="s">
        <v>10</v>
      </c>
      <c r="AB195" s="1" t="s">
        <v>17</v>
      </c>
      <c r="AC195" s="1" t="s">
        <v>18</v>
      </c>
      <c r="AD195" s="1" t="s">
        <v>18</v>
      </c>
      <c r="AE195" s="1" t="s">
        <v>14</v>
      </c>
      <c r="AF195" s="1" t="s">
        <v>24</v>
      </c>
      <c r="AH195" t="str">
        <f t="shared" si="25"/>
        <v/>
      </c>
    </row>
    <row r="196" spans="1:34" ht="13.2" x14ac:dyDescent="0.25">
      <c r="A196" s="2">
        <v>44880.834424756948</v>
      </c>
      <c r="B196" s="1" t="s">
        <v>9</v>
      </c>
      <c r="C196" s="1" t="s">
        <v>10</v>
      </c>
      <c r="D196" s="1" t="s">
        <v>17</v>
      </c>
      <c r="E196" s="1" t="s">
        <v>18</v>
      </c>
      <c r="F196" s="1" t="s">
        <v>18</v>
      </c>
      <c r="G196" s="1" t="s">
        <v>14</v>
      </c>
      <c r="H196" s="1" t="s">
        <v>24</v>
      </c>
      <c r="Y196" s="2">
        <v>44880.837819618057</v>
      </c>
      <c r="Z196" s="1" t="s">
        <v>9</v>
      </c>
      <c r="AA196" s="1" t="s">
        <v>10</v>
      </c>
      <c r="AB196" s="1" t="s">
        <v>17</v>
      </c>
      <c r="AC196" s="1" t="s">
        <v>26</v>
      </c>
      <c r="AD196" s="1" t="s">
        <v>18</v>
      </c>
      <c r="AE196" s="1" t="s">
        <v>21</v>
      </c>
      <c r="AF196" s="1" t="s">
        <v>15</v>
      </c>
      <c r="AG196" s="1" t="s">
        <v>25</v>
      </c>
      <c r="AH196" t="str">
        <f t="shared" ref="AH196:AH204" si="26">IF(AF196="Sì",AG196,"")</f>
        <v>Meno del 2% del prezzo del prodotto</v>
      </c>
    </row>
    <row r="197" spans="1:34" ht="13.2" x14ac:dyDescent="0.25">
      <c r="A197" s="2">
        <v>44880.837819618057</v>
      </c>
      <c r="B197" s="1" t="s">
        <v>9</v>
      </c>
      <c r="C197" s="1" t="s">
        <v>10</v>
      </c>
      <c r="D197" s="1" t="s">
        <v>17</v>
      </c>
      <c r="E197" s="1" t="s">
        <v>26</v>
      </c>
      <c r="F197" s="1" t="s">
        <v>18</v>
      </c>
      <c r="G197" s="1" t="s">
        <v>21</v>
      </c>
      <c r="H197" s="1" t="s">
        <v>15</v>
      </c>
      <c r="I197" s="1" t="s">
        <v>25</v>
      </c>
      <c r="Y197" s="2">
        <v>44880.842872777779</v>
      </c>
      <c r="Z197" s="1" t="s">
        <v>9</v>
      </c>
      <c r="AA197" s="1" t="s">
        <v>10</v>
      </c>
      <c r="AB197" s="1" t="s">
        <v>20</v>
      </c>
      <c r="AC197" s="1" t="s">
        <v>13</v>
      </c>
      <c r="AD197" s="1" t="s">
        <v>12</v>
      </c>
      <c r="AE197" s="1" t="s">
        <v>21</v>
      </c>
      <c r="AF197" s="1" t="s">
        <v>15</v>
      </c>
      <c r="AG197" s="1" t="s">
        <v>16</v>
      </c>
      <c r="AH197" t="str">
        <f t="shared" si="26"/>
        <v>2-5% del prezzo del prodotto</v>
      </c>
    </row>
    <row r="198" spans="1:34" ht="13.2" x14ac:dyDescent="0.25">
      <c r="A198" s="2">
        <v>44880.842872777779</v>
      </c>
      <c r="B198" s="1" t="s">
        <v>9</v>
      </c>
      <c r="C198" s="1" t="s">
        <v>10</v>
      </c>
      <c r="D198" s="1" t="s">
        <v>20</v>
      </c>
      <c r="E198" s="1" t="s">
        <v>13</v>
      </c>
      <c r="F198" s="1" t="s">
        <v>12</v>
      </c>
      <c r="G198" s="1" t="s">
        <v>21</v>
      </c>
      <c r="H198" s="1" t="s">
        <v>15</v>
      </c>
      <c r="I198" s="1" t="s">
        <v>16</v>
      </c>
      <c r="Y198" s="2">
        <v>44880.845657916667</v>
      </c>
      <c r="Z198" s="1" t="s">
        <v>9</v>
      </c>
      <c r="AA198" s="1" t="s">
        <v>10</v>
      </c>
      <c r="AB198" s="1" t="s">
        <v>17</v>
      </c>
      <c r="AC198" s="1" t="s">
        <v>12</v>
      </c>
      <c r="AD198" s="1" t="s">
        <v>18</v>
      </c>
      <c r="AE198" s="1" t="s">
        <v>21</v>
      </c>
      <c r="AF198" s="1" t="s">
        <v>15</v>
      </c>
      <c r="AG198" s="1" t="s">
        <v>25</v>
      </c>
      <c r="AH198" t="str">
        <f t="shared" si="26"/>
        <v>Meno del 2% del prezzo del prodotto</v>
      </c>
    </row>
    <row r="199" spans="1:34" ht="13.2" x14ac:dyDescent="0.25">
      <c r="A199" s="2">
        <v>44880.845657916667</v>
      </c>
      <c r="B199" s="1" t="s">
        <v>9</v>
      </c>
      <c r="C199" s="1" t="s">
        <v>10</v>
      </c>
      <c r="D199" s="1" t="s">
        <v>17</v>
      </c>
      <c r="E199" s="1" t="s">
        <v>12</v>
      </c>
      <c r="F199" s="1" t="s">
        <v>18</v>
      </c>
      <c r="G199" s="1" t="s">
        <v>21</v>
      </c>
      <c r="H199" s="1" t="s">
        <v>15</v>
      </c>
      <c r="I199" s="1" t="s">
        <v>25</v>
      </c>
      <c r="Y199" s="2">
        <v>44880.847442708335</v>
      </c>
      <c r="Z199" s="1" t="s">
        <v>9</v>
      </c>
      <c r="AA199" s="1" t="s">
        <v>10</v>
      </c>
      <c r="AB199" s="1" t="s">
        <v>17</v>
      </c>
      <c r="AC199" s="1" t="s">
        <v>18</v>
      </c>
      <c r="AD199" s="1" t="s">
        <v>13</v>
      </c>
      <c r="AE199" s="1" t="s">
        <v>21</v>
      </c>
      <c r="AF199" s="1" t="s">
        <v>24</v>
      </c>
      <c r="AH199" t="str">
        <f t="shared" si="26"/>
        <v/>
      </c>
    </row>
    <row r="200" spans="1:34" ht="13.2" x14ac:dyDescent="0.25">
      <c r="A200" s="2">
        <v>44880.847442708335</v>
      </c>
      <c r="B200" s="1" t="s">
        <v>9</v>
      </c>
      <c r="C200" s="1" t="s">
        <v>10</v>
      </c>
      <c r="D200" s="1" t="s">
        <v>17</v>
      </c>
      <c r="E200" s="1" t="s">
        <v>18</v>
      </c>
      <c r="F200" s="1" t="s">
        <v>13</v>
      </c>
      <c r="G200" s="1" t="s">
        <v>21</v>
      </c>
      <c r="H200" s="1" t="s">
        <v>24</v>
      </c>
      <c r="Y200" s="2">
        <v>44880.905354421295</v>
      </c>
      <c r="Z200" s="1" t="s">
        <v>9</v>
      </c>
      <c r="AA200" s="1" t="s">
        <v>10</v>
      </c>
      <c r="AB200" s="1" t="s">
        <v>11</v>
      </c>
      <c r="AC200" s="1" t="s">
        <v>18</v>
      </c>
      <c r="AD200" s="1" t="s">
        <v>12</v>
      </c>
      <c r="AE200" s="1" t="s">
        <v>14</v>
      </c>
      <c r="AF200" s="1" t="s">
        <v>15</v>
      </c>
      <c r="AG200" s="1" t="s">
        <v>16</v>
      </c>
      <c r="AH200" t="str">
        <f t="shared" si="26"/>
        <v>2-5% del prezzo del prodotto</v>
      </c>
    </row>
    <row r="201" spans="1:34" ht="15.75" customHeight="1" x14ac:dyDescent="0.25">
      <c r="A201" s="2">
        <v>44880.905354421295</v>
      </c>
      <c r="B201" s="1" t="s">
        <v>9</v>
      </c>
      <c r="C201" s="1" t="s">
        <v>10</v>
      </c>
      <c r="D201" s="1" t="s">
        <v>11</v>
      </c>
      <c r="E201" s="1" t="s">
        <v>18</v>
      </c>
      <c r="F201" s="1" t="s">
        <v>12</v>
      </c>
      <c r="G201" s="1" t="s">
        <v>14</v>
      </c>
      <c r="H201" s="1" t="s">
        <v>15</v>
      </c>
      <c r="I201" s="1" t="s">
        <v>16</v>
      </c>
      <c r="AH201" t="str">
        <f t="shared" si="26"/>
        <v/>
      </c>
    </row>
    <row r="202" spans="1:34" ht="15.75" customHeight="1" x14ac:dyDescent="0.25">
      <c r="AH202" t="str">
        <f t="shared" si="26"/>
        <v/>
      </c>
    </row>
    <row r="203" spans="1:34" ht="15.75" customHeight="1" x14ac:dyDescent="0.25">
      <c r="AH203" t="str">
        <f t="shared" si="26"/>
        <v/>
      </c>
    </row>
    <row r="204" spans="1:34" ht="15.75" customHeight="1" x14ac:dyDescent="0.25">
      <c r="AH204" t="str">
        <f t="shared" si="26"/>
        <v/>
      </c>
    </row>
    <row r="211" spans="14:22" ht="15.75" customHeight="1" x14ac:dyDescent="0.25">
      <c r="N211" s="2"/>
      <c r="O211" s="1"/>
      <c r="P211" s="1"/>
      <c r="Q211" s="1"/>
      <c r="R211" s="1"/>
      <c r="S211" s="1"/>
      <c r="T211" s="1"/>
      <c r="U211" s="1"/>
    </row>
    <row r="212" spans="14:22" ht="15.75" customHeight="1" x14ac:dyDescent="0.25">
      <c r="N212" s="2"/>
      <c r="O212" s="1"/>
      <c r="P212" s="1"/>
      <c r="Q212" s="1"/>
      <c r="R212" s="1"/>
      <c r="S212" s="1"/>
      <c r="T212" s="1"/>
      <c r="U212" s="1"/>
      <c r="V212" s="1"/>
    </row>
    <row r="213" spans="14:22" ht="15.75" customHeight="1" x14ac:dyDescent="0.25">
      <c r="N213" s="2"/>
      <c r="O213" s="1"/>
      <c r="P213" s="1"/>
      <c r="Q213" s="1"/>
      <c r="R213" s="1"/>
      <c r="S213" s="1"/>
      <c r="T213" s="1"/>
      <c r="U213" s="1"/>
      <c r="V213" s="1"/>
    </row>
    <row r="214" spans="14:22" ht="15.75" customHeight="1" x14ac:dyDescent="0.25">
      <c r="N214" s="2"/>
      <c r="O214" s="1"/>
      <c r="P214" s="1"/>
      <c r="Q214" s="1"/>
      <c r="R214" s="1"/>
      <c r="S214" s="1"/>
      <c r="T214" s="1"/>
      <c r="U214" s="1"/>
      <c r="V214" s="1"/>
    </row>
    <row r="215" spans="14:22" ht="15.75" customHeight="1" x14ac:dyDescent="0.25">
      <c r="N215" s="2"/>
      <c r="O215" s="1"/>
      <c r="P215" s="1"/>
      <c r="Q215" s="1"/>
      <c r="R215" s="1"/>
      <c r="S215" s="1"/>
      <c r="T215" s="1"/>
      <c r="U215" s="1"/>
    </row>
    <row r="216" spans="14:22" ht="15.75" customHeight="1" x14ac:dyDescent="0.25">
      <c r="N216" s="2"/>
      <c r="O216" s="1"/>
      <c r="P216" s="1"/>
      <c r="Q216" s="1"/>
      <c r="R216" s="1"/>
      <c r="S216" s="1"/>
      <c r="T216" s="1"/>
      <c r="U216" s="1"/>
      <c r="V216" s="1"/>
    </row>
  </sheetData>
  <mergeCells count="5">
    <mergeCell ref="AW4:BT4"/>
    <mergeCell ref="A1:I1"/>
    <mergeCell ref="AN4:AR4"/>
    <mergeCell ref="AN22:AR22"/>
    <mergeCell ref="AW34:BA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7B81A-A89C-435C-AF79-B79733BE7A0D}">
  <dimension ref="A1:I13"/>
  <sheetViews>
    <sheetView workbookViewId="0">
      <selection sqref="A1:N13"/>
    </sheetView>
  </sheetViews>
  <sheetFormatPr defaultRowHeight="13.2" x14ac:dyDescent="0.25"/>
  <cols>
    <col min="1" max="1" width="22.6640625" customWidth="1"/>
    <col min="2" max="2" width="10.44140625" customWidth="1"/>
    <col min="3" max="3" width="11.33203125" customWidth="1"/>
    <col min="4" max="4" width="23.21875" customWidth="1"/>
    <col min="5" max="5" width="25.5546875" customWidth="1"/>
    <col min="6" max="6" width="36.88671875" customWidth="1"/>
    <col min="7" max="7" width="20.33203125" customWidth="1"/>
    <col min="8" max="8" width="22.5546875" customWidth="1"/>
    <col min="9" max="9" width="27.44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B2" s="1" t="s">
        <v>29</v>
      </c>
      <c r="C2" s="1" t="s">
        <v>10</v>
      </c>
    </row>
    <row r="3" spans="1:9" x14ac:dyDescent="0.25">
      <c r="B3" t="s">
        <v>9</v>
      </c>
      <c r="C3" t="s">
        <v>10</v>
      </c>
    </row>
    <row r="4" spans="1:9" x14ac:dyDescent="0.25">
      <c r="B4" t="s">
        <v>9</v>
      </c>
      <c r="C4" s="1" t="s">
        <v>19</v>
      </c>
    </row>
    <row r="5" spans="1:9" x14ac:dyDescent="0.25">
      <c r="B5" t="s">
        <v>9</v>
      </c>
      <c r="C5" s="1" t="s">
        <v>38</v>
      </c>
    </row>
    <row r="6" spans="1:9" x14ac:dyDescent="0.25">
      <c r="B6" t="s">
        <v>27</v>
      </c>
      <c r="C6" t="s">
        <v>10</v>
      </c>
    </row>
    <row r="7" spans="1:9" x14ac:dyDescent="0.25">
      <c r="B7" t="s">
        <v>27</v>
      </c>
      <c r="C7" s="1" t="s">
        <v>19</v>
      </c>
    </row>
    <row r="8" spans="1:9" x14ac:dyDescent="0.25">
      <c r="B8" t="s">
        <v>27</v>
      </c>
      <c r="C8" s="1" t="s">
        <v>38</v>
      </c>
    </row>
    <row r="9" spans="1:9" x14ac:dyDescent="0.25">
      <c r="B9" s="1" t="s">
        <v>22</v>
      </c>
      <c r="C9" s="1" t="s">
        <v>19</v>
      </c>
    </row>
    <row r="10" spans="1:9" x14ac:dyDescent="0.25">
      <c r="B10" s="1" t="s">
        <v>22</v>
      </c>
      <c r="C10" s="1" t="s">
        <v>38</v>
      </c>
    </row>
    <row r="11" spans="1:9" x14ac:dyDescent="0.25">
      <c r="B11" t="s">
        <v>37</v>
      </c>
      <c r="C11" s="1" t="s">
        <v>19</v>
      </c>
    </row>
    <row r="12" spans="1:9" x14ac:dyDescent="0.25">
      <c r="B12" t="s">
        <v>37</v>
      </c>
      <c r="C12" s="1" t="s">
        <v>38</v>
      </c>
    </row>
    <row r="13" spans="1:9" x14ac:dyDescent="0.25">
      <c r="B13" t="s">
        <v>37</v>
      </c>
      <c r="C13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Risposte del modulo 1</vt:lpstr>
      <vt:lpstr>Sheet1</vt:lpstr>
      <vt:lpstr>'Risposte del modulo 1'!Criteria</vt:lpstr>
      <vt:lpstr>'Risposte del modulo 1'!Extract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Loris Giannatempo</dc:creator>
  <cp:lastModifiedBy>Loris Giannatempo</cp:lastModifiedBy>
  <dcterms:created xsi:type="dcterms:W3CDTF">2022-11-23T14:58:27Z</dcterms:created>
  <dcterms:modified xsi:type="dcterms:W3CDTF">2022-11-23T14:58:27Z</dcterms:modified>
</cp:coreProperties>
</file>