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ris\Desktop\Python Workspace\FirstTryMiller\dataset\tentativo finale\"/>
    </mc:Choice>
  </mc:AlternateContent>
  <xr:revisionPtr revIDLastSave="0" documentId="13_ncr:1_{77340EFB-C167-413A-AEEA-3DE57B2D72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<sst xmlns="http://schemas.openxmlformats.org/spreadsheetml/2006/main" count="8" uniqueCount="8">
  <si>
    <t>Porosity_Tot</t>
  </si>
  <si>
    <t>SSA_Tot</t>
  </si>
  <si>
    <t>Conn.Dens.</t>
  </si>
  <si>
    <t>Porosity</t>
  </si>
  <si>
    <t>SSA</t>
  </si>
  <si>
    <t>Ech</t>
  </si>
  <si>
    <t>Tortuosity</t>
  </si>
  <si>
    <r>
      <rPr>
        <b/>
        <sz val="11"/>
        <color theme="1"/>
        <rFont val="Calibri"/>
        <family val="2"/>
        <scheme val="minor"/>
      </rPr>
      <t>k_m</t>
    </r>
    <r>
      <rPr>
        <b/>
        <sz val="8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</si>
</sst>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0" xfId="0" applyFont="1" applyFill="1"/>
    <xf numFmtId="164" fontId="4" fillId="4" borderId="0" xfId="0" applyNumberFormat="1" applyFont="1" applyFill="1"/>
    <xf numFmtId="2" fontId="4" fillId="4" borderId="0" xfId="0" applyNumberFormat="1" applyFont="1" applyFill="1"/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/>
    <xf numFmtId="164" fontId="4" fillId="4" borderId="4" xfId="0" applyNumberFormat="1" applyFont="1" applyFill="1" applyBorder="1"/>
    <xf numFmtId="2" fontId="4" fillId="4" borderId="4" xfId="0" applyNumberFormat="1" applyFont="1" applyFill="1" applyBorder="1"/>
    <xf numFmtId="0" fontId="4" fillId="4" borderId="5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3" borderId="2" xfId="0" applyFont="1" applyFill="1" applyBorder="1"/>
    <xf numFmtId="0" fontId="2" fillId="3" borderId="2" xfId="0" applyFont="1" applyFill="1" applyBorder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K12" sqref="K12"/>
    </sheetView>
  </sheetViews>
  <sheetFormatPr defaultRowHeight="14.4" x14ac:dyDescent="0.3"/>
  <cols>
    <col min="1" max="2" width="12" bestFit="1" customWidth="1"/>
    <col min="3" max="3" width="11" bestFit="1" customWidth="1"/>
    <col min="4" max="4" width="12" bestFit="1" customWidth="1"/>
    <col min="7" max="7" width="9.5546875" bestFit="1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</row>
    <row r="2" spans="1:8" x14ac:dyDescent="0.3">
      <c r="A2" s="8">
        <v>0.05</v>
      </c>
      <c r="B2" s="9">
        <v>58.179999999999993</v>
      </c>
      <c r="C2" s="10">
        <v>28.32</v>
      </c>
      <c r="D2" s="11">
        <v>4.2999999999999997E-2</v>
      </c>
      <c r="E2" s="11">
        <v>2.5110000000000001</v>
      </c>
      <c r="F2" s="11">
        <v>-28.010999999999999</v>
      </c>
      <c r="G2" s="11">
        <v>3.6</v>
      </c>
      <c r="H2" s="12">
        <v>5.4999999999999999E-14</v>
      </c>
    </row>
    <row r="3" spans="1:8" x14ac:dyDescent="0.3">
      <c r="A3" s="8">
        <v>0.23799999999999999</v>
      </c>
      <c r="B3" s="9">
        <v>47.319327731092443</v>
      </c>
      <c r="C3" s="13">
        <v>518.54100000000005</v>
      </c>
      <c r="D3" s="11">
        <f>A3*0.996</f>
        <v>0.23704799999999998</v>
      </c>
      <c r="E3" s="11">
        <f t="shared" ref="E3:E4" si="0">B3*A3*0.6</f>
        <v>6.7572000000000001</v>
      </c>
      <c r="F3" s="11">
        <v>-127</v>
      </c>
      <c r="G3" s="11">
        <v>1.3280000000000001</v>
      </c>
      <c r="H3" s="12">
        <v>3.7628104499999998E-11</v>
      </c>
    </row>
    <row r="4" spans="1:8" x14ac:dyDescent="0.3">
      <c r="A4" s="8">
        <v>0.23799999999999999</v>
      </c>
      <c r="B4" s="9">
        <v>47.319327731092443</v>
      </c>
      <c r="C4" s="13">
        <v>518.54100000000005</v>
      </c>
      <c r="D4" s="11">
        <f>A4*0.92</f>
        <v>0.21895999999999999</v>
      </c>
      <c r="E4" s="11">
        <f t="shared" si="0"/>
        <v>6.7572000000000001</v>
      </c>
      <c r="F4" s="11">
        <v>-167</v>
      </c>
      <c r="G4" s="11">
        <v>2.4079999999999999</v>
      </c>
      <c r="H4" s="12">
        <v>9.8677179999999999E-12</v>
      </c>
    </row>
    <row r="5" spans="1:8" x14ac:dyDescent="0.3">
      <c r="A5" s="8">
        <v>0.23799999999999999</v>
      </c>
      <c r="B5" s="9">
        <v>47.319327731092443</v>
      </c>
      <c r="C5" s="13">
        <v>518.54100000000005</v>
      </c>
      <c r="D5" s="11">
        <f>A5*0.997</f>
        <v>0.237286</v>
      </c>
      <c r="E5" s="11">
        <f>B5*A5*0.65</f>
        <v>7.3203000000000005</v>
      </c>
      <c r="F5" s="11">
        <v>-220</v>
      </c>
      <c r="G5" s="11">
        <v>2.4279999999999999</v>
      </c>
      <c r="H5" s="12">
        <v>6.5677179999999999E-12</v>
      </c>
    </row>
    <row r="6" spans="1:8" x14ac:dyDescent="0.3">
      <c r="A6" s="8">
        <v>0.29599999999999999</v>
      </c>
      <c r="B6" s="9">
        <v>34.449324324324323</v>
      </c>
      <c r="C6" s="13">
        <v>553.61199999999997</v>
      </c>
      <c r="D6" s="11">
        <f>A6*0.996</f>
        <v>0.29481599999999997</v>
      </c>
      <c r="E6" s="11">
        <f t="shared" ref="E6:E7" si="1">B6*A6*0.6</f>
        <v>6.118199999999999</v>
      </c>
      <c r="F6" s="11">
        <v>-127</v>
      </c>
      <c r="G6" s="11">
        <v>1.59</v>
      </c>
      <c r="H6" s="12">
        <v>3.7628104499999998E-11</v>
      </c>
    </row>
    <row r="7" spans="1:8" x14ac:dyDescent="0.3">
      <c r="A7" s="8">
        <v>0.29599999999999999</v>
      </c>
      <c r="B7" s="9">
        <v>34.449324324324323</v>
      </c>
      <c r="C7" s="13">
        <v>553.61199999999997</v>
      </c>
      <c r="D7" s="11">
        <f>A7*0.92</f>
        <v>0.27232000000000001</v>
      </c>
      <c r="E7" s="11">
        <f t="shared" si="1"/>
        <v>6.118199999999999</v>
      </c>
      <c r="F7" s="11">
        <v>-200</v>
      </c>
      <c r="G7" s="11">
        <v>1.9</v>
      </c>
      <c r="H7" s="12">
        <v>8.5086450000000006E-11</v>
      </c>
    </row>
    <row r="8" spans="1:8" x14ac:dyDescent="0.3">
      <c r="A8" s="8">
        <v>0.29599999999999999</v>
      </c>
      <c r="B8" s="9">
        <v>34.449324324324323</v>
      </c>
      <c r="C8" s="13">
        <v>553.61199999999997</v>
      </c>
      <c r="D8" s="11">
        <f>A8*0.997</f>
        <v>0.29511199999999999</v>
      </c>
      <c r="E8" s="11">
        <f>B8*A8*0.65</f>
        <v>6.62805</v>
      </c>
      <c r="F8" s="11">
        <v>-250</v>
      </c>
      <c r="G8" s="11">
        <v>1.87</v>
      </c>
      <c r="H8" s="12">
        <v>6.7827537000000006E-11</v>
      </c>
    </row>
    <row r="9" spans="1:8" x14ac:dyDescent="0.3">
      <c r="A9" s="8">
        <v>0.23499999999999999</v>
      </c>
      <c r="B9" s="9">
        <v>38</v>
      </c>
      <c r="C9" s="13">
        <v>371.12400000000002</v>
      </c>
      <c r="D9" s="11">
        <f>A9*0.996</f>
        <v>0.23405999999999999</v>
      </c>
      <c r="E9" s="11">
        <f t="shared" ref="E9:E10" si="2">B9*A9*0.6</f>
        <v>5.3579999999999997</v>
      </c>
      <c r="F9" s="11">
        <v>-127</v>
      </c>
      <c r="G9" s="11">
        <v>1.9750000000000001</v>
      </c>
      <c r="H9" s="12">
        <v>1.2644019E-11</v>
      </c>
    </row>
    <row r="10" spans="1:8" x14ac:dyDescent="0.3">
      <c r="A10" s="8">
        <v>0.23499999999999999</v>
      </c>
      <c r="B10" s="9">
        <v>38</v>
      </c>
      <c r="C10" s="13">
        <v>371.12400000000002</v>
      </c>
      <c r="D10" s="11">
        <f>A10*0.92</f>
        <v>0.2162</v>
      </c>
      <c r="E10" s="11">
        <f t="shared" si="2"/>
        <v>5.3579999999999997</v>
      </c>
      <c r="F10" s="11">
        <v>-180</v>
      </c>
      <c r="G10" s="11">
        <v>2.4729999999999999</v>
      </c>
      <c r="H10" s="12">
        <v>8.8677180000000018E-12</v>
      </c>
    </row>
    <row r="11" spans="1:8" x14ac:dyDescent="0.3">
      <c r="A11" s="14">
        <v>0.23499999999999999</v>
      </c>
      <c r="B11" s="15">
        <v>38</v>
      </c>
      <c r="C11" s="16">
        <v>371.12400000000002</v>
      </c>
      <c r="D11" s="17">
        <f>A11*0.997</f>
        <v>0.23429499999999998</v>
      </c>
      <c r="E11" s="17">
        <f>B11*A11*0.65</f>
        <v>5.8045</v>
      </c>
      <c r="F11" s="17">
        <v>-220</v>
      </c>
      <c r="G11" s="17">
        <v>1.8169999999999999</v>
      </c>
      <c r="H11" s="18">
        <v>1.5080661000000001E-11</v>
      </c>
    </row>
    <row r="12" spans="1:8" x14ac:dyDescent="0.3">
      <c r="A12" s="3">
        <v>0.14799999999999999</v>
      </c>
      <c r="B12" s="4">
        <v>78</v>
      </c>
      <c r="C12" s="19">
        <v>300</v>
      </c>
      <c r="D12" s="5">
        <v>0.129</v>
      </c>
      <c r="E12" s="5">
        <v>1.3217340000000002</v>
      </c>
      <c r="F12" s="5">
        <v>-216.625</v>
      </c>
      <c r="G12" s="5">
        <v>3.34</v>
      </c>
      <c r="H12" s="6">
        <v>8.2706669999999994E-13</v>
      </c>
    </row>
    <row r="13" spans="1:8" x14ac:dyDescent="0.3">
      <c r="A13" s="3">
        <v>0.14799999999999999</v>
      </c>
      <c r="B13" s="4">
        <v>78</v>
      </c>
      <c r="C13" s="19">
        <v>300</v>
      </c>
      <c r="D13" s="5">
        <v>0.125</v>
      </c>
      <c r="E13" s="5">
        <v>1.22475</v>
      </c>
      <c r="F13" s="5">
        <v>-192.679</v>
      </c>
      <c r="G13" s="5">
        <v>4.3490000000000002</v>
      </c>
      <c r="H13" s="6">
        <v>9.647262000000001E-13</v>
      </c>
    </row>
    <row r="14" spans="1:8" x14ac:dyDescent="0.3">
      <c r="A14" s="3">
        <v>0.14784256409999999</v>
      </c>
      <c r="B14" s="4">
        <v>13.426641700000001</v>
      </c>
      <c r="C14" s="19">
        <v>28.608499999999999</v>
      </c>
      <c r="D14" s="5">
        <v>0.13804900000000001</v>
      </c>
      <c r="E14" s="5">
        <v>1.3858463012</v>
      </c>
      <c r="F14" s="5">
        <v>-34.252937500000002</v>
      </c>
      <c r="G14" s="5">
        <v>2.46</v>
      </c>
      <c r="H14" s="6">
        <v>1.8802760513951737E-12</v>
      </c>
    </row>
    <row r="15" spans="1:8" x14ac:dyDescent="0.3">
      <c r="A15" s="3">
        <v>0.14804130940000002</v>
      </c>
      <c r="B15" s="4">
        <v>13.177497900000001</v>
      </c>
      <c r="C15" s="19">
        <v>32.108562499999998</v>
      </c>
      <c r="D15" s="5">
        <v>0.139097</v>
      </c>
      <c r="E15" s="5">
        <v>1.4323791769000001</v>
      </c>
      <c r="F15" s="5">
        <v>-39.445749999999997</v>
      </c>
      <c r="G15" s="5">
        <v>3.5</v>
      </c>
      <c r="H15" s="6">
        <v>1.4730002736342988E-12</v>
      </c>
    </row>
    <row r="16" spans="1:8" x14ac:dyDescent="0.3">
      <c r="A16" s="3">
        <v>0.1689399271</v>
      </c>
      <c r="B16" s="4">
        <v>12.6347723</v>
      </c>
      <c r="C16" s="19">
        <v>36.021875000000001</v>
      </c>
      <c r="D16" s="5">
        <v>0.162102</v>
      </c>
      <c r="E16" s="5">
        <v>1.6627936853999998</v>
      </c>
      <c r="F16" s="5">
        <v>-42.663812499999999</v>
      </c>
      <c r="G16" s="5">
        <v>2.7</v>
      </c>
      <c r="H16" s="6">
        <v>1.7484871956428836E-12</v>
      </c>
    </row>
    <row r="17" spans="1:8" x14ac:dyDescent="0.3">
      <c r="A17" s="3">
        <v>0.20685900469999999</v>
      </c>
      <c r="B17" s="4">
        <v>13.559945300000001</v>
      </c>
      <c r="C17" s="19">
        <v>31.379375</v>
      </c>
      <c r="D17" s="5">
        <v>0.19845400000000002</v>
      </c>
      <c r="E17" s="5">
        <v>2.087537626</v>
      </c>
      <c r="F17" s="5">
        <v>-35.228124999999999</v>
      </c>
      <c r="G17" s="5">
        <v>3</v>
      </c>
      <c r="H17" s="6">
        <v>1.6334947910373836E-12</v>
      </c>
    </row>
    <row r="18" spans="1:8" x14ac:dyDescent="0.3">
      <c r="A18" s="7">
        <v>0.11591166</v>
      </c>
      <c r="B18" s="7">
        <v>0</v>
      </c>
      <c r="C18" s="20">
        <v>94.4375</v>
      </c>
      <c r="D18" s="7">
        <v>0.11591166</v>
      </c>
      <c r="E18" s="7">
        <v>10.364796999999999</v>
      </c>
      <c r="F18" s="7">
        <v>-50.28300625</v>
      </c>
      <c r="G18" s="5">
        <v>3</v>
      </c>
      <c r="H18" s="6">
        <v>1.2402555199999328E-12</v>
      </c>
    </row>
    <row r="19" spans="1:8" x14ac:dyDescent="0.3">
      <c r="A19" s="7">
        <v>0.12499896000000002</v>
      </c>
      <c r="B19" s="7"/>
      <c r="C19" s="20">
        <v>137.9375</v>
      </c>
      <c r="D19" s="7">
        <v>0.12499896000000002</v>
      </c>
      <c r="E19" s="7">
        <v>11.831035999999999</v>
      </c>
      <c r="F19" s="7">
        <v>-83.173599999999993</v>
      </c>
      <c r="G19" s="5">
        <v>3.3</v>
      </c>
      <c r="H19" s="6">
        <v>1.3093254396664981E-12</v>
      </c>
    </row>
    <row r="20" spans="1:8" x14ac:dyDescent="0.3">
      <c r="A20" s="7">
        <v>0.15874640000000001</v>
      </c>
      <c r="B20" s="7">
        <v>22.788139999999999</v>
      </c>
      <c r="C20" s="20">
        <v>29.653625000000002</v>
      </c>
      <c r="D20" s="5">
        <v>0.126526</v>
      </c>
      <c r="E20" s="7">
        <v>2.4756203686</v>
      </c>
      <c r="F20" s="7">
        <v>-198.24</v>
      </c>
      <c r="G20" s="5">
        <v>4.2</v>
      </c>
      <c r="H20" s="6">
        <v>1.1923199999999998E-13</v>
      </c>
    </row>
    <row r="21" spans="1:8" x14ac:dyDescent="0.3">
      <c r="A21" s="7">
        <v>0.1619382</v>
      </c>
      <c r="B21" s="7">
        <v>22.96452</v>
      </c>
      <c r="C21" s="20">
        <v>29.653625000000002</v>
      </c>
      <c r="D21" s="5">
        <v>0.132549</v>
      </c>
      <c r="E21" s="7">
        <v>2.6543732544000003</v>
      </c>
      <c r="F21" s="7">
        <v>-201.38062500000001</v>
      </c>
      <c r="G21" s="5">
        <v>4.5</v>
      </c>
      <c r="H21" s="6">
        <v>1.2891338982167461E-13</v>
      </c>
    </row>
    <row r="22" spans="1:8" x14ac:dyDescent="0.3">
      <c r="A22" s="7">
        <v>0.16692580000000001</v>
      </c>
      <c r="B22" s="7">
        <v>23.68478</v>
      </c>
      <c r="C22" s="20">
        <v>66.040125000000003</v>
      </c>
      <c r="D22" s="5">
        <v>0.13855000000000001</v>
      </c>
      <c r="E22" s="7">
        <v>2.8883795600000002</v>
      </c>
      <c r="F22" s="7">
        <v>-204.76374999999999</v>
      </c>
      <c r="G22" s="5">
        <v>4.3</v>
      </c>
      <c r="H22" s="6">
        <v>1.2184385921212248E-13</v>
      </c>
    </row>
    <row r="23" spans="1:8" x14ac:dyDescent="0.3">
      <c r="A23" s="7">
        <v>0.16290950000000001</v>
      </c>
      <c r="B23" s="7">
        <v>23.175249999999998</v>
      </c>
      <c r="C23" s="20">
        <v>66.040125000000003</v>
      </c>
      <c r="D23" s="5">
        <v>0.13503000000000001</v>
      </c>
      <c r="E23" s="7">
        <v>2.752897119</v>
      </c>
      <c r="F23" s="7">
        <v>-194.68</v>
      </c>
      <c r="G23" s="5">
        <v>4.45</v>
      </c>
      <c r="H23" s="6">
        <v>1.423394240107942E-13</v>
      </c>
    </row>
    <row r="24" spans="1:8" x14ac:dyDescent="0.3">
      <c r="A24" s="7">
        <v>6.3040180000000001E-2</v>
      </c>
      <c r="B24" s="7">
        <f t="shared" ref="B24:B33" si="3">E24/D24</f>
        <v>166.39938210836326</v>
      </c>
      <c r="C24" s="20">
        <v>184.6875</v>
      </c>
      <c r="D24" s="7">
        <v>6.3040180000000001E-2</v>
      </c>
      <c r="E24" s="7">
        <v>10.489846999999999</v>
      </c>
      <c r="F24" s="21">
        <v>-196.405</v>
      </c>
      <c r="G24" s="5">
        <v>2.9</v>
      </c>
      <c r="H24" s="6">
        <v>2.9315519999999838E-13</v>
      </c>
    </row>
    <row r="25" spans="1:8" x14ac:dyDescent="0.3">
      <c r="A25" s="7">
        <v>6.7163122000000006E-2</v>
      </c>
      <c r="B25" s="7">
        <f t="shared" si="3"/>
        <v>165.62943574898139</v>
      </c>
      <c r="C25" s="20">
        <v>189.875</v>
      </c>
      <c r="D25" s="7">
        <v>6.7163122000000006E-2</v>
      </c>
      <c r="E25" s="7">
        <v>11.12419</v>
      </c>
      <c r="F25" s="21">
        <v>-195.480625</v>
      </c>
      <c r="G25" s="5">
        <v>2.7</v>
      </c>
      <c r="H25" s="6">
        <v>4.7640959999999784E-13</v>
      </c>
    </row>
    <row r="26" spans="1:8" x14ac:dyDescent="0.3">
      <c r="A26" s="7">
        <v>1.6692901E-2</v>
      </c>
      <c r="B26" s="7">
        <f t="shared" si="3"/>
        <v>214.66289771921612</v>
      </c>
      <c r="C26" s="20">
        <v>52.9375</v>
      </c>
      <c r="D26" s="7">
        <v>1.6692901E-2</v>
      </c>
      <c r="E26" s="7">
        <v>3.5833465000000002</v>
      </c>
      <c r="F26" s="7">
        <v>-46.954603749999997</v>
      </c>
      <c r="G26" s="5">
        <v>3.6</v>
      </c>
      <c r="H26" s="6">
        <v>3.4679676597961759E-14</v>
      </c>
    </row>
    <row r="27" spans="1:8" x14ac:dyDescent="0.3">
      <c r="A27" s="7">
        <v>1.6692901E-2</v>
      </c>
      <c r="B27" s="7">
        <f t="shared" si="3"/>
        <v>214.66289771921612</v>
      </c>
      <c r="C27" s="20">
        <v>52.9375</v>
      </c>
      <c r="D27" s="7">
        <v>1.6692901E-2</v>
      </c>
      <c r="E27" s="7">
        <v>3.5833465000000002</v>
      </c>
      <c r="F27" s="7">
        <v>-46.954603749999997</v>
      </c>
      <c r="G27" s="5">
        <v>3.7</v>
      </c>
      <c r="H27" s="6">
        <v>3.4719975928790126E-14</v>
      </c>
    </row>
    <row r="28" spans="1:8" x14ac:dyDescent="0.3">
      <c r="A28" s="7">
        <v>2.2484421000000001E-2</v>
      </c>
      <c r="B28" s="7">
        <f t="shared" si="3"/>
        <v>232.78156906953484</v>
      </c>
      <c r="C28" s="20">
        <v>80.875</v>
      </c>
      <c r="D28" s="7">
        <v>2.2484421000000001E-2</v>
      </c>
      <c r="E28" s="7">
        <v>5.2339587999999999</v>
      </c>
      <c r="F28" s="7">
        <v>-62.728037499999999</v>
      </c>
      <c r="G28" s="5">
        <v>4</v>
      </c>
      <c r="H28" s="6">
        <v>3.421847979355276E-14</v>
      </c>
    </row>
    <row r="29" spans="1:8" x14ac:dyDescent="0.3">
      <c r="A29" s="7">
        <v>2.2484421000000001E-2</v>
      </c>
      <c r="B29" s="7">
        <f t="shared" si="3"/>
        <v>232.78156906953484</v>
      </c>
      <c r="C29" s="20">
        <v>80.875</v>
      </c>
      <c r="D29" s="7">
        <v>2.2484421000000001E-2</v>
      </c>
      <c r="E29" s="7">
        <v>5.2339587999999999</v>
      </c>
      <c r="F29" s="7">
        <v>-62.728037499999999</v>
      </c>
      <c r="G29" s="5">
        <v>3.8</v>
      </c>
      <c r="H29" s="6">
        <v>3.3525077285022923E-14</v>
      </c>
    </row>
    <row r="30" spans="1:8" x14ac:dyDescent="0.3">
      <c r="A30" s="7">
        <v>2.7158844000000001E-2</v>
      </c>
      <c r="B30" s="7">
        <f t="shared" si="3"/>
        <v>209.82685050954302</v>
      </c>
      <c r="C30" s="20">
        <v>92.8125</v>
      </c>
      <c r="D30" s="7">
        <v>2.7158844000000001E-2</v>
      </c>
      <c r="E30" s="7">
        <v>5.6986546999999996</v>
      </c>
      <c r="F30" s="21">
        <v>-196.233125</v>
      </c>
      <c r="G30" s="5">
        <v>3.1</v>
      </c>
      <c r="H30" s="6">
        <v>2.6877207999999859E-13</v>
      </c>
    </row>
    <row r="31" spans="1:8" x14ac:dyDescent="0.3">
      <c r="A31" s="7">
        <v>4.2695644999999997E-2</v>
      </c>
      <c r="B31" s="7">
        <f t="shared" si="3"/>
        <v>199.48868087131606</v>
      </c>
      <c r="C31" s="20">
        <v>152.9375</v>
      </c>
      <c r="D31" s="7">
        <v>4.2695644999999997E-2</v>
      </c>
      <c r="E31" s="7">
        <v>8.5172979000000009</v>
      </c>
      <c r="F31" s="7">
        <v>-5.9532718124999997</v>
      </c>
      <c r="G31" s="5">
        <v>3.2</v>
      </c>
      <c r="H31" s="6">
        <v>2.1940210239999988E-13</v>
      </c>
    </row>
    <row r="32" spans="1:8" x14ac:dyDescent="0.3">
      <c r="A32" s="7">
        <v>2.6639550000000001E-2</v>
      </c>
      <c r="B32" s="7">
        <f t="shared" si="3"/>
        <v>187.54841204149469</v>
      </c>
      <c r="C32" s="20">
        <v>87.875</v>
      </c>
      <c r="D32" s="7">
        <v>2.6639550000000001E-2</v>
      </c>
      <c r="E32" s="7">
        <v>4.9962052999999997</v>
      </c>
      <c r="F32" s="7">
        <v>-48.905389999999997</v>
      </c>
      <c r="G32" s="5">
        <v>3.5</v>
      </c>
      <c r="H32" s="6">
        <v>2.8408758399999882E-13</v>
      </c>
    </row>
    <row r="33" spans="1:8" x14ac:dyDescent="0.3">
      <c r="A33" s="7">
        <v>4.2870988999999998E-2</v>
      </c>
      <c r="B33" s="7">
        <f t="shared" si="3"/>
        <v>184.98433754350756</v>
      </c>
      <c r="C33" s="20">
        <v>154</v>
      </c>
      <c r="D33" s="7">
        <v>4.2870988999999998E-2</v>
      </c>
      <c r="E33" s="7">
        <v>7.9304614999999998</v>
      </c>
      <c r="F33" s="7">
        <v>-80.541368750000004</v>
      </c>
      <c r="G33" s="5">
        <v>3.2</v>
      </c>
      <c r="H33" s="6">
        <v>2.4444745599999908E-13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Minetti</dc:creator>
  <cp:lastModifiedBy>MINETTI LORIS EMANUELE</cp:lastModifiedBy>
  <dcterms:created xsi:type="dcterms:W3CDTF">2015-06-05T18:19:34Z</dcterms:created>
  <dcterms:modified xsi:type="dcterms:W3CDTF">2024-10-16T18:33:20Z</dcterms:modified>
</cp:coreProperties>
</file>