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sprints stories" sheetId="2" r:id="rId4"/>
    <sheet state="visible" name="done stories" sheetId="3" r:id="rId5"/>
    <sheet state="visible" name="bugg report" sheetId="4" r:id="rId6"/>
    <sheet state="visible" name="stats" sheetId="5" r:id="rId7"/>
    <sheet state="visible" name="." sheetId="6" r:id="rId8"/>
  </sheets>
  <definedNames/>
  <calcPr/>
</workbook>
</file>

<file path=xl/sharedStrings.xml><?xml version="1.0" encoding="utf-8"?>
<sst xmlns="http://schemas.openxmlformats.org/spreadsheetml/2006/main" count="84" uniqueCount="65">
  <si>
    <t>stories : done</t>
  </si>
  <si>
    <t>stories : backlog</t>
  </si>
  <si>
    <t>progress</t>
  </si>
  <si>
    <t>done by</t>
  </si>
  <si>
    <t>stories : this print</t>
  </si>
  <si>
    <t>name</t>
  </si>
  <si>
    <t>No</t>
  </si>
  <si>
    <t>points</t>
  </si>
  <si>
    <t>description</t>
  </si>
  <si>
    <t>OPEN</t>
  </si>
  <si>
    <t>as business user: Δυνατοτητα εγγραφης.</t>
  </si>
  <si>
    <t>ΠΕΤΡΟΣ</t>
  </si>
  <si>
    <t>Δημιουργια βασεις δεδομενων.</t>
  </si>
  <si>
    <t>ΓΙΩΡΓΟΣ</t>
  </si>
  <si>
    <t>as user: Δυνατοτητα επιλογης πλοηγησης ως business ή client user.</t>
  </si>
  <si>
    <t>as client user: Δυνατοτητα εγγραφης.</t>
  </si>
  <si>
    <t>ΖΑΧΟΣ</t>
  </si>
  <si>
    <t>as business user: Δυνατοτητα login.</t>
  </si>
  <si>
    <t>as client user: Δυνατοτητα login</t>
  </si>
  <si>
    <t>ΓΙΑΝΝΗΣ</t>
  </si>
  <si>
    <t>as admin: Δυνατοτητα διαχειρισης βασης δεδομενων μεσω εξωτερικης εφαρμογης.</t>
  </si>
  <si>
    <t>ΜΑΝΟΣ</t>
  </si>
  <si>
    <t>as admin: Δυνατοτητα προβολης ολων των χρηστων.</t>
  </si>
  <si>
    <t>as business user: Δυνατοτητα δημιουργιας νεας προσφορας.</t>
  </si>
  <si>
    <t>as business user: Δυνατοτητα προβολης ολων των προσφορων που εχει καταχωρησει.</t>
  </si>
  <si>
    <t>as business user: Δυνατοτητα εξεργασιας προσφορων.</t>
  </si>
  <si>
    <t>as business user: Δυνατοτητα διαγραφης προσφορων.</t>
  </si>
  <si>
    <t>as client user: Δυνατοτητα προσθηκης επιθυμιτης κατηγοριας και ευρους τιμης προϊοντων.</t>
  </si>
  <si>
    <t>as client user: Δυνατοτητα προβολης "επιθυμιων".</t>
  </si>
  <si>
    <t>as client user: Δυνατοτητα διαγραφης "επιθυμιων".</t>
  </si>
  <si>
    <t>as client user: Δυνατοτητα ενημερωσης σχετικα με τις προσφορες που βρισκονται κοντα του.</t>
  </si>
  <si>
    <t>as client user: Δυνατοτητα αναζητησης και ευρεσης προσφορων βαση της τοποθεσιας του.</t>
  </si>
  <si>
    <t>as client user: Δυνατοτητα αξιολογισης προϊοντων.</t>
  </si>
  <si>
    <t>as client user: Δυνατοτητα αναφορας προϊοντων.</t>
  </si>
  <si>
    <t>as admin: Δυνατοτητα προβολης νεων χρηστων σε οσους εκρεμει η εγκριση εγγραφης.</t>
  </si>
  <si>
    <t>as admin: Δυνατοτητα αναζητησης χρηστων βαση ονοματως ή ΑΦΜ.</t>
  </si>
  <si>
    <t>as admin: Δυνατοτητα διαγραφης χρηστων.</t>
  </si>
  <si>
    <t>as admin: Δυνατοτητα προβολης ολων των προσφορων.</t>
  </si>
  <si>
    <t>as admin: Δυνατοτητα διαγραφης προσφορων.</t>
  </si>
  <si>
    <t>bugg report</t>
  </si>
  <si>
    <t>status</t>
  </si>
  <si>
    <t>bugg Nο</t>
  </si>
  <si>
    <t>story Nο</t>
  </si>
  <si>
    <t>notes</t>
  </si>
  <si>
    <t>octomber</t>
  </si>
  <si>
    <t>november</t>
  </si>
  <si>
    <t>december</t>
  </si>
  <si>
    <t>january</t>
  </si>
  <si>
    <r>
      <t xml:space="preserve">stories </t>
    </r>
    <r>
      <rPr/>
      <t>(count)</t>
    </r>
  </si>
  <si>
    <r>
      <t xml:space="preserve">points </t>
    </r>
    <r>
      <rPr/>
      <t>(sum)</t>
    </r>
  </si>
  <si>
    <t>backlog</t>
  </si>
  <si>
    <t>done</t>
  </si>
  <si>
    <t>sprint</t>
  </si>
  <si>
    <t>all*</t>
  </si>
  <si>
    <t>remain**</t>
  </si>
  <si>
    <t>*all = backlog + done stories + sprints stories</t>
  </si>
  <si>
    <t>**remain = all - done stories</t>
  </si>
  <si>
    <t>this sprint completed :</t>
  </si>
  <si>
    <t>of</t>
  </si>
  <si>
    <t>stories.</t>
  </si>
  <si>
    <t>in percentages :</t>
  </si>
  <si>
    <t>%</t>
  </si>
  <si>
    <t>general progress :</t>
  </si>
  <si>
    <t>stories :</t>
  </si>
  <si>
    <t>points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</si>
</sst>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2.0"/>
      <color rgb="FF000000"/>
    </font>
    <font>
      <sz val="12.0"/>
      <color rgb="FF000000"/>
      <name val="Arial"/>
    </font>
    <font>
      <b/>
      <sz val="14.0"/>
      <color rgb="FFFFFFFF"/>
      <name val="Courier New"/>
    </font>
    <font/>
    <font>
      <b/>
      <sz val="14.0"/>
      <color rgb="FFFFFFFF"/>
      <name val="Arial"/>
    </font>
    <font>
      <sz val="12.0"/>
      <color rgb="FFFFFFFF"/>
      <name val="Arial"/>
    </font>
    <font>
      <b/>
      <sz val="14.0"/>
      <color rgb="FFFFFFFF"/>
      <name val="Inconsolata"/>
    </font>
    <font>
      <b/>
      <sz val="14.0"/>
      <color rgb="FF000000"/>
      <name val="Courier New"/>
    </font>
    <font>
      <sz val="14.0"/>
      <color rgb="FF000000"/>
      <name val="Courier New"/>
    </font>
    <font>
      <sz val="12.0"/>
      <color rgb="FF000000"/>
      <name val="Courier New"/>
    </font>
    <font>
      <b/>
      <sz val="14.0"/>
      <color rgb="FFFFFFFF"/>
      <name val="&quot;Courier New&quot;"/>
    </font>
    <font>
      <color rgb="FF000000"/>
    </font>
    <font>
      <b/>
      <sz val="16.0"/>
      <color rgb="FFFFFFFF"/>
      <name val="Courier New"/>
    </font>
    <font>
      <sz val="14.0"/>
      <name val="Courier New"/>
    </font>
    <font>
      <name val="Courier New"/>
    </font>
    <font>
      <sz val="10.0"/>
      <name val="Courier New"/>
    </font>
    <font>
      <b/>
      <sz val="14.0"/>
      <color rgb="FFA61C00"/>
      <name val="Courier New"/>
    </font>
    <font>
      <b/>
      <sz val="12.0"/>
      <name val="Courier New"/>
    </font>
    <font>
      <b/>
    </font>
    <font>
      <b/>
      <sz val="12.0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41B47"/>
        <bgColor rgb="FF741B47"/>
      </patternFill>
    </fill>
    <fill>
      <patternFill patternType="solid">
        <fgColor rgb="FF85200C"/>
        <bgColor rgb="FF85200C"/>
      </patternFill>
    </fill>
    <fill>
      <patternFill patternType="solid">
        <fgColor rgb="FF38761D"/>
        <bgColor rgb="FF38761D"/>
      </patternFill>
    </fill>
    <fill>
      <patternFill patternType="solid">
        <fgColor rgb="FFDD7E6B"/>
        <bgColor rgb="FFDD7E6B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666666"/>
        <bgColor rgb="FF666666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21">
    <border/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FFFFFF"/>
      </right>
    </border>
    <border>
      <right style="thin">
        <color rgb="FFFFFFFF"/>
      </right>
    </border>
    <border>
      <left style="hair">
        <color rgb="FF000000"/>
      </left>
      <right style="thin">
        <color rgb="FFFFFFFF"/>
      </right>
      <top style="hair">
        <color rgb="FF000000"/>
      </top>
      <bottom style="hair">
        <color rgb="FF000000"/>
      </bottom>
    </border>
    <border>
      <right style="thin">
        <color rgb="FFFFFFFF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1" fillId="4" fontId="3" numFmtId="0" xfId="0" applyAlignment="1" applyBorder="1" applyFill="1" applyFont="1">
      <alignment horizontal="center" readingOrder="0" vertical="center"/>
    </xf>
    <xf borderId="2" fillId="5" fontId="3" numFmtId="0" xfId="0" applyAlignment="1" applyBorder="1" applyFill="1" applyFont="1">
      <alignment horizontal="center" readingOrder="0" vertical="center"/>
    </xf>
    <xf borderId="3" fillId="6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0" fillId="2" fontId="5" numFmtId="0" xfId="0" applyAlignment="1" applyFont="1">
      <alignment horizontal="center" readingOrder="0" vertical="center"/>
    </xf>
    <xf borderId="0" fillId="8" fontId="3" numFmtId="0" xfId="0" applyAlignment="1" applyFill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9" fontId="3" numFmtId="0" xfId="0" applyAlignment="1" applyFill="1" applyFont="1">
      <alignment horizontal="center" readingOrder="0" vertical="center"/>
    </xf>
    <xf borderId="0" fillId="10" fontId="3" numFmtId="0" xfId="0" applyAlignment="1" applyFill="1" applyFont="1">
      <alignment horizontal="center" readingOrder="0" vertical="center"/>
    </xf>
    <xf borderId="5" fillId="8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0" fillId="2" fontId="7" numFmtId="0" xfId="0" applyAlignment="1" applyFont="1">
      <alignment horizontal="center" vertical="center"/>
    </xf>
    <xf borderId="5" fillId="2" fontId="8" numFmtId="0" xfId="0" applyAlignment="1" applyBorder="1" applyFont="1">
      <alignment horizontal="center" readingOrder="0" vertical="center"/>
    </xf>
    <xf borderId="0" fillId="11" fontId="3" numFmtId="0" xfId="0" applyAlignment="1" applyFill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0" fillId="2" fontId="10" numFmtId="0" xfId="0" applyAlignment="1" applyFont="1">
      <alignment horizontal="left" readingOrder="0" shrinkToFit="0" vertical="top" wrapText="1"/>
    </xf>
    <xf borderId="5" fillId="2" fontId="9" numFmtId="0" xfId="0" applyAlignment="1" applyBorder="1" applyFont="1">
      <alignment horizontal="center" readingOrder="0" vertical="center"/>
    </xf>
    <xf borderId="3" fillId="10" fontId="3" numFmtId="0" xfId="0" applyAlignment="1" applyBorder="1" applyFont="1">
      <alignment horizontal="center" readingOrder="0" vertical="center"/>
    </xf>
    <xf borderId="0" fillId="2" fontId="10" numFmtId="0" xfId="0" applyAlignment="1" applyFont="1">
      <alignment readingOrder="0" shrinkToFit="0" vertical="bottom" wrapText="1"/>
    </xf>
    <xf borderId="3" fillId="2" fontId="9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vertical="center"/>
    </xf>
    <xf borderId="5" fillId="2" fontId="9" numFmtId="0" xfId="0" applyAlignment="1" applyBorder="1" applyFont="1">
      <alignment horizontal="center" vertical="center"/>
    </xf>
    <xf borderId="5" fillId="2" fontId="9" numFmtId="0" xfId="0" applyAlignment="1" applyBorder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2" fontId="9" numFmtId="0" xfId="0" applyAlignment="1" applyFont="1">
      <alignment horizontal="center" vertical="center"/>
    </xf>
    <xf borderId="0" fillId="2" fontId="10" numFmtId="0" xfId="0" applyAlignment="1" applyFont="1">
      <alignment horizontal="center" shrinkToFit="0" vertical="center" wrapText="1"/>
    </xf>
    <xf borderId="3" fillId="2" fontId="9" numFmtId="0" xfId="0" applyBorder="1" applyFont="1"/>
    <xf borderId="5" fillId="2" fontId="8" numFmtId="0" xfId="0" applyAlignment="1" applyBorder="1" applyFont="1">
      <alignment horizontal="center" vertical="center"/>
    </xf>
    <xf borderId="0" fillId="2" fontId="10" numFmtId="0" xfId="0" applyAlignment="1" applyFont="1">
      <alignment horizontal="left" shrinkToFit="0" vertical="top" wrapText="1"/>
    </xf>
    <xf borderId="3" fillId="2" fontId="9" numFmtId="0" xfId="0" applyAlignment="1" applyBorder="1" applyFont="1">
      <alignment horizontal="center" vertical="center"/>
    </xf>
    <xf borderId="3" fillId="2" fontId="10" numFmtId="0" xfId="0" applyAlignment="1" applyBorder="1" applyFont="1">
      <alignment readingOrder="0" shrinkToFit="0" vertical="bottom" wrapText="1"/>
    </xf>
    <xf borderId="6" fillId="2" fontId="9" numFmtId="0" xfId="0" applyAlignment="1" applyBorder="1" applyFont="1">
      <alignment horizontal="center" vertical="center"/>
    </xf>
    <xf borderId="7" fillId="2" fontId="9" numFmtId="0" xfId="0" applyAlignment="1" applyBorder="1" applyFont="1">
      <alignment horizontal="center" vertical="center"/>
    </xf>
    <xf borderId="7" fillId="2" fontId="10" numFmtId="0" xfId="0" applyAlignment="1" applyBorder="1" applyFont="1">
      <alignment horizontal="center" shrinkToFit="0" vertical="center" wrapText="1"/>
    </xf>
    <xf borderId="8" fillId="2" fontId="9" numFmtId="0" xfId="0" applyBorder="1" applyFont="1"/>
    <xf borderId="6" fillId="2" fontId="8" numFmtId="0" xfId="0" applyAlignment="1" applyBorder="1" applyFont="1">
      <alignment horizontal="center" vertical="center"/>
    </xf>
    <xf borderId="0" fillId="0" fontId="2" numFmtId="0" xfId="0" applyFont="1"/>
    <xf borderId="5" fillId="0" fontId="9" numFmtId="0" xfId="0" applyBorder="1" applyFont="1"/>
    <xf borderId="0" fillId="0" fontId="9" numFmtId="0" xfId="0" applyFont="1"/>
    <xf borderId="3" fillId="0" fontId="10" numFmtId="0" xfId="0" applyAlignment="1" applyBorder="1" applyFont="1">
      <alignment shrinkToFit="0" wrapText="1"/>
    </xf>
    <xf borderId="0" fillId="0" fontId="1" numFmtId="0" xfId="0" applyFont="1"/>
    <xf borderId="7" fillId="2" fontId="9" numFmtId="0" xfId="0" applyAlignment="1" applyBorder="1" applyFont="1">
      <alignment horizontal="left" vertical="top"/>
    </xf>
    <xf borderId="6" fillId="0" fontId="9" numFmtId="0" xfId="0" applyBorder="1" applyFont="1"/>
    <xf borderId="7" fillId="2" fontId="10" numFmtId="0" xfId="0" applyAlignment="1" applyBorder="1" applyFont="1">
      <alignment horizontal="left" shrinkToFit="0" vertical="top" wrapText="1"/>
    </xf>
    <xf borderId="8" fillId="2" fontId="9" numFmtId="0" xfId="0" applyAlignment="1" applyBorder="1" applyFont="1">
      <alignment horizontal="center" vertical="center"/>
    </xf>
    <xf borderId="7" fillId="0" fontId="9" numFmtId="0" xfId="0" applyBorder="1" applyFont="1"/>
    <xf borderId="8" fillId="0" fontId="10" numFmtId="0" xfId="0" applyAlignment="1" applyBorder="1" applyFont="1">
      <alignment shrinkToFit="0" wrapText="1"/>
    </xf>
    <xf borderId="1" fillId="4" fontId="11" numFmtId="0" xfId="0" applyAlignment="1" applyBorder="1" applyFont="1">
      <alignment horizontal="center" readingOrder="0" vertical="center"/>
    </xf>
    <xf borderId="5" fillId="8" fontId="3" numFmtId="0" xfId="0" applyAlignment="1" applyBorder="1" applyFont="1">
      <alignment horizontal="center" readingOrder="0" textRotation="45" vertical="center"/>
    </xf>
    <xf borderId="0" fillId="12" fontId="3" numFmtId="0" xfId="0" applyAlignment="1" applyFill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3" fillId="10" fontId="3" numFmtId="0" xfId="0" applyAlignment="1" applyBorder="1" applyFont="1">
      <alignment horizontal="center" readingOrder="0" shrinkToFit="0" vertical="center" wrapText="1"/>
    </xf>
    <xf borderId="0" fillId="0" fontId="12" numFmtId="0" xfId="0" applyFont="1"/>
    <xf borderId="0" fillId="11" fontId="13" numFmtId="0" xfId="0" applyAlignment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3" fillId="2" fontId="10" numFmtId="0" xfId="0" applyAlignment="1" applyBorder="1" applyFont="1">
      <alignment horizontal="left" readingOrder="0" shrinkToFit="0" vertical="top" wrapText="1"/>
    </xf>
    <xf borderId="3" fillId="2" fontId="10" numFmtId="0" xfId="0" applyAlignment="1" applyBorder="1" applyFont="1">
      <alignment horizontal="left" shrinkToFit="0" vertical="top" wrapText="1"/>
    </xf>
    <xf borderId="5" fillId="2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6" fillId="2" fontId="2" numFmtId="0" xfId="0" applyAlignment="1" applyBorder="1" applyFont="1">
      <alignment horizontal="center" vertical="center"/>
    </xf>
    <xf borderId="8" fillId="2" fontId="10" numFmtId="0" xfId="0" applyAlignment="1" applyBorder="1" applyFont="1">
      <alignment horizontal="left" shrinkToFit="0" vertical="top" wrapText="1"/>
    </xf>
    <xf borderId="0" fillId="10" fontId="14" numFmtId="0" xfId="0" applyAlignment="1" applyFont="1">
      <alignment horizontal="center" vertical="center"/>
    </xf>
    <xf borderId="0" fillId="3" fontId="3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9" fillId="2" fontId="8" numFmtId="0" xfId="0" applyAlignment="1" applyBorder="1" applyFont="1">
      <alignment horizontal="center" readingOrder="0" vertical="center"/>
    </xf>
    <xf borderId="10" fillId="2" fontId="14" numFmtId="0" xfId="0" applyAlignment="1" applyBorder="1" applyFont="1">
      <alignment horizontal="center" vertical="center"/>
    </xf>
    <xf borderId="3" fillId="2" fontId="14" numFmtId="0" xfId="0" applyAlignment="1" applyBorder="1" applyFont="1">
      <alignment horizontal="center" vertical="center"/>
    </xf>
    <xf borderId="0" fillId="0" fontId="15" numFmtId="0" xfId="0" applyFont="1"/>
    <xf borderId="11" fillId="2" fontId="8" numFmtId="0" xfId="0" applyAlignment="1" applyBorder="1" applyFont="1">
      <alignment horizontal="center" readingOrder="0" vertical="center"/>
    </xf>
    <xf borderId="12" fillId="2" fontId="9" numFmtId="0" xfId="0" applyAlignment="1" applyBorder="1" applyFont="1">
      <alignment horizontal="center" vertical="center"/>
    </xf>
    <xf borderId="13" fillId="2" fontId="9" numFmtId="0" xfId="0" applyAlignment="1" applyBorder="1" applyFont="1">
      <alignment horizontal="center" vertical="center"/>
    </xf>
    <xf borderId="0" fillId="0" fontId="4" numFmtId="0" xfId="0" applyAlignment="1" applyFont="1">
      <alignment readingOrder="0" shrinkToFit="0" vertical="center" wrapText="1"/>
    </xf>
    <xf borderId="14" fillId="13" fontId="16" numFmtId="0" xfId="0" applyAlignment="1" applyBorder="1" applyFill="1" applyFont="1">
      <alignment readingOrder="0"/>
    </xf>
    <xf borderId="15" fillId="0" fontId="4" numFmtId="0" xfId="0" applyBorder="1" applyFont="1"/>
    <xf borderId="16" fillId="0" fontId="4" numFmtId="0" xfId="0" applyBorder="1" applyFont="1"/>
    <xf borderId="17" fillId="13" fontId="4" numFmtId="0" xfId="0" applyAlignment="1" applyBorder="1" applyFont="1">
      <alignment readingOrder="0"/>
    </xf>
    <xf borderId="10" fillId="0" fontId="4" numFmtId="0" xfId="0" applyBorder="1" applyFont="1"/>
    <xf borderId="14" fillId="14" fontId="13" numFmtId="0" xfId="0" applyAlignment="1" applyBorder="1" applyFill="1" applyFont="1">
      <alignment horizontal="left" readingOrder="0" vertical="bottom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17" fillId="15" fontId="17" numFmtId="0" xfId="0" applyAlignment="1" applyBorder="1" applyFill="1" applyFont="1">
      <alignment horizontal="center" vertical="center"/>
    </xf>
    <xf borderId="0" fillId="15" fontId="18" numFmtId="0" xfId="0" applyAlignment="1" applyFont="1">
      <alignment horizontal="center" readingOrder="0" vertical="center"/>
    </xf>
    <xf borderId="0" fillId="15" fontId="17" numFmtId="0" xfId="0" applyAlignment="1" applyFont="1">
      <alignment horizontal="center" vertical="center"/>
    </xf>
    <xf borderId="0" fillId="15" fontId="18" numFmtId="0" xfId="0" applyAlignment="1" applyFont="1">
      <alignment horizontal="left" readingOrder="0" vertical="center"/>
    </xf>
    <xf borderId="17" fillId="15" fontId="19" numFmtId="0" xfId="0" applyAlignment="1" applyBorder="1" applyFont="1">
      <alignment horizontal="right" readingOrder="0"/>
    </xf>
    <xf borderId="0" fillId="15" fontId="20" numFmtId="2" xfId="0" applyAlignment="1" applyFont="1" applyNumberFormat="1">
      <alignment horizontal="center"/>
    </xf>
    <xf borderId="10" fillId="15" fontId="19" numFmtId="0" xfId="0" applyAlignment="1" applyBorder="1" applyFont="1">
      <alignment readingOrder="0"/>
    </xf>
    <xf borderId="14" fillId="15" fontId="18" numFmtId="0" xfId="0" applyAlignment="1" applyBorder="1" applyFont="1">
      <alignment horizontal="center" readingOrder="0"/>
    </xf>
    <xf borderId="15" fillId="15" fontId="17" numFmtId="0" xfId="0" applyAlignment="1" applyBorder="1" applyFont="1">
      <alignment horizontal="center" vertical="center"/>
    </xf>
    <xf borderId="15" fillId="15" fontId="18" numFmtId="0" xfId="0" applyAlignment="1" applyBorder="1" applyFont="1">
      <alignment horizontal="center" readingOrder="0" vertical="center"/>
    </xf>
    <xf borderId="16" fillId="15" fontId="17" numFmtId="0" xfId="0" applyAlignment="1" applyBorder="1" applyFont="1">
      <alignment horizontal="center" vertical="center"/>
    </xf>
    <xf borderId="17" fillId="15" fontId="18" numFmtId="0" xfId="0" applyAlignment="1" applyBorder="1" applyFont="1">
      <alignment horizontal="center" readingOrder="0"/>
    </xf>
    <xf borderId="10" fillId="15" fontId="17" numFmtId="0" xfId="0" applyAlignment="1" applyBorder="1" applyFont="1">
      <alignment horizontal="center" vertical="center"/>
    </xf>
    <xf borderId="18" fillId="15" fontId="19" numFmtId="0" xfId="0" applyAlignment="1" applyBorder="1" applyFont="1">
      <alignment horizontal="right" readingOrder="0"/>
    </xf>
    <xf borderId="19" fillId="15" fontId="20" numFmtId="2" xfId="0" applyAlignment="1" applyBorder="1" applyFont="1" applyNumberFormat="1">
      <alignment horizontal="center"/>
    </xf>
    <xf borderId="20" fillId="15" fontId="19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6">
    <tableStyle count="2" pivot="0" name="done stories-style">
      <tableStyleElement dxfId="1" type="firstRowStripe"/>
      <tableStyleElement dxfId="2" type="secondRowStripe"/>
    </tableStyle>
    <tableStyle count="2" pivot="0" name="sprints stories-style">
      <tableStyleElement dxfId="1" type="firstRowStripe"/>
      <tableStyleElement dxfId="2" type="secondRowStripe"/>
    </tableStyle>
    <tableStyle count="2" pivot="0" name="backlog-style">
      <tableStyleElement dxfId="1" type="firstRowStripe"/>
      <tableStyleElement dxfId="2" type="secondRowStripe"/>
    </tableStyle>
    <tableStyle count="2" pivot="0" name="bugg report-style">
      <tableStyleElement dxfId="1" type="firstRowStripe"/>
      <tableStyleElement dxfId="2" type="secondRowStripe"/>
    </tableStyle>
    <tableStyle count="2" pivot="0" name="bugg report-style 2">
      <tableStyleElement dxfId="1" type="firstRowStripe"/>
      <tableStyleElement dxfId="2" type="secondRowStripe"/>
    </tableStyle>
    <tableStyle count="2" pivot="0" name="stat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latin typeface="Courier New"/>
              </a:defRPr>
            </a:pPr>
            <a:r>
              <a:t>progress :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073763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073763"/>
              </a:solidFill>
              <a:ln cmpd="sng">
                <a:solidFill>
                  <a:srgbClr val="073763"/>
                </a:solidFill>
              </a:ln>
            </c:spPr>
          </c:marker>
          <c:cat>
            <c:strRef>
              <c:f>'.'!$A$1:$A$4</c:f>
            </c:strRef>
          </c:cat>
          <c:val>
            <c:numRef>
              <c:f>'.'!$B$1:$B$4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'.'!$A$1:$A$4</c:f>
            </c:strRef>
          </c:cat>
          <c:val>
            <c:numRef>
              <c:f>'.'!$C$1:$C$2</c:f>
            </c:numRef>
          </c:val>
          <c:smooth val="0"/>
        </c:ser>
        <c:axId val="1102233268"/>
        <c:axId val="2070359913"/>
      </c:lineChart>
      <c:catAx>
        <c:axId val="1102233268"/>
        <c:scaling>
          <c:orientation val="minMax"/>
        </c:scaling>
        <c:delete val="1"/>
        <c:axPos val="b"/>
        <c:txPr>
          <a:bodyPr/>
          <a:lstStyle/>
          <a:p>
            <a:pPr lvl="0">
              <a:defRPr>
                <a:latin typeface="Courier New"/>
              </a:defRPr>
            </a:pPr>
          </a:p>
        </c:txPr>
        <c:crossAx val="2070359913"/>
      </c:catAx>
      <c:valAx>
        <c:axId val="207035991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Courier New"/>
              </a:defRPr>
            </a:pPr>
          </a:p>
        </c:txPr>
        <c:crossAx val="1102233268"/>
        <c:crosses val="max"/>
      </c:valAx>
    </c:plotArea>
    <c:legend>
      <c:legendPos val="r"/>
      <c:overlay val="0"/>
      <c:txPr>
        <a:bodyPr/>
        <a:lstStyle/>
        <a:p>
          <a:pPr lvl="0">
            <a:defRPr>
              <a:latin typeface="Courier New"/>
            </a:defRPr>
          </a:pPr>
        </a:p>
      </c:txPr>
    </c:legend>
  </c:chart>
  <c:spPr>
    <a:solidFill>
      <a:srgbClr val="FFF2CC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0</xdr:row>
      <xdr:rowOff>0</xdr:rowOff>
    </xdr:from>
    <xdr:to>
      <xdr:col>10</xdr:col>
      <xdr:colOff>904875</xdr:colOff>
      <xdr:row>15</xdr:row>
      <xdr:rowOff>76200</xdr:rowOff>
    </xdr:to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B3:D50" displayName="Table_2" id="2">
  <tableColumns count="3">
    <tableColumn name="Column1" id="1"/>
    <tableColumn name="Column2" id="2"/>
    <tableColumn name="as business user: Δυνατοτητα δημιουργιας νεας προσφορας." id="3"/>
  </tableColumns>
  <tableStyleInfo name="backlog-style" showColumnStripes="0" showFirstColumn="1" showLastColumn="1" showRowStripes="1"/>
</table>
</file>

<file path=xl/tables/table2.xml><?xml version="1.0" encoding="utf-8"?>
<table xmlns="http://schemas.openxmlformats.org/spreadsheetml/2006/main" headerRowCount="0" ref="B3:F49" displayName="Table_3" id="3">
  <tableColumns count="5">
    <tableColumn name="OPEN" id="1"/>
    <tableColumn name="Column2" id="2"/>
    <tableColumn name="Column3" id="3"/>
    <tableColumn name="as business user: Δυνατοτητα εγγραφης." id="4"/>
    <tableColumn name="ΠΕΤΡΟΣ" id="5"/>
  </tableColumns>
  <tableStyleInfo name="sprints stories-style" showColumnStripes="0" showFirstColumn="1" showLastColumn="1" showRowStripes="1"/>
</table>
</file>

<file path=xl/tables/table3.xml><?xml version="1.0" encoding="utf-8"?>
<table xmlns="http://schemas.openxmlformats.org/spreadsheetml/2006/main" headerRowCount="0" ref="B3:E51" displayName="Table_1" id="1">
  <tableColumns count="4">
    <tableColumn name="Column1" id="1"/>
    <tableColumn name="Column2" id="2"/>
    <tableColumn name="Δημιουργια βασεις δεδομενων." id="3"/>
    <tableColumn name="ΓΙΩΡΓΟΣ" id="4"/>
  </tableColumns>
  <tableStyleInfo name="done stories-style" showColumnStripes="0" showFirstColumn="1" showLastColumn="1" showRowStripes="1"/>
</table>
</file>

<file path=xl/tables/table4.xml><?xml version="1.0" encoding="utf-8"?>
<table xmlns="http://schemas.openxmlformats.org/spreadsheetml/2006/main" headerRowCount="0" ref="A4:A52" displayName="Table_4" id="4">
  <tableColumns count="1">
    <tableColumn name="Column1" id="1"/>
  </tableColumns>
  <tableStyleInfo name="bugg report-style" showColumnStripes="0" showFirstColumn="1" showLastColumn="1" showRowStripes="1"/>
</table>
</file>

<file path=xl/tables/table5.xml><?xml version="1.0" encoding="utf-8"?>
<table xmlns="http://schemas.openxmlformats.org/spreadsheetml/2006/main" headerRowCount="0" ref="B4:D52" displayName="Table_5" id="5">
  <tableColumns count="3">
    <tableColumn name="Column1" id="1"/>
    <tableColumn name="Column2" id="2"/>
    <tableColumn name="Column3" id="3"/>
  </tableColumns>
  <tableStyleInfo name="bugg report-style 2" showColumnStripes="0" showFirstColumn="1" showLastColumn="1" showRowStripes="1"/>
</table>
</file>

<file path=xl/tables/table6.xml><?xml version="1.0" encoding="utf-8"?>
<table xmlns="http://schemas.openxmlformats.org/spreadsheetml/2006/main" headerRowCount="0" ref="B2:D6" displayName="Table_6" id="6">
  <tableColumns count="3">
    <tableColumn name="backlog" id="1"/>
    <tableColumn name="Column2" id="2"/>
    <tableColumn name="Column3" id="3"/>
  </tableColumns>
  <tableStyleInfo name="stat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6.0"/>
    <col customWidth="1" min="2" max="2" width="8.86"/>
    <col customWidth="1" min="3" max="3" width="10.57"/>
    <col customWidth="1" min="4" max="4" width="69.14"/>
  </cols>
  <sheetData>
    <row r="1" ht="30.0" customHeight="1">
      <c r="A1" s="2"/>
      <c r="B1" s="3" t="s">
        <v>1</v>
      </c>
      <c r="C1" s="4"/>
      <c r="D1" s="9"/>
      <c r="G1" s="11"/>
      <c r="H1" s="13"/>
      <c r="I1" s="18"/>
    </row>
    <row r="2" ht="30.0" customHeight="1">
      <c r="A2" s="2"/>
      <c r="B2" s="16" t="s">
        <v>6</v>
      </c>
      <c r="C2" s="20" t="s">
        <v>7</v>
      </c>
      <c r="D2" s="24" t="s">
        <v>8</v>
      </c>
      <c r="G2" s="11"/>
      <c r="H2" s="13"/>
      <c r="I2" s="18"/>
    </row>
    <row r="3" ht="19.5" customHeight="1">
      <c r="A3" s="27"/>
      <c r="B3" s="30">
        <v>9.0</v>
      </c>
      <c r="C3" s="31">
        <v>3.0</v>
      </c>
      <c r="D3" s="38" t="s">
        <v>23</v>
      </c>
    </row>
    <row r="4">
      <c r="A4" s="27"/>
      <c r="B4" s="30">
        <v>10.0</v>
      </c>
      <c r="C4" s="31">
        <v>2.0</v>
      </c>
      <c r="D4" s="38" t="s">
        <v>24</v>
      </c>
    </row>
    <row r="5">
      <c r="A5" s="27"/>
      <c r="B5" s="30">
        <v>11.0</v>
      </c>
      <c r="C5" s="31">
        <v>3.0</v>
      </c>
      <c r="D5" s="38" t="s">
        <v>25</v>
      </c>
    </row>
    <row r="6">
      <c r="A6" s="27"/>
      <c r="B6" s="30">
        <v>12.0</v>
      </c>
      <c r="C6" s="31">
        <v>2.0</v>
      </c>
      <c r="D6" s="38" t="s">
        <v>26</v>
      </c>
    </row>
    <row r="7">
      <c r="A7" s="27"/>
      <c r="B7" s="30">
        <v>13.0</v>
      </c>
      <c r="C7" s="31">
        <v>2.0</v>
      </c>
      <c r="D7" s="38" t="s">
        <v>27</v>
      </c>
    </row>
    <row r="8">
      <c r="A8" s="27"/>
      <c r="B8" s="30">
        <v>14.0</v>
      </c>
      <c r="C8" s="31">
        <v>2.0</v>
      </c>
      <c r="D8" s="38" t="s">
        <v>28</v>
      </c>
    </row>
    <row r="9">
      <c r="A9" s="27"/>
      <c r="B9" s="30">
        <v>15.0</v>
      </c>
      <c r="C9" s="31">
        <v>2.0</v>
      </c>
      <c r="D9" s="38" t="s">
        <v>29</v>
      </c>
    </row>
    <row r="10">
      <c r="A10" s="27"/>
      <c r="B10" s="30">
        <v>16.0</v>
      </c>
      <c r="C10" s="31">
        <v>5.0</v>
      </c>
      <c r="D10" s="38" t="s">
        <v>30</v>
      </c>
    </row>
    <row r="11">
      <c r="A11" s="27"/>
      <c r="B11" s="30">
        <v>17.0</v>
      </c>
      <c r="C11" s="31">
        <v>4.0</v>
      </c>
      <c r="D11" s="38" t="s">
        <v>31</v>
      </c>
    </row>
    <row r="12">
      <c r="A12" s="27"/>
      <c r="B12" s="30">
        <v>18.0</v>
      </c>
      <c r="C12" s="31">
        <v>3.0</v>
      </c>
      <c r="D12" s="38" t="s">
        <v>32</v>
      </c>
    </row>
    <row r="13">
      <c r="A13" s="27"/>
      <c r="B13" s="30">
        <v>19.0</v>
      </c>
      <c r="C13" s="31">
        <v>3.0</v>
      </c>
      <c r="D13" s="38" t="s">
        <v>33</v>
      </c>
    </row>
    <row r="14">
      <c r="A14" s="27"/>
      <c r="B14" s="30">
        <v>20.0</v>
      </c>
      <c r="C14" s="31">
        <v>2.0</v>
      </c>
      <c r="D14" s="38" t="s">
        <v>34</v>
      </c>
    </row>
    <row r="15">
      <c r="A15" s="27"/>
      <c r="B15" s="30">
        <v>21.0</v>
      </c>
      <c r="C15" s="31">
        <v>3.0</v>
      </c>
      <c r="D15" s="38" t="s">
        <v>35</v>
      </c>
    </row>
    <row r="16">
      <c r="A16" s="27"/>
      <c r="B16" s="30">
        <v>22.0</v>
      </c>
      <c r="C16" s="31">
        <v>3.0</v>
      </c>
      <c r="D16" s="38" t="s">
        <v>36</v>
      </c>
    </row>
    <row r="17">
      <c r="A17" s="27"/>
      <c r="B17" s="30">
        <v>23.0</v>
      </c>
      <c r="C17" s="31">
        <v>3.0</v>
      </c>
      <c r="D17" s="38" t="s">
        <v>37</v>
      </c>
    </row>
    <row r="18">
      <c r="A18" s="27"/>
      <c r="B18" s="30">
        <v>24.0</v>
      </c>
      <c r="C18" s="31">
        <v>3.0</v>
      </c>
      <c r="D18" s="38" t="s">
        <v>38</v>
      </c>
    </row>
    <row r="19">
      <c r="A19" s="44"/>
      <c r="B19" s="45"/>
      <c r="C19" s="46"/>
      <c r="D19" s="47"/>
    </row>
    <row r="20">
      <c r="A20" s="44"/>
      <c r="B20" s="45"/>
      <c r="C20" s="46"/>
      <c r="D20" s="47"/>
    </row>
    <row r="21">
      <c r="A21" s="44"/>
      <c r="B21" s="45"/>
      <c r="C21" s="46"/>
      <c r="D21" s="47"/>
    </row>
    <row r="22">
      <c r="A22" s="44"/>
      <c r="B22" s="45"/>
      <c r="C22" s="46"/>
      <c r="D22" s="47"/>
    </row>
    <row r="23">
      <c r="A23" s="44"/>
      <c r="B23" s="45"/>
      <c r="C23" s="46"/>
      <c r="D23" s="47"/>
    </row>
    <row r="24">
      <c r="A24" s="44"/>
      <c r="B24" s="45"/>
      <c r="C24" s="46"/>
      <c r="D24" s="47"/>
    </row>
    <row r="25">
      <c r="A25" s="44"/>
      <c r="B25" s="45"/>
      <c r="C25" s="46"/>
      <c r="D25" s="47"/>
    </row>
    <row r="26">
      <c r="A26" s="44"/>
      <c r="B26" s="45"/>
      <c r="C26" s="46"/>
      <c r="D26" s="47"/>
    </row>
    <row r="27">
      <c r="A27" s="44"/>
      <c r="B27" s="45"/>
      <c r="C27" s="46"/>
      <c r="D27" s="47"/>
    </row>
    <row r="28">
      <c r="A28" s="44"/>
      <c r="B28" s="45"/>
      <c r="C28" s="46"/>
      <c r="D28" s="47"/>
    </row>
    <row r="29">
      <c r="A29" s="44"/>
      <c r="B29" s="45"/>
      <c r="C29" s="46"/>
      <c r="D29" s="47"/>
    </row>
    <row r="30">
      <c r="A30" s="44"/>
      <c r="B30" s="45"/>
      <c r="C30" s="46"/>
      <c r="D30" s="47"/>
    </row>
    <row r="31">
      <c r="A31" s="44"/>
      <c r="B31" s="45"/>
      <c r="C31" s="46"/>
      <c r="D31" s="47"/>
    </row>
    <row r="32">
      <c r="A32" s="44"/>
      <c r="B32" s="45"/>
      <c r="C32" s="46"/>
      <c r="D32" s="47"/>
    </row>
    <row r="33">
      <c r="A33" s="44"/>
      <c r="B33" s="45"/>
      <c r="C33" s="46"/>
      <c r="D33" s="47"/>
    </row>
    <row r="34">
      <c r="A34" s="44"/>
      <c r="B34" s="45"/>
      <c r="C34" s="46"/>
      <c r="D34" s="47"/>
    </row>
    <row r="35">
      <c r="A35" s="44"/>
      <c r="B35" s="45"/>
      <c r="C35" s="46"/>
      <c r="D35" s="47"/>
    </row>
    <row r="36">
      <c r="A36" s="48"/>
      <c r="B36" s="45"/>
      <c r="C36" s="46"/>
      <c r="D36" s="47"/>
    </row>
    <row r="37">
      <c r="A37" s="48"/>
      <c r="B37" s="45"/>
      <c r="C37" s="46"/>
      <c r="D37" s="47"/>
    </row>
    <row r="38">
      <c r="A38" s="48"/>
      <c r="B38" s="45"/>
      <c r="C38" s="46"/>
      <c r="D38" s="47"/>
    </row>
    <row r="39">
      <c r="A39" s="48"/>
      <c r="B39" s="45"/>
      <c r="C39" s="46"/>
      <c r="D39" s="47"/>
    </row>
    <row r="40">
      <c r="A40" s="48"/>
      <c r="B40" s="45"/>
      <c r="C40" s="46"/>
      <c r="D40" s="47"/>
    </row>
    <row r="41">
      <c r="A41" s="48"/>
      <c r="B41" s="45"/>
      <c r="C41" s="46"/>
      <c r="D41" s="47"/>
    </row>
    <row r="42">
      <c r="A42" s="48"/>
      <c r="B42" s="45"/>
      <c r="C42" s="46"/>
      <c r="D42" s="47"/>
    </row>
    <row r="43">
      <c r="A43" s="48"/>
      <c r="B43" s="45"/>
      <c r="C43" s="46"/>
      <c r="D43" s="47"/>
    </row>
    <row r="44">
      <c r="A44" s="48"/>
      <c r="B44" s="45"/>
      <c r="C44" s="46"/>
      <c r="D44" s="47"/>
    </row>
    <row r="45">
      <c r="A45" s="48"/>
      <c r="B45" s="45"/>
      <c r="C45" s="46"/>
      <c r="D45" s="47"/>
    </row>
    <row r="46">
      <c r="A46" s="48"/>
      <c r="B46" s="45"/>
      <c r="C46" s="46"/>
      <c r="D46" s="47"/>
    </row>
    <row r="47">
      <c r="A47" s="48"/>
      <c r="B47" s="45"/>
      <c r="C47" s="46"/>
      <c r="D47" s="47"/>
    </row>
    <row r="48">
      <c r="A48" s="48"/>
      <c r="B48" s="45"/>
      <c r="C48" s="46"/>
      <c r="D48" s="47"/>
    </row>
    <row r="49">
      <c r="A49" s="48"/>
      <c r="B49" s="45"/>
      <c r="C49" s="46"/>
      <c r="D49" s="47"/>
    </row>
    <row r="50">
      <c r="A50" s="48"/>
      <c r="B50" s="50"/>
      <c r="C50" s="53"/>
      <c r="D50" s="54"/>
    </row>
  </sheetData>
  <mergeCells count="1">
    <mergeCell ref="B1:D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9.86"/>
    <col customWidth="1" min="2" max="2" width="13.57"/>
    <col customWidth="1" min="3" max="3" width="8.29"/>
    <col customWidth="1" min="4" max="4" width="10.57"/>
    <col customWidth="1" min="5" max="5" width="41.0"/>
    <col customWidth="1" min="6" max="6" width="12.71"/>
    <col customWidth="1" min="7" max="7" width="10.71"/>
    <col customWidth="1" min="8" max="8" width="15.86"/>
  </cols>
  <sheetData>
    <row r="1" ht="37.5" customHeight="1">
      <c r="A1" s="2"/>
      <c r="B1" s="5" t="s">
        <v>2</v>
      </c>
      <c r="C1" s="6" t="s">
        <v>4</v>
      </c>
      <c r="D1" s="4"/>
      <c r="E1" s="4"/>
      <c r="F1" s="8" t="s">
        <v>5</v>
      </c>
    </row>
    <row r="2" ht="31.5" customHeight="1">
      <c r="A2" s="2"/>
      <c r="B2" s="10"/>
      <c r="C2" s="12" t="s">
        <v>6</v>
      </c>
      <c r="D2" s="14" t="s">
        <v>7</v>
      </c>
      <c r="E2" s="15" t="s">
        <v>8</v>
      </c>
      <c r="F2" s="17"/>
    </row>
    <row r="3">
      <c r="A3" s="2"/>
      <c r="B3" s="19" t="s">
        <v>9</v>
      </c>
      <c r="C3" s="21">
        <v>3.0</v>
      </c>
      <c r="D3" s="21">
        <v>4.0</v>
      </c>
      <c r="E3" s="22" t="s">
        <v>10</v>
      </c>
      <c r="F3" s="26" t="s">
        <v>11</v>
      </c>
    </row>
    <row r="4">
      <c r="A4" s="2"/>
      <c r="B4" s="19" t="s">
        <v>9</v>
      </c>
      <c r="C4" s="21">
        <v>4.0</v>
      </c>
      <c r="D4" s="21">
        <v>4.0</v>
      </c>
      <c r="E4" s="22" t="s">
        <v>15</v>
      </c>
      <c r="F4" s="26" t="s">
        <v>16</v>
      </c>
    </row>
    <row r="5">
      <c r="A5" s="2"/>
      <c r="B5" s="19" t="s">
        <v>9</v>
      </c>
      <c r="C5" s="21">
        <v>5.0</v>
      </c>
      <c r="D5" s="21">
        <v>3.0</v>
      </c>
      <c r="E5" s="22" t="s">
        <v>18</v>
      </c>
      <c r="F5" s="26" t="s">
        <v>19</v>
      </c>
    </row>
    <row r="6">
      <c r="A6" s="2"/>
      <c r="B6" s="19" t="s">
        <v>9</v>
      </c>
      <c r="C6" s="21">
        <v>6.0</v>
      </c>
      <c r="D6" s="21">
        <v>3.0</v>
      </c>
      <c r="E6" s="22" t="s">
        <v>20</v>
      </c>
      <c r="F6" s="26" t="s">
        <v>21</v>
      </c>
    </row>
    <row r="7">
      <c r="A7" s="2"/>
      <c r="B7" s="19" t="s">
        <v>9</v>
      </c>
      <c r="C7" s="21">
        <v>7.0</v>
      </c>
      <c r="D7" s="21">
        <v>2.0</v>
      </c>
      <c r="E7" s="22" t="s">
        <v>22</v>
      </c>
      <c r="F7" s="26" t="s">
        <v>21</v>
      </c>
    </row>
    <row r="8">
      <c r="A8" s="28"/>
      <c r="B8" s="19"/>
      <c r="C8" s="21"/>
      <c r="D8" s="21"/>
      <c r="E8" s="22"/>
      <c r="F8" s="26"/>
    </row>
    <row r="9">
      <c r="A9" s="28"/>
      <c r="B9" s="35"/>
      <c r="C9" s="32"/>
      <c r="D9" s="32"/>
      <c r="E9" s="36"/>
      <c r="F9" s="37"/>
    </row>
    <row r="10">
      <c r="A10" s="28"/>
      <c r="B10" s="35"/>
      <c r="C10" s="32"/>
      <c r="D10" s="32"/>
      <c r="E10" s="36"/>
      <c r="F10" s="37"/>
    </row>
    <row r="11">
      <c r="A11" s="28"/>
      <c r="B11" s="35"/>
      <c r="C11" s="32"/>
      <c r="D11" s="32"/>
      <c r="E11" s="36"/>
      <c r="F11" s="37"/>
    </row>
    <row r="12">
      <c r="A12" s="28"/>
      <c r="B12" s="35"/>
      <c r="C12" s="32"/>
      <c r="D12" s="32"/>
      <c r="E12" s="36"/>
      <c r="F12" s="37"/>
    </row>
    <row r="13">
      <c r="A13" s="28"/>
      <c r="B13" s="35"/>
      <c r="C13" s="32"/>
      <c r="D13" s="32"/>
      <c r="E13" s="36"/>
      <c r="F13" s="37"/>
    </row>
    <row r="14">
      <c r="A14" s="28"/>
      <c r="B14" s="35"/>
      <c r="C14" s="32"/>
      <c r="D14" s="32"/>
      <c r="E14" s="36"/>
      <c r="F14" s="37"/>
    </row>
    <row r="15">
      <c r="A15" s="28"/>
      <c r="B15" s="35"/>
      <c r="C15" s="32"/>
      <c r="D15" s="32"/>
      <c r="E15" s="36"/>
      <c r="F15" s="37"/>
    </row>
    <row r="16">
      <c r="A16" s="28"/>
      <c r="B16" s="35"/>
      <c r="C16" s="32"/>
      <c r="D16" s="32"/>
      <c r="E16" s="36"/>
      <c r="F16" s="37"/>
    </row>
    <row r="17">
      <c r="A17" s="28"/>
      <c r="B17" s="35"/>
      <c r="C17" s="32"/>
      <c r="D17" s="32"/>
      <c r="E17" s="36"/>
      <c r="F17" s="37"/>
    </row>
    <row r="18">
      <c r="A18" s="28"/>
      <c r="B18" s="35"/>
      <c r="C18" s="32"/>
      <c r="D18" s="32"/>
      <c r="E18" s="36"/>
      <c r="F18" s="37"/>
    </row>
    <row r="19">
      <c r="A19" s="28"/>
      <c r="B19" s="35"/>
      <c r="C19" s="32"/>
      <c r="D19" s="32"/>
      <c r="E19" s="36"/>
      <c r="F19" s="37"/>
    </row>
    <row r="20">
      <c r="A20" s="28"/>
      <c r="B20" s="35"/>
      <c r="C20" s="32"/>
      <c r="D20" s="32"/>
      <c r="E20" s="36"/>
      <c r="F20" s="37"/>
    </row>
    <row r="21">
      <c r="A21" s="28"/>
      <c r="B21" s="35"/>
      <c r="C21" s="32"/>
      <c r="D21" s="32"/>
      <c r="E21" s="36"/>
      <c r="F21" s="37"/>
    </row>
    <row r="22">
      <c r="A22" s="28"/>
      <c r="B22" s="35"/>
      <c r="C22" s="32"/>
      <c r="D22" s="32"/>
      <c r="E22" s="36"/>
      <c r="F22" s="37"/>
    </row>
    <row r="23">
      <c r="A23" s="28"/>
      <c r="B23" s="35"/>
      <c r="C23" s="32"/>
      <c r="D23" s="32"/>
      <c r="E23" s="36"/>
      <c r="F23" s="37"/>
    </row>
    <row r="24">
      <c r="A24" s="28"/>
      <c r="B24" s="35"/>
      <c r="C24" s="32"/>
      <c r="D24" s="32"/>
      <c r="E24" s="36"/>
      <c r="F24" s="37"/>
    </row>
    <row r="25">
      <c r="A25" s="28"/>
      <c r="B25" s="35"/>
      <c r="C25" s="32"/>
      <c r="D25" s="32"/>
      <c r="E25" s="36"/>
      <c r="F25" s="37"/>
    </row>
    <row r="26">
      <c r="A26" s="28"/>
      <c r="B26" s="35"/>
      <c r="C26" s="32"/>
      <c r="D26" s="32"/>
      <c r="E26" s="36"/>
      <c r="F26" s="37"/>
    </row>
    <row r="27">
      <c r="A27" s="28"/>
      <c r="B27" s="35"/>
      <c r="C27" s="32"/>
      <c r="D27" s="32"/>
      <c r="E27" s="36"/>
      <c r="F27" s="37"/>
    </row>
    <row r="28">
      <c r="A28" s="28"/>
      <c r="B28" s="35"/>
      <c r="C28" s="32"/>
      <c r="D28" s="32"/>
      <c r="E28" s="36"/>
      <c r="F28" s="37"/>
    </row>
    <row r="29">
      <c r="A29" s="28"/>
      <c r="B29" s="35"/>
      <c r="C29" s="32"/>
      <c r="D29" s="32"/>
      <c r="E29" s="36"/>
      <c r="F29" s="37"/>
    </row>
    <row r="30">
      <c r="A30" s="28"/>
      <c r="B30" s="35"/>
      <c r="C30" s="32"/>
      <c r="D30" s="32"/>
      <c r="E30" s="36"/>
      <c r="F30" s="37"/>
    </row>
    <row r="31">
      <c r="A31" s="28"/>
      <c r="B31" s="35"/>
      <c r="C31" s="32"/>
      <c r="D31" s="32"/>
      <c r="E31" s="36"/>
      <c r="F31" s="37"/>
    </row>
    <row r="32">
      <c r="A32" s="28"/>
      <c r="B32" s="35"/>
      <c r="C32" s="32"/>
      <c r="D32" s="32"/>
      <c r="E32" s="36"/>
      <c r="F32" s="37"/>
    </row>
    <row r="33">
      <c r="A33" s="28"/>
      <c r="B33" s="35"/>
      <c r="C33" s="32"/>
      <c r="D33" s="32"/>
      <c r="E33" s="36"/>
      <c r="F33" s="37"/>
    </row>
    <row r="34">
      <c r="A34" s="28"/>
      <c r="B34" s="35"/>
      <c r="C34" s="32"/>
      <c r="D34" s="32"/>
      <c r="E34" s="36"/>
      <c r="F34" s="37"/>
    </row>
    <row r="35">
      <c r="A35" s="28"/>
      <c r="B35" s="35"/>
      <c r="C35" s="32"/>
      <c r="D35" s="32"/>
      <c r="E35" s="36"/>
      <c r="F35" s="37"/>
    </row>
    <row r="36">
      <c r="A36" s="28"/>
      <c r="B36" s="35"/>
      <c r="C36" s="32"/>
      <c r="D36" s="32"/>
      <c r="E36" s="36"/>
      <c r="F36" s="37"/>
    </row>
    <row r="37">
      <c r="A37" s="28"/>
      <c r="B37" s="35"/>
      <c r="C37" s="32"/>
      <c r="D37" s="32"/>
      <c r="E37" s="36"/>
      <c r="F37" s="37"/>
    </row>
    <row r="38">
      <c r="A38" s="28"/>
      <c r="B38" s="35"/>
      <c r="C38" s="32"/>
      <c r="D38" s="32"/>
      <c r="E38" s="36"/>
      <c r="F38" s="37"/>
    </row>
    <row r="39">
      <c r="A39" s="28"/>
      <c r="B39" s="35"/>
      <c r="C39" s="32"/>
      <c r="D39" s="32"/>
      <c r="E39" s="36"/>
      <c r="F39" s="37"/>
    </row>
    <row r="40">
      <c r="A40" s="28"/>
      <c r="B40" s="19"/>
      <c r="C40" s="32"/>
      <c r="D40" s="32"/>
      <c r="E40" s="36"/>
      <c r="F40" s="37"/>
    </row>
    <row r="41">
      <c r="A41" s="28"/>
      <c r="B41" s="35"/>
      <c r="C41" s="32"/>
      <c r="D41" s="32"/>
      <c r="E41" s="36"/>
      <c r="F41" s="37"/>
    </row>
    <row r="42">
      <c r="A42" s="28"/>
      <c r="B42" s="35"/>
      <c r="C42" s="32"/>
      <c r="D42" s="32"/>
      <c r="E42" s="36"/>
      <c r="F42" s="37"/>
    </row>
    <row r="43">
      <c r="A43" s="28"/>
      <c r="B43" s="35"/>
      <c r="C43" s="32"/>
      <c r="D43" s="32"/>
      <c r="E43" s="36"/>
      <c r="F43" s="37"/>
    </row>
    <row r="44">
      <c r="A44" s="28"/>
      <c r="B44" s="35"/>
      <c r="C44" s="32"/>
      <c r="D44" s="32"/>
      <c r="E44" s="36"/>
      <c r="F44" s="37"/>
    </row>
    <row r="45">
      <c r="A45" s="28"/>
      <c r="B45" s="35"/>
      <c r="C45" s="32"/>
      <c r="D45" s="32"/>
      <c r="E45" s="36"/>
      <c r="F45" s="37"/>
    </row>
    <row r="46">
      <c r="A46" s="28"/>
      <c r="B46" s="35"/>
      <c r="C46" s="32"/>
      <c r="D46" s="32"/>
      <c r="E46" s="36"/>
      <c r="F46" s="37"/>
    </row>
    <row r="47">
      <c r="A47" s="28"/>
      <c r="B47" s="19"/>
      <c r="C47" s="32"/>
      <c r="D47" s="32"/>
      <c r="E47" s="36"/>
      <c r="F47" s="37"/>
    </row>
    <row r="48">
      <c r="A48" s="28"/>
      <c r="B48" s="35"/>
      <c r="C48" s="32"/>
      <c r="D48" s="32"/>
      <c r="E48" s="36"/>
      <c r="F48" s="37"/>
    </row>
    <row r="49">
      <c r="A49" s="28"/>
      <c r="B49" s="43"/>
      <c r="C49" s="40"/>
      <c r="D49" s="49"/>
      <c r="E49" s="51"/>
      <c r="F49" s="52"/>
    </row>
  </sheetData>
  <mergeCells count="3">
    <mergeCell ref="C1:E1"/>
    <mergeCell ref="B1:B2"/>
    <mergeCell ref="F1:F2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6.14"/>
    <col customWidth="1" min="2" max="2" width="9.14"/>
    <col customWidth="1" min="3" max="3" width="10.57"/>
    <col customWidth="1" min="4" max="4" width="33.43"/>
    <col customWidth="1" min="5" max="5" width="12.0"/>
  </cols>
  <sheetData>
    <row r="1" ht="30.0" customHeight="1">
      <c r="A1" s="1"/>
      <c r="B1" s="3" t="s">
        <v>0</v>
      </c>
      <c r="C1" s="4"/>
      <c r="D1" s="4"/>
      <c r="E1" s="7" t="s">
        <v>3</v>
      </c>
    </row>
    <row r="2" ht="30.75" customHeight="1">
      <c r="A2" s="1"/>
      <c r="B2" s="16" t="s">
        <v>6</v>
      </c>
      <c r="C2" s="14" t="s">
        <v>7</v>
      </c>
      <c r="D2" s="15" t="s">
        <v>8</v>
      </c>
      <c r="E2" s="17"/>
    </row>
    <row r="3" ht="12.0" customHeight="1">
      <c r="A3" s="2"/>
      <c r="B3" s="23">
        <v>1.0</v>
      </c>
      <c r="C3" s="21">
        <v>4.0</v>
      </c>
      <c r="D3" s="25" t="s">
        <v>12</v>
      </c>
      <c r="E3" s="26" t="s">
        <v>13</v>
      </c>
    </row>
    <row r="4">
      <c r="A4" s="2"/>
      <c r="B4" s="23">
        <v>2.0</v>
      </c>
      <c r="C4" s="21">
        <v>1.0</v>
      </c>
      <c r="D4" s="25" t="s">
        <v>14</v>
      </c>
      <c r="E4" s="26" t="s">
        <v>13</v>
      </c>
    </row>
    <row r="5">
      <c r="A5" s="2"/>
      <c r="B5" s="23">
        <v>8.0</v>
      </c>
      <c r="C5" s="21">
        <v>3.0</v>
      </c>
      <c r="D5" s="22" t="s">
        <v>17</v>
      </c>
      <c r="E5" s="26" t="s">
        <v>11</v>
      </c>
    </row>
    <row r="6">
      <c r="A6" s="28"/>
      <c r="B6" s="29"/>
      <c r="C6" s="32"/>
      <c r="D6" s="33"/>
      <c r="E6" s="34"/>
    </row>
    <row r="7">
      <c r="A7" s="28"/>
      <c r="B7" s="29"/>
      <c r="C7" s="32"/>
      <c r="D7" s="33"/>
      <c r="E7" s="34"/>
    </row>
    <row r="8">
      <c r="A8" s="28"/>
      <c r="B8" s="29"/>
      <c r="C8" s="32"/>
      <c r="D8" s="33"/>
      <c r="E8" s="34"/>
    </row>
    <row r="9">
      <c r="A9" s="2"/>
      <c r="B9" s="23"/>
      <c r="C9" s="32"/>
      <c r="D9" s="33"/>
      <c r="E9" s="34"/>
    </row>
    <row r="10">
      <c r="A10" s="28"/>
      <c r="B10" s="29"/>
      <c r="C10" s="32"/>
      <c r="D10" s="33"/>
      <c r="E10" s="34"/>
    </row>
    <row r="11">
      <c r="A11" s="28"/>
      <c r="B11" s="29"/>
      <c r="C11" s="32"/>
      <c r="D11" s="33"/>
      <c r="E11" s="34"/>
    </row>
    <row r="12">
      <c r="A12" s="28"/>
      <c r="B12" s="29"/>
      <c r="C12" s="32"/>
      <c r="D12" s="33"/>
      <c r="E12" s="34"/>
    </row>
    <row r="13">
      <c r="A13" s="28"/>
      <c r="B13" s="29"/>
      <c r="C13" s="32"/>
      <c r="D13" s="33"/>
      <c r="E13" s="34"/>
    </row>
    <row r="14">
      <c r="A14" s="28"/>
      <c r="B14" s="29"/>
      <c r="C14" s="32"/>
      <c r="D14" s="33"/>
      <c r="E14" s="34"/>
    </row>
    <row r="15">
      <c r="A15" s="28"/>
      <c r="B15" s="29"/>
      <c r="C15" s="32"/>
      <c r="D15" s="33"/>
      <c r="E15" s="34"/>
    </row>
    <row r="16">
      <c r="A16" s="28"/>
      <c r="B16" s="29"/>
      <c r="C16" s="32"/>
      <c r="D16" s="33"/>
      <c r="E16" s="34"/>
    </row>
    <row r="17">
      <c r="A17" s="28"/>
      <c r="B17" s="29"/>
      <c r="C17" s="32"/>
      <c r="D17" s="33"/>
      <c r="E17" s="34"/>
    </row>
    <row r="18">
      <c r="A18" s="28"/>
      <c r="B18" s="29"/>
      <c r="C18" s="32"/>
      <c r="D18" s="33"/>
      <c r="E18" s="34"/>
    </row>
    <row r="19">
      <c r="A19" s="28"/>
      <c r="B19" s="29"/>
      <c r="C19" s="32"/>
      <c r="D19" s="33"/>
      <c r="E19" s="34"/>
    </row>
    <row r="20">
      <c r="A20" s="28"/>
      <c r="B20" s="29"/>
      <c r="C20" s="32"/>
      <c r="D20" s="33"/>
      <c r="E20" s="34"/>
    </row>
    <row r="21">
      <c r="A21" s="28"/>
      <c r="B21" s="29"/>
      <c r="C21" s="32"/>
      <c r="D21" s="33"/>
      <c r="E21" s="34"/>
    </row>
    <row r="22">
      <c r="A22" s="28"/>
      <c r="B22" s="29"/>
      <c r="C22" s="32"/>
      <c r="D22" s="33"/>
      <c r="E22" s="34"/>
    </row>
    <row r="23">
      <c r="A23" s="28"/>
      <c r="B23" s="29"/>
      <c r="C23" s="32"/>
      <c r="D23" s="33"/>
      <c r="E23" s="34"/>
    </row>
    <row r="24">
      <c r="A24" s="28"/>
      <c r="B24" s="29"/>
      <c r="C24" s="32"/>
      <c r="D24" s="33"/>
      <c r="E24" s="34"/>
    </row>
    <row r="25">
      <c r="A25" s="28"/>
      <c r="B25" s="29"/>
      <c r="C25" s="32"/>
      <c r="D25" s="33"/>
      <c r="E25" s="34"/>
    </row>
    <row r="26">
      <c r="A26" s="28"/>
      <c r="B26" s="29"/>
      <c r="C26" s="32"/>
      <c r="D26" s="33"/>
      <c r="E26" s="34"/>
    </row>
    <row r="27">
      <c r="A27" s="28"/>
      <c r="B27" s="29"/>
      <c r="C27" s="32"/>
      <c r="D27" s="33"/>
      <c r="E27" s="34"/>
    </row>
    <row r="28">
      <c r="A28" s="28"/>
      <c r="B28" s="29"/>
      <c r="C28" s="32"/>
      <c r="D28" s="33"/>
      <c r="E28" s="34"/>
    </row>
    <row r="29">
      <c r="A29" s="28"/>
      <c r="B29" s="29"/>
      <c r="C29" s="32"/>
      <c r="D29" s="33"/>
      <c r="E29" s="34"/>
    </row>
    <row r="30">
      <c r="A30" s="28"/>
      <c r="B30" s="29"/>
      <c r="C30" s="32"/>
      <c r="D30" s="33"/>
      <c r="E30" s="34"/>
    </row>
    <row r="31">
      <c r="A31" s="28"/>
      <c r="B31" s="29"/>
      <c r="C31" s="32"/>
      <c r="D31" s="33"/>
      <c r="E31" s="34"/>
    </row>
    <row r="32">
      <c r="A32" s="28"/>
      <c r="B32" s="29"/>
      <c r="C32" s="32"/>
      <c r="D32" s="33"/>
      <c r="E32" s="34"/>
    </row>
    <row r="33">
      <c r="A33" s="28"/>
      <c r="B33" s="29"/>
      <c r="C33" s="32"/>
      <c r="D33" s="33"/>
      <c r="E33" s="34"/>
    </row>
    <row r="34">
      <c r="A34" s="28"/>
      <c r="B34" s="29"/>
      <c r="C34" s="32"/>
      <c r="D34" s="33"/>
      <c r="E34" s="34"/>
    </row>
    <row r="35">
      <c r="A35" s="28"/>
      <c r="B35" s="29"/>
      <c r="C35" s="32"/>
      <c r="D35" s="33"/>
      <c r="E35" s="34"/>
    </row>
    <row r="36">
      <c r="A36" s="28"/>
      <c r="B36" s="29"/>
      <c r="C36" s="32"/>
      <c r="D36" s="33"/>
      <c r="E36" s="34"/>
    </row>
    <row r="37">
      <c r="A37" s="28"/>
      <c r="B37" s="29"/>
      <c r="C37" s="32"/>
      <c r="D37" s="33"/>
      <c r="E37" s="34"/>
    </row>
    <row r="38">
      <c r="A38" s="28"/>
      <c r="B38" s="29"/>
      <c r="C38" s="32"/>
      <c r="D38" s="33"/>
      <c r="E38" s="34"/>
    </row>
    <row r="39">
      <c r="A39" s="28"/>
      <c r="B39" s="29"/>
      <c r="C39" s="32"/>
      <c r="D39" s="33"/>
      <c r="E39" s="34"/>
    </row>
    <row r="40">
      <c r="A40" s="28"/>
      <c r="B40" s="29"/>
      <c r="C40" s="32"/>
      <c r="D40" s="33"/>
      <c r="E40" s="34"/>
    </row>
    <row r="41">
      <c r="A41" s="28"/>
      <c r="B41" s="29"/>
      <c r="C41" s="32"/>
      <c r="D41" s="33"/>
      <c r="E41" s="34"/>
    </row>
    <row r="42">
      <c r="A42" s="28"/>
      <c r="B42" s="29"/>
      <c r="C42" s="32"/>
      <c r="D42" s="33"/>
      <c r="E42" s="34"/>
    </row>
    <row r="43">
      <c r="A43" s="28"/>
      <c r="B43" s="29"/>
      <c r="C43" s="32"/>
      <c r="D43" s="33"/>
      <c r="E43" s="34"/>
    </row>
    <row r="44">
      <c r="A44" s="28"/>
      <c r="B44" s="29"/>
      <c r="C44" s="32"/>
      <c r="D44" s="33"/>
      <c r="E44" s="34"/>
    </row>
    <row r="45">
      <c r="A45" s="28"/>
      <c r="B45" s="29"/>
      <c r="C45" s="32"/>
      <c r="D45" s="33"/>
      <c r="E45" s="34"/>
    </row>
    <row r="46">
      <c r="A46" s="28"/>
      <c r="B46" s="29"/>
      <c r="C46" s="32"/>
      <c r="D46" s="33"/>
      <c r="E46" s="34"/>
    </row>
    <row r="47">
      <c r="A47" s="28"/>
      <c r="B47" s="29"/>
      <c r="C47" s="32"/>
      <c r="D47" s="33"/>
      <c r="E47" s="34"/>
    </row>
    <row r="48">
      <c r="A48" s="28"/>
      <c r="B48" s="29"/>
      <c r="C48" s="32"/>
      <c r="D48" s="33"/>
      <c r="E48" s="34"/>
    </row>
    <row r="49">
      <c r="A49" s="28"/>
      <c r="B49" s="29"/>
      <c r="C49" s="32"/>
      <c r="D49" s="33"/>
      <c r="E49" s="34"/>
    </row>
    <row r="50">
      <c r="A50" s="28"/>
      <c r="B50" s="29"/>
      <c r="C50" s="32"/>
      <c r="D50" s="33"/>
      <c r="E50" s="34"/>
    </row>
    <row r="51">
      <c r="A51" s="28"/>
      <c r="B51" s="39"/>
      <c r="C51" s="40"/>
      <c r="D51" s="41"/>
      <c r="E51" s="42"/>
    </row>
  </sheetData>
  <mergeCells count="2">
    <mergeCell ref="B1:D1"/>
    <mergeCell ref="E1:E2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0.57"/>
    <col customWidth="1" min="2" max="2" width="8.0"/>
    <col customWidth="1" min="3" max="3" width="8.86"/>
    <col customWidth="1" min="4" max="4" width="48.14"/>
  </cols>
  <sheetData>
    <row r="1" ht="27.75" customHeight="1">
      <c r="A1" s="55" t="s">
        <v>39</v>
      </c>
      <c r="B1" s="4"/>
      <c r="C1" s="4"/>
      <c r="D1" s="9"/>
    </row>
    <row r="2" ht="27.75" customHeight="1">
      <c r="A2" s="56" t="s">
        <v>40</v>
      </c>
      <c r="B2" s="57" t="s">
        <v>41</v>
      </c>
      <c r="C2" s="58" t="s">
        <v>42</v>
      </c>
      <c r="D2" s="59" t="s">
        <v>43</v>
      </c>
      <c r="E2" s="60"/>
      <c r="F2" s="60"/>
    </row>
    <row r="3" ht="28.5" customHeight="1">
      <c r="A3" s="10"/>
      <c r="B3" s="61">
        <f>count(B4:B52)</f>
        <v>0</v>
      </c>
      <c r="D3" s="17"/>
      <c r="E3" s="60"/>
    </row>
    <row r="4">
      <c r="A4" s="62"/>
      <c r="B4" s="21"/>
      <c r="C4" s="21"/>
      <c r="D4" s="63"/>
      <c r="E4" s="60"/>
      <c r="F4" s="60"/>
    </row>
    <row r="5">
      <c r="A5" s="62"/>
      <c r="B5" s="32"/>
      <c r="C5" s="32"/>
      <c r="D5" s="64"/>
      <c r="E5" s="60"/>
      <c r="F5" s="60"/>
    </row>
    <row r="6">
      <c r="A6" s="62"/>
      <c r="B6" s="32"/>
      <c r="C6" s="32"/>
      <c r="D6" s="64"/>
      <c r="E6" s="60"/>
      <c r="F6" s="60"/>
    </row>
    <row r="7">
      <c r="A7" s="62"/>
      <c r="B7" s="32"/>
      <c r="C7" s="32"/>
      <c r="D7" s="64"/>
      <c r="E7" s="60"/>
      <c r="F7" s="60"/>
    </row>
    <row r="8">
      <c r="A8" s="62"/>
      <c r="B8" s="32"/>
      <c r="C8" s="32"/>
      <c r="D8" s="64"/>
      <c r="E8" s="60"/>
      <c r="F8" s="60"/>
    </row>
    <row r="9">
      <c r="A9" s="62"/>
      <c r="B9" s="32"/>
      <c r="C9" s="32"/>
      <c r="D9" s="64"/>
    </row>
    <row r="10">
      <c r="A10" s="62"/>
      <c r="B10" s="32"/>
      <c r="C10" s="32"/>
      <c r="D10" s="64"/>
    </row>
    <row r="11">
      <c r="A11" s="62"/>
      <c r="B11" s="32"/>
      <c r="C11" s="32"/>
      <c r="D11" s="64"/>
    </row>
    <row r="12">
      <c r="A12" s="62"/>
      <c r="B12" s="32"/>
      <c r="C12" s="21"/>
      <c r="D12" s="64"/>
    </row>
    <row r="13">
      <c r="A13" s="62"/>
      <c r="B13" s="32"/>
      <c r="C13" s="32"/>
      <c r="D13" s="64"/>
    </row>
    <row r="14">
      <c r="A14" s="62"/>
      <c r="B14" s="32"/>
      <c r="C14" s="32"/>
      <c r="D14" s="64"/>
    </row>
    <row r="15">
      <c r="A15" s="62"/>
      <c r="B15" s="32"/>
      <c r="C15" s="32"/>
      <c r="D15" s="64"/>
    </row>
    <row r="16">
      <c r="A16" s="62"/>
      <c r="B16" s="32"/>
      <c r="C16" s="32"/>
      <c r="D16" s="64"/>
    </row>
    <row r="17">
      <c r="A17" s="62"/>
      <c r="B17" s="32"/>
      <c r="C17" s="32"/>
      <c r="D17" s="64"/>
    </row>
    <row r="18">
      <c r="A18" s="62"/>
      <c r="B18" s="32"/>
      <c r="C18" s="32"/>
      <c r="D18" s="64"/>
    </row>
    <row r="19">
      <c r="A19" s="62"/>
      <c r="B19" s="32"/>
      <c r="C19" s="32"/>
      <c r="D19" s="64"/>
    </row>
    <row r="20">
      <c r="A20" s="62"/>
      <c r="B20" s="32"/>
      <c r="C20" s="32"/>
      <c r="D20" s="64"/>
    </row>
    <row r="21">
      <c r="A21" s="62"/>
      <c r="B21" s="32"/>
      <c r="C21" s="32"/>
      <c r="D21" s="64"/>
    </row>
    <row r="22">
      <c r="A22" s="62"/>
      <c r="B22" s="32"/>
      <c r="C22" s="32"/>
      <c r="D22" s="64"/>
    </row>
    <row r="23">
      <c r="A23" s="62"/>
      <c r="B23" s="32"/>
      <c r="C23" s="32"/>
      <c r="D23" s="64"/>
    </row>
    <row r="24">
      <c r="A24" s="62"/>
      <c r="B24" s="32"/>
      <c r="C24" s="32"/>
      <c r="D24" s="64"/>
    </row>
    <row r="25">
      <c r="A25" s="62"/>
      <c r="B25" s="32"/>
      <c r="C25" s="32"/>
      <c r="D25" s="64"/>
    </row>
    <row r="26">
      <c r="A26" s="62"/>
      <c r="B26" s="32"/>
      <c r="C26" s="32"/>
      <c r="D26" s="64"/>
    </row>
    <row r="27">
      <c r="A27" s="62"/>
      <c r="B27" s="32"/>
      <c r="C27" s="32"/>
      <c r="D27" s="64"/>
    </row>
    <row r="28">
      <c r="A28" s="62"/>
      <c r="B28" s="32"/>
      <c r="C28" s="32"/>
      <c r="D28" s="64"/>
    </row>
    <row r="29">
      <c r="A29" s="62"/>
      <c r="B29" s="32"/>
      <c r="C29" s="32"/>
      <c r="D29" s="64"/>
    </row>
    <row r="30">
      <c r="A30" s="62"/>
      <c r="B30" s="32"/>
      <c r="C30" s="32"/>
      <c r="D30" s="64"/>
    </row>
    <row r="31">
      <c r="A31" s="62"/>
      <c r="B31" s="32"/>
      <c r="C31" s="32"/>
      <c r="D31" s="64"/>
    </row>
    <row r="32">
      <c r="A32" s="62"/>
      <c r="B32" s="32"/>
      <c r="C32" s="32"/>
      <c r="D32" s="64"/>
    </row>
    <row r="33">
      <c r="A33" s="62"/>
      <c r="B33" s="32"/>
      <c r="C33" s="32"/>
      <c r="D33" s="64"/>
    </row>
    <row r="34">
      <c r="A34" s="62"/>
      <c r="B34" s="32"/>
      <c r="C34" s="32"/>
      <c r="D34" s="64"/>
    </row>
    <row r="35">
      <c r="A35" s="62"/>
      <c r="B35" s="32"/>
      <c r="C35" s="32"/>
      <c r="D35" s="64"/>
    </row>
    <row r="36">
      <c r="A36" s="62"/>
      <c r="B36" s="32"/>
      <c r="C36" s="32"/>
      <c r="D36" s="64"/>
    </row>
    <row r="37">
      <c r="A37" s="62"/>
      <c r="B37" s="32"/>
      <c r="C37" s="32"/>
      <c r="D37" s="64"/>
    </row>
    <row r="38">
      <c r="A38" s="62"/>
      <c r="B38" s="32"/>
      <c r="C38" s="32"/>
      <c r="D38" s="64"/>
    </row>
    <row r="39">
      <c r="A39" s="62"/>
      <c r="B39" s="32"/>
      <c r="C39" s="32"/>
      <c r="D39" s="64"/>
    </row>
    <row r="40">
      <c r="A40" s="62"/>
      <c r="B40" s="32"/>
      <c r="C40" s="32"/>
      <c r="D40" s="64"/>
    </row>
    <row r="41">
      <c r="A41" s="62"/>
      <c r="B41" s="32"/>
      <c r="C41" s="32"/>
      <c r="D41" s="64"/>
    </row>
    <row r="42">
      <c r="A42" s="62"/>
      <c r="B42" s="32"/>
      <c r="C42" s="32"/>
      <c r="D42" s="64"/>
    </row>
    <row r="43">
      <c r="A43" s="62"/>
      <c r="B43" s="32"/>
      <c r="C43" s="32"/>
      <c r="D43" s="64"/>
    </row>
    <row r="44">
      <c r="A44" s="62"/>
      <c r="B44" s="32"/>
      <c r="C44" s="32"/>
      <c r="D44" s="64"/>
    </row>
    <row r="45">
      <c r="A45" s="65"/>
      <c r="B45" s="21"/>
      <c r="C45" s="32"/>
      <c r="D45" s="63"/>
    </row>
    <row r="46">
      <c r="A46" s="62"/>
      <c r="B46" s="32"/>
      <c r="C46" s="32"/>
      <c r="D46" s="64"/>
    </row>
    <row r="47">
      <c r="A47" s="62"/>
      <c r="B47" s="32"/>
      <c r="C47" s="32"/>
      <c r="D47" s="64"/>
    </row>
    <row r="48">
      <c r="A48" s="62"/>
      <c r="B48" s="32"/>
      <c r="C48" s="32"/>
      <c r="D48" s="64"/>
    </row>
    <row r="49">
      <c r="A49" s="62"/>
      <c r="B49" s="32"/>
      <c r="C49" s="32"/>
      <c r="D49" s="64"/>
    </row>
    <row r="50">
      <c r="A50" s="62"/>
      <c r="B50" s="32"/>
      <c r="C50" s="32"/>
      <c r="D50" s="64"/>
    </row>
    <row r="51">
      <c r="A51" s="62"/>
      <c r="B51" s="32"/>
      <c r="C51" s="32"/>
      <c r="D51" s="64"/>
    </row>
    <row r="52">
      <c r="A52" s="67"/>
      <c r="B52" s="40"/>
      <c r="C52" s="40"/>
      <c r="D52" s="68"/>
    </row>
  </sheetData>
  <mergeCells count="4">
    <mergeCell ref="D2:D3"/>
    <mergeCell ref="B3:C3"/>
    <mergeCell ref="A2:A3"/>
    <mergeCell ref="A1:D1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15.0"/>
    <col customWidth="1" min="3" max="3" width="12.14"/>
    <col customWidth="1" min="4" max="4" width="11.57"/>
    <col customWidth="1" min="11" max="11" width="14.29"/>
  </cols>
  <sheetData>
    <row r="1" ht="30.0" customHeight="1">
      <c r="A1" s="66"/>
      <c r="B1" s="69"/>
      <c r="C1" s="70" t="s">
        <v>48</v>
      </c>
      <c r="D1" s="71" t="s">
        <v>49</v>
      </c>
      <c r="E1" s="72"/>
    </row>
    <row r="2">
      <c r="A2" s="73"/>
      <c r="B2" s="74" t="s">
        <v>50</v>
      </c>
      <c r="C2" s="75">
        <f>count(backlog!B3:B50)</f>
        <v>16</v>
      </c>
      <c r="D2" s="76">
        <f>sum(backlog!C3:C50)</f>
        <v>45</v>
      </c>
      <c r="E2" s="77"/>
    </row>
    <row r="3">
      <c r="A3" s="73"/>
      <c r="B3" s="74" t="s">
        <v>51</v>
      </c>
      <c r="C3" s="75">
        <f>count('done stories'!B3:B51)</f>
        <v>3</v>
      </c>
      <c r="D3" s="76">
        <f>sum('done stories'!C3:C51)</f>
        <v>8</v>
      </c>
      <c r="E3" s="77"/>
    </row>
    <row r="4">
      <c r="A4" s="73"/>
      <c r="B4" s="74" t="s">
        <v>52</v>
      </c>
      <c r="C4" s="75">
        <f>count('sprints stories'!C3:C49)</f>
        <v>5</v>
      </c>
      <c r="D4" s="76">
        <f>sum('sprints stories'!D3:D49)</f>
        <v>16</v>
      </c>
      <c r="E4" s="77"/>
    </row>
    <row r="5">
      <c r="A5" s="73"/>
      <c r="B5" s="78" t="s">
        <v>53</v>
      </c>
      <c r="C5" s="79">
        <f t="shared" ref="C5:D5" si="1">sum(C2:C4)</f>
        <v>24</v>
      </c>
      <c r="D5" s="80">
        <f t="shared" si="1"/>
        <v>69</v>
      </c>
      <c r="E5" s="77"/>
    </row>
    <row r="6">
      <c r="A6" s="81"/>
      <c r="B6" s="74" t="s">
        <v>54</v>
      </c>
      <c r="C6" s="75">
        <f t="shared" ref="C6:D6" si="2">C5-C3</f>
        <v>21</v>
      </c>
      <c r="D6" s="76">
        <f t="shared" si="2"/>
        <v>61</v>
      </c>
      <c r="E6" s="77"/>
    </row>
    <row r="7">
      <c r="A7" s="82" t="s">
        <v>55</v>
      </c>
      <c r="B7" s="83"/>
      <c r="C7" s="83"/>
      <c r="D7" s="83"/>
      <c r="E7" s="84"/>
    </row>
    <row r="8">
      <c r="A8" s="85" t="s">
        <v>56</v>
      </c>
      <c r="E8" s="86"/>
    </row>
    <row r="9">
      <c r="A9" s="87" t="s">
        <v>57</v>
      </c>
      <c r="B9" s="83"/>
      <c r="C9" s="83"/>
      <c r="D9" s="83"/>
      <c r="E9" s="84"/>
    </row>
    <row r="10" ht="25.5" customHeight="1">
      <c r="A10" s="88"/>
      <c r="B10" s="89"/>
      <c r="C10" s="89"/>
      <c r="D10" s="89"/>
      <c r="E10" s="90"/>
    </row>
    <row r="11" ht="27.75" customHeight="1">
      <c r="A11" s="91">
        <f>countif('sprints stories'!B3:B49,"DONE")</f>
        <v>0</v>
      </c>
      <c r="B11" s="92" t="s">
        <v>58</v>
      </c>
      <c r="C11" s="93">
        <f>count('sprints stories'!C3:C49)</f>
        <v>5</v>
      </c>
      <c r="D11" s="94" t="s">
        <v>59</v>
      </c>
      <c r="E11" s="86"/>
    </row>
    <row r="12">
      <c r="A12" s="95" t="s">
        <v>60</v>
      </c>
      <c r="D12" s="96">
        <f>A11/C11</f>
        <v>0</v>
      </c>
      <c r="E12" s="97" t="s">
        <v>61</v>
      </c>
    </row>
    <row r="13">
      <c r="A13" s="87" t="s">
        <v>62</v>
      </c>
      <c r="B13" s="83"/>
      <c r="C13" s="83"/>
      <c r="D13" s="83"/>
      <c r="E13" s="84"/>
    </row>
    <row r="14">
      <c r="A14" s="88"/>
      <c r="B14" s="89"/>
      <c r="C14" s="89"/>
      <c r="D14" s="89"/>
      <c r="E14" s="90"/>
    </row>
    <row r="15">
      <c r="A15" s="98" t="s">
        <v>63</v>
      </c>
      <c r="B15" s="83"/>
      <c r="C15" s="99">
        <f>C3+A11</f>
        <v>3</v>
      </c>
      <c r="D15" s="100" t="s">
        <v>58</v>
      </c>
      <c r="E15" s="101">
        <f>C5</f>
        <v>24</v>
      </c>
    </row>
    <row r="16">
      <c r="A16" s="95" t="s">
        <v>60</v>
      </c>
      <c r="D16" s="96">
        <f>C15/E15</f>
        <v>0.125</v>
      </c>
      <c r="E16" s="97" t="s">
        <v>61</v>
      </c>
    </row>
    <row r="17">
      <c r="A17" s="102" t="s">
        <v>64</v>
      </c>
      <c r="C17" s="93">
        <f>D3</f>
        <v>8</v>
      </c>
      <c r="D17" s="92" t="s">
        <v>58</v>
      </c>
      <c r="E17" s="103">
        <f>D5</f>
        <v>69</v>
      </c>
    </row>
    <row r="18">
      <c r="A18" s="104" t="s">
        <v>60</v>
      </c>
      <c r="B18" s="89"/>
      <c r="C18" s="89"/>
      <c r="D18" s="105">
        <f>C17/E17</f>
        <v>0.115942029</v>
      </c>
      <c r="E18" s="106" t="s">
        <v>61</v>
      </c>
    </row>
  </sheetData>
  <mergeCells count="10">
    <mergeCell ref="A8:E8"/>
    <mergeCell ref="A9:E10"/>
    <mergeCell ref="A12:C12"/>
    <mergeCell ref="A13:E14"/>
    <mergeCell ref="A16:C16"/>
    <mergeCell ref="A15:B15"/>
    <mergeCell ref="A18:C18"/>
    <mergeCell ref="A7:E7"/>
    <mergeCell ref="D11:E11"/>
    <mergeCell ref="A17:B17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6" t="s">
        <v>44</v>
      </c>
      <c r="B1" s="66">
        <v>69.0</v>
      </c>
      <c r="C1" s="66">
        <v>69.0</v>
      </c>
    </row>
    <row r="2">
      <c r="A2" s="66" t="s">
        <v>45</v>
      </c>
      <c r="B2" s="66">
        <v>45.0</v>
      </c>
      <c r="C2" s="66">
        <v>64.0</v>
      </c>
    </row>
    <row r="3">
      <c r="A3" s="66" t="s">
        <v>46</v>
      </c>
      <c r="B3" s="66">
        <v>23.0</v>
      </c>
    </row>
    <row r="4">
      <c r="A4" s="66" t="s">
        <v>47</v>
      </c>
      <c r="B4" s="66">
        <v>0.0</v>
      </c>
    </row>
  </sheetData>
  <drawing r:id="rId1"/>
</worksheet>
</file>