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\pycharm\python text\Program_1\Model_depl\ModelDeployment-main\predict_app_deploy\"/>
    </mc:Choice>
  </mc:AlternateContent>
  <xr:revisionPtr revIDLastSave="0" documentId="13_ncr:1_{BD144F53-0654-4D26-8F4C-9E06892BC6DC}" xr6:coauthVersionLast="47" xr6:coauthVersionMax="47" xr10:uidLastSave="{00000000-0000-0000-0000-000000000000}"/>
  <bookViews>
    <workbookView xWindow="-110" yWindow="-110" windowWidth="38620" windowHeight="21100" xr2:uid="{423A33B9-088A-4A6B-86D8-EC3148271F97}"/>
  </bookViews>
  <sheets>
    <sheet name="缺失值插补数据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8" i="1" l="1"/>
  <c r="U58" i="1"/>
  <c r="A58" i="1"/>
  <c r="Y57" i="1"/>
  <c r="U57" i="1"/>
  <c r="A57" i="1"/>
  <c r="Y56" i="1"/>
  <c r="U56" i="1"/>
  <c r="A56" i="1"/>
  <c r="Y55" i="1"/>
  <c r="U55" i="1"/>
  <c r="A55" i="1"/>
  <c r="Y54" i="1"/>
  <c r="U54" i="1"/>
  <c r="A54" i="1"/>
  <c r="Y53" i="1"/>
  <c r="U53" i="1"/>
  <c r="A53" i="1"/>
  <c r="Y52" i="1"/>
  <c r="U52" i="1"/>
  <c r="A52" i="1"/>
  <c r="Y51" i="1"/>
  <c r="U51" i="1"/>
  <c r="A51" i="1"/>
  <c r="Y50" i="1"/>
  <c r="U50" i="1"/>
  <c r="A50" i="1"/>
  <c r="Y49" i="1"/>
  <c r="U49" i="1"/>
  <c r="A49" i="1"/>
  <c r="Y48" i="1"/>
  <c r="U48" i="1"/>
  <c r="A48" i="1"/>
  <c r="Y47" i="1"/>
  <c r="U47" i="1"/>
  <c r="A47" i="1"/>
  <c r="Y46" i="1"/>
  <c r="U46" i="1"/>
  <c r="A46" i="1"/>
  <c r="Y45" i="1"/>
  <c r="U45" i="1"/>
  <c r="A45" i="1"/>
  <c r="Y44" i="1"/>
  <c r="U44" i="1"/>
  <c r="A44" i="1"/>
  <c r="Y43" i="1"/>
  <c r="U43" i="1"/>
  <c r="A43" i="1"/>
  <c r="Y42" i="1"/>
  <c r="U42" i="1"/>
  <c r="A42" i="1"/>
  <c r="Y41" i="1"/>
  <c r="U41" i="1"/>
  <c r="A41" i="1"/>
  <c r="Y40" i="1"/>
  <c r="U40" i="1"/>
  <c r="A40" i="1"/>
  <c r="Y39" i="1"/>
  <c r="U39" i="1"/>
  <c r="A39" i="1"/>
  <c r="Y38" i="1"/>
  <c r="U38" i="1"/>
  <c r="A38" i="1"/>
  <c r="Y37" i="1"/>
  <c r="U37" i="1"/>
  <c r="A37" i="1"/>
  <c r="Y36" i="1"/>
  <c r="U36" i="1"/>
  <c r="A36" i="1"/>
  <c r="Y35" i="1"/>
  <c r="U35" i="1"/>
  <c r="A35" i="1"/>
  <c r="Y34" i="1"/>
  <c r="U34" i="1"/>
  <c r="A34" i="1"/>
  <c r="Y33" i="1"/>
  <c r="U33" i="1"/>
  <c r="A33" i="1"/>
  <c r="Y32" i="1"/>
  <c r="U32" i="1"/>
  <c r="A32" i="1"/>
  <c r="Y31" i="1"/>
  <c r="U31" i="1"/>
  <c r="A31" i="1"/>
  <c r="Y30" i="1"/>
  <c r="U30" i="1"/>
  <c r="A30" i="1"/>
  <c r="Y29" i="1"/>
  <c r="U29" i="1"/>
  <c r="A29" i="1"/>
  <c r="Y28" i="1"/>
  <c r="U28" i="1"/>
  <c r="A28" i="1"/>
  <c r="Y27" i="1"/>
  <c r="U27" i="1"/>
  <c r="A27" i="1"/>
  <c r="Y26" i="1"/>
  <c r="U26" i="1"/>
  <c r="A26" i="1"/>
  <c r="Y25" i="1"/>
  <c r="U25" i="1"/>
  <c r="A25" i="1"/>
  <c r="Y24" i="1"/>
  <c r="U24" i="1"/>
  <c r="A24" i="1"/>
  <c r="Y23" i="1"/>
  <c r="U23" i="1"/>
  <c r="A23" i="1"/>
  <c r="Y22" i="1"/>
  <c r="U22" i="1"/>
  <c r="A22" i="1"/>
  <c r="Y21" i="1"/>
  <c r="U21" i="1"/>
  <c r="A21" i="1"/>
  <c r="Y20" i="1"/>
  <c r="U20" i="1"/>
  <c r="A20" i="1"/>
  <c r="Y19" i="1"/>
  <c r="U19" i="1"/>
  <c r="A19" i="1"/>
  <c r="Y18" i="1"/>
  <c r="U18" i="1"/>
  <c r="A18" i="1"/>
  <c r="Y17" i="1"/>
  <c r="U17" i="1"/>
  <c r="A17" i="1"/>
  <c r="Y16" i="1"/>
  <c r="U16" i="1"/>
  <c r="A16" i="1"/>
  <c r="Y15" i="1"/>
  <c r="U15" i="1"/>
  <c r="A15" i="1"/>
  <c r="Y14" i="1"/>
  <c r="U14" i="1"/>
  <c r="A14" i="1"/>
  <c r="Y13" i="1"/>
  <c r="U13" i="1"/>
  <c r="A13" i="1"/>
  <c r="Y12" i="1"/>
  <c r="U12" i="1"/>
  <c r="A12" i="1"/>
  <c r="Y11" i="1"/>
  <c r="U11" i="1"/>
  <c r="A11" i="1"/>
  <c r="Y10" i="1"/>
  <c r="U10" i="1"/>
  <c r="A10" i="1"/>
  <c r="Y9" i="1"/>
  <c r="U9" i="1"/>
  <c r="A9" i="1"/>
  <c r="Y8" i="1"/>
  <c r="U8" i="1"/>
  <c r="A8" i="1"/>
  <c r="Y7" i="1"/>
  <c r="U7" i="1"/>
  <c r="A7" i="1"/>
  <c r="Y6" i="1"/>
  <c r="U6" i="1"/>
  <c r="A6" i="1"/>
  <c r="Y5" i="1"/>
  <c r="U5" i="1"/>
  <c r="A5" i="1"/>
  <c r="Y4" i="1"/>
  <c r="U4" i="1"/>
  <c r="A4" i="1"/>
  <c r="Y3" i="1"/>
  <c r="U3" i="1"/>
  <c r="A3" i="1"/>
  <c r="Y2" i="1"/>
  <c r="U2" i="1"/>
  <c r="A2" i="1"/>
</calcChain>
</file>

<file path=xl/sharedStrings.xml><?xml version="1.0" encoding="utf-8"?>
<sst xmlns="http://schemas.openxmlformats.org/spreadsheetml/2006/main" count="175" uniqueCount="174">
  <si>
    <t>Number</t>
    <phoneticPr fontId="4" type="noConversion"/>
  </si>
  <si>
    <t>English Name</t>
    <phoneticPr fontId="4" type="noConversion"/>
  </si>
  <si>
    <t>SMILES</t>
    <phoneticPr fontId="4" type="noConversion"/>
  </si>
  <si>
    <t>CAS</t>
    <phoneticPr fontId="4" type="noConversion"/>
  </si>
  <si>
    <t>LogP</t>
    <phoneticPr fontId="4" type="noConversion"/>
  </si>
  <si>
    <t>Biowin3</t>
    <phoneticPr fontId="4" type="noConversion"/>
  </si>
  <si>
    <t>Biowin7</t>
    <phoneticPr fontId="4" type="noConversion"/>
  </si>
  <si>
    <t>LogBCF</t>
    <phoneticPr fontId="4" type="noConversion"/>
  </si>
  <si>
    <t>LogBAF</t>
    <phoneticPr fontId="4" type="noConversion"/>
  </si>
  <si>
    <t>LogKOC</t>
    <phoneticPr fontId="4" type="noConversion"/>
  </si>
  <si>
    <t>Density</t>
    <phoneticPr fontId="4" type="noConversion"/>
  </si>
  <si>
    <t>Melting Point</t>
    <phoneticPr fontId="4" type="noConversion"/>
  </si>
  <si>
    <t>Boiling Point</t>
    <phoneticPr fontId="4" type="noConversion"/>
  </si>
  <si>
    <t>Index of Refraction</t>
    <phoneticPr fontId="4" type="noConversion"/>
  </si>
  <si>
    <t>Molecular Mass</t>
    <phoneticPr fontId="4" type="noConversion"/>
  </si>
  <si>
    <t>Isotropic Average  Polarizability</t>
    <phoneticPr fontId="4" type="noConversion"/>
  </si>
  <si>
    <t>ESPmax</t>
    <phoneticPr fontId="4" type="noConversion"/>
  </si>
  <si>
    <t>ESPmin</t>
    <phoneticPr fontId="4" type="noConversion"/>
  </si>
  <si>
    <t>HOMO</t>
    <phoneticPr fontId="4" type="noConversion"/>
  </si>
  <si>
    <t>LUMO</t>
    <phoneticPr fontId="4" type="noConversion"/>
  </si>
  <si>
    <t>HOMO-LUMO gap</t>
    <phoneticPr fontId="4" type="noConversion"/>
  </si>
  <si>
    <t>Magnitude of Molecular Dipole Moment</t>
    <phoneticPr fontId="4" type="noConversion"/>
  </si>
  <si>
    <t>LOLIPOP</t>
    <phoneticPr fontId="4" type="noConversion"/>
  </si>
  <si>
    <t>Mulliken electronegativity</t>
    <phoneticPr fontId="4" type="noConversion"/>
  </si>
  <si>
    <t>Chemical potential</t>
    <phoneticPr fontId="4" type="noConversion"/>
  </si>
  <si>
    <t>Hardness</t>
    <phoneticPr fontId="4" type="noConversion"/>
  </si>
  <si>
    <t>Cubic electrophilicity index</t>
    <phoneticPr fontId="4" type="noConversion"/>
  </si>
  <si>
    <t>Nucleophilicity index</t>
    <phoneticPr fontId="4" type="noConversion"/>
  </si>
  <si>
    <t>1-Chloroanthracene</t>
    <phoneticPr fontId="4" type="noConversion"/>
  </si>
  <si>
    <t>4985-70-0</t>
    <phoneticPr fontId="4" type="noConversion"/>
  </si>
  <si>
    <t>2-Chloroanthracene</t>
    <phoneticPr fontId="4" type="noConversion"/>
  </si>
  <si>
    <t>17135-78-3</t>
    <phoneticPr fontId="4" type="noConversion"/>
  </si>
  <si>
    <t>1,4-Dichloroanthracene</t>
    <phoneticPr fontId="4" type="noConversion"/>
  </si>
  <si>
    <t>66259-12-9</t>
    <phoneticPr fontId="4" type="noConversion"/>
  </si>
  <si>
    <t>1,5-Dichloroanthracene</t>
    <phoneticPr fontId="4" type="noConversion"/>
  </si>
  <si>
    <t>6406-96-8</t>
    <phoneticPr fontId="4" type="noConversion"/>
  </si>
  <si>
    <t>1,5,9,10-Tetrachloroanthracene</t>
    <phoneticPr fontId="4" type="noConversion"/>
  </si>
  <si>
    <t>C1=CC2=C(C(=C1)Cl)C(=C3C=CC=C(C3=C2Cl)Cl)Cl</t>
    <phoneticPr fontId="4" type="noConversion"/>
  </si>
  <si>
    <t>82843-47-8</t>
    <phoneticPr fontId="4" type="noConversion"/>
  </si>
  <si>
    <t>5-Bromoacenaphthene</t>
    <phoneticPr fontId="4" type="noConversion"/>
  </si>
  <si>
    <t>2051-98-1</t>
    <phoneticPr fontId="4" type="noConversion"/>
  </si>
  <si>
    <t>2-Bromofluorene</t>
    <phoneticPr fontId="4" type="noConversion"/>
  </si>
  <si>
    <t>1133-80-8</t>
    <phoneticPr fontId="4" type="noConversion"/>
  </si>
  <si>
    <t>1,2-dibromoacenaphthylene</t>
    <phoneticPr fontId="4" type="noConversion"/>
  </si>
  <si>
    <t xml:space="preserve">C1=CC2=C3C(=C1)C(=C(C3=CC=C2)Br)Br </t>
    <phoneticPr fontId="4" type="noConversion"/>
  </si>
  <si>
    <t>13019-33-5</t>
    <phoneticPr fontId="4" type="noConversion"/>
  </si>
  <si>
    <t>3-Bromophenanthrene</t>
    <phoneticPr fontId="4" type="noConversion"/>
  </si>
  <si>
    <t xml:space="preserve">C1=CC=C2C(=C1)C=CC3=C2C=C(C=C3)Br </t>
    <phoneticPr fontId="4" type="noConversion"/>
  </si>
  <si>
    <t>715-50-4</t>
    <phoneticPr fontId="4" type="noConversion"/>
  </si>
  <si>
    <t>9-Bromophenanthrene</t>
    <phoneticPr fontId="4" type="noConversion"/>
  </si>
  <si>
    <t>573-17-1</t>
    <phoneticPr fontId="4" type="noConversion"/>
  </si>
  <si>
    <t>9-Bromoanthracene</t>
    <phoneticPr fontId="4" type="noConversion"/>
  </si>
  <si>
    <t>1564-64-3</t>
    <phoneticPr fontId="4" type="noConversion"/>
  </si>
  <si>
    <t>2,7-Dibromofluorene</t>
    <phoneticPr fontId="4" type="noConversion"/>
  </si>
  <si>
    <t xml:space="preserve">C1C2=C(C=CC(=C2)Br)C3=C1C=C(C=C3)Br  </t>
    <phoneticPr fontId="4" type="noConversion"/>
  </si>
  <si>
    <t>16433-88-8</t>
    <phoneticPr fontId="4" type="noConversion"/>
  </si>
  <si>
    <t>9,10-Dibromoanthracene</t>
    <phoneticPr fontId="4" type="noConversion"/>
  </si>
  <si>
    <t>523-27-3</t>
    <phoneticPr fontId="4" type="noConversion"/>
  </si>
  <si>
    <t>4-Bromopyrene</t>
    <phoneticPr fontId="4" type="noConversion"/>
  </si>
  <si>
    <t xml:space="preserve">C1=CC2=C3C(=C1)C=C(C4=CC=CC(=C43)C=C2)Br  </t>
    <phoneticPr fontId="4" type="noConversion"/>
  </si>
  <si>
    <t>1732-26-9</t>
    <phoneticPr fontId="4" type="noConversion"/>
  </si>
  <si>
    <t>9,10-Dibromophenanthrene</t>
    <phoneticPr fontId="4" type="noConversion"/>
  </si>
  <si>
    <t>C1=CC=C2C(=C1)C3=CC=CC=C3C(=C2Br)Br</t>
    <phoneticPr fontId="4" type="noConversion"/>
  </si>
  <si>
    <t>15810-15-8</t>
    <phoneticPr fontId="4" type="noConversion"/>
  </si>
  <si>
    <t>1-Bromopyrene</t>
    <phoneticPr fontId="4" type="noConversion"/>
  </si>
  <si>
    <t xml:space="preserve">C1=CC2=C3C(=C1)C=CC4=C(C=CC(=C43)C=C2)Br  </t>
    <phoneticPr fontId="4" type="noConversion"/>
  </si>
  <si>
    <t>1714-29-0</t>
    <phoneticPr fontId="4" type="noConversion"/>
  </si>
  <si>
    <t>9-Chlorophenanthrene</t>
    <phoneticPr fontId="4" type="noConversion"/>
  </si>
  <si>
    <t>947-72-8</t>
    <phoneticPr fontId="4" type="noConversion"/>
  </si>
  <si>
    <t>9-Chloroanthracene</t>
    <phoneticPr fontId="4" type="noConversion"/>
  </si>
  <si>
    <t>716-53-0</t>
    <phoneticPr fontId="4" type="noConversion"/>
  </si>
  <si>
    <t>1-CHLOROPYRENE</t>
    <phoneticPr fontId="4" type="noConversion"/>
  </si>
  <si>
    <t>34244-14-9</t>
    <phoneticPr fontId="4" type="noConversion"/>
  </si>
  <si>
    <t>7-Chlorobenz(a)anthracene</t>
    <phoneticPr fontId="4" type="noConversion"/>
  </si>
  <si>
    <t>20268-52-4</t>
    <phoneticPr fontId="4" type="noConversion"/>
  </si>
  <si>
    <t>7,12-Dichlorobenz[a]anthracene</t>
    <phoneticPr fontId="4" type="noConversion"/>
  </si>
  <si>
    <t>C1=CC=C2C(=C1)C=CC3=C(C4=CC=CC=C4C(=C32)Cl)Cl</t>
    <phoneticPr fontId="4" type="noConversion"/>
  </si>
  <si>
    <t>63021-10-3</t>
    <phoneticPr fontId="4" type="noConversion"/>
  </si>
  <si>
    <t>7-Bromobenz[a]anthracene</t>
    <phoneticPr fontId="4" type="noConversion"/>
  </si>
  <si>
    <t>32795-84-9</t>
    <phoneticPr fontId="4" type="noConversion"/>
  </si>
  <si>
    <t>2-Chlorophenanthrene</t>
    <phoneticPr fontId="4" type="noConversion"/>
  </si>
  <si>
    <t>24423-11-8</t>
    <phoneticPr fontId="4" type="noConversion"/>
  </si>
  <si>
    <t>9,10-dichloroanthracene</t>
    <phoneticPr fontId="4" type="noConversion"/>
  </si>
  <si>
    <t>605-48-1</t>
    <phoneticPr fontId="4" type="noConversion"/>
  </si>
  <si>
    <t>2-Bromo Triphenylene</t>
    <phoneticPr fontId="4" type="noConversion"/>
  </si>
  <si>
    <t>C1=CC=C2C(=C1)C3=C(C=C(C=C3)Br)C4=CC=CC=C24</t>
    <phoneticPr fontId="4" type="noConversion"/>
  </si>
  <si>
    <t>19111-87-6</t>
    <phoneticPr fontId="4" type="noConversion"/>
  </si>
  <si>
    <t>2-bromophenanthrene</t>
    <phoneticPr fontId="4" type="noConversion"/>
  </si>
  <si>
    <t>C1=CC=C2C(=C1)C=CC3=C2C=CC(=C3)Br</t>
    <phoneticPr fontId="4" type="noConversion"/>
  </si>
  <si>
    <t>62162-97-4</t>
    <phoneticPr fontId="4" type="noConversion"/>
  </si>
  <si>
    <t>1-BROMOANTHRACENE</t>
    <phoneticPr fontId="4" type="noConversion"/>
  </si>
  <si>
    <t>C1=CC=C2C=C3C(=CC2=C1)C=CC=C3Br</t>
    <phoneticPr fontId="4" type="noConversion"/>
  </si>
  <si>
    <t>7397-92-4</t>
    <phoneticPr fontId="4" type="noConversion"/>
  </si>
  <si>
    <t>3-Bromofluoranthene</t>
    <phoneticPr fontId="4" type="noConversion"/>
  </si>
  <si>
    <t>C1=CC=C2C(=C1)C3=C4C2=CC=CC4=C(C=C3)Br</t>
    <phoneticPr fontId="4" type="noConversion"/>
  </si>
  <si>
    <t>13438-50-1</t>
    <phoneticPr fontId="4" type="noConversion"/>
  </si>
  <si>
    <t>1,8-Dibromoanthracene</t>
    <phoneticPr fontId="4" type="noConversion"/>
  </si>
  <si>
    <t xml:space="preserve">C1=CC2=CC3=C(C=C2C(=C1)Br)C(=CC=C3)Br  </t>
    <phoneticPr fontId="4" type="noConversion"/>
  </si>
  <si>
    <t>131276-24-9</t>
    <phoneticPr fontId="4" type="noConversion"/>
  </si>
  <si>
    <t>1,5-Dibromoanthracene</t>
    <phoneticPr fontId="4" type="noConversion"/>
  </si>
  <si>
    <t xml:space="preserve">C1=CC2=CC3=C(C=CC=C3Br)C=C2C(=C1)Br </t>
    <phoneticPr fontId="4" type="noConversion"/>
  </si>
  <si>
    <t>3278-82-8</t>
    <phoneticPr fontId="4" type="noConversion"/>
  </si>
  <si>
    <t>1,6-Dibromopyrene</t>
    <phoneticPr fontId="4" type="noConversion"/>
  </si>
  <si>
    <t>C1=CC2=C(C=CC3=C2C4=C1C=CC(=C4C=C3)Br)Br</t>
    <phoneticPr fontId="4" type="noConversion"/>
  </si>
  <si>
    <t>27973-29-1</t>
    <phoneticPr fontId="4" type="noConversion"/>
  </si>
  <si>
    <t>3-Chlorophenanthrene</t>
    <phoneticPr fontId="4" type="noConversion"/>
  </si>
  <si>
    <t xml:space="preserve">C1=CC=C2C(=C1)C=CC3=C2C=C(C=C3)Cl  </t>
    <phoneticPr fontId="4" type="noConversion"/>
  </si>
  <si>
    <t>715-51-5</t>
    <phoneticPr fontId="4" type="noConversion"/>
  </si>
  <si>
    <t>17219-94-2</t>
    <phoneticPr fontId="4" type="noConversion"/>
  </si>
  <si>
    <t xml:space="preserve"> 3-Chlorofluoranthene</t>
    <phoneticPr fontId="4" type="noConversion"/>
  </si>
  <si>
    <t>25911-51-7</t>
    <phoneticPr fontId="4" type="noConversion"/>
  </si>
  <si>
    <t xml:space="preserve"> 3,8-Dichlorofluoranthene</t>
    <phoneticPr fontId="4" type="noConversion"/>
  </si>
  <si>
    <t>C1=CC2=C(C=CC3=C2C(=C1)C4=C3C=CC(=C4)Cl)Cl</t>
    <phoneticPr fontId="4" type="noConversion"/>
  </si>
  <si>
    <t xml:space="preserve"> 6-Chlorobenzo[a]pyrene</t>
    <phoneticPr fontId="4" type="noConversion"/>
  </si>
  <si>
    <t>C1=CC=C2C(=C1)C3=C4C(=C2Cl)C=CC5=CC=CC(=C54)C=C3</t>
    <phoneticPr fontId="4" type="noConversion"/>
  </si>
  <si>
    <t>21248-01-1</t>
    <phoneticPr fontId="4" type="noConversion"/>
  </si>
  <si>
    <t xml:space="preserve">	2,7-Dichlorofluorene</t>
    <phoneticPr fontId="4" type="noConversion"/>
  </si>
  <si>
    <t>7012-16-0</t>
    <phoneticPr fontId="4" type="noConversion"/>
  </si>
  <si>
    <t>9-Chlorofluorene</t>
    <phoneticPr fontId="4" type="noConversion"/>
  </si>
  <si>
    <t>C1=CC=C2C(=C1)C(C3=CC=CC=C32)Cl</t>
    <phoneticPr fontId="4" type="noConversion"/>
  </si>
  <si>
    <t>6630-65-5</t>
    <phoneticPr fontId="4" type="noConversion"/>
  </si>
  <si>
    <t>3,9-Dichlorophenanthrene</t>
    <phoneticPr fontId="4" type="noConversion"/>
  </si>
  <si>
    <t>C1=CC=C2C(=C1)C(=CC3=C2C=C(C=C3)Cl)Cl</t>
    <phoneticPr fontId="4" type="noConversion"/>
  </si>
  <si>
    <t>7473-66-7</t>
    <phoneticPr fontId="4" type="noConversion"/>
  </si>
  <si>
    <t>8-Chlorofluoranthene</t>
    <phoneticPr fontId="4" type="noConversion"/>
  </si>
  <si>
    <t xml:space="preserve">C1=CC2=C3C(=C1)C4=C(C3=CC=C2)C=C(C=C4)Cl  </t>
    <phoneticPr fontId="4" type="noConversion"/>
  </si>
  <si>
    <t>145730-31-0</t>
    <phoneticPr fontId="4" type="noConversion"/>
  </si>
  <si>
    <t>1,5,9-Trichloroanthracene</t>
    <phoneticPr fontId="4" type="noConversion"/>
  </si>
  <si>
    <t>C1=CC2=C(C(=C1)Cl)C(=C3C=CC=C(C3=C2Cl)Cl)</t>
    <phoneticPr fontId="4" type="noConversion"/>
  </si>
  <si>
    <t>82843-46-7</t>
    <phoneticPr fontId="4" type="noConversion"/>
  </si>
  <si>
    <t xml:space="preserve"> 3,4-Dichlorofluoranthene</t>
    <phoneticPr fontId="4" type="noConversion"/>
  </si>
  <si>
    <t xml:space="preserve">C1=CC=C2C(=C1)C3=C4C2=[C]C=C(C4=C(C=C3)Cl)Cl  </t>
    <phoneticPr fontId="4" type="noConversion"/>
  </si>
  <si>
    <t>108079-33-0</t>
    <phoneticPr fontId="4" type="noConversion"/>
  </si>
  <si>
    <t>6-CHLOROCHRYSENE</t>
    <phoneticPr fontId="4" type="noConversion"/>
  </si>
  <si>
    <t xml:space="preserve">C1=CC=C2C(=C1)C=CC3=C2C=C(C4=CC=CC=C34)Cl </t>
    <phoneticPr fontId="4" type="noConversion"/>
  </si>
  <si>
    <t>95791-46-1</t>
    <phoneticPr fontId="4" type="noConversion"/>
  </si>
  <si>
    <t>6,12-Dichlorochrysene</t>
    <phoneticPr fontId="4" type="noConversion"/>
  </si>
  <si>
    <t xml:space="preserve">C1=CC=C2C(=C1)C(=CC3=C2C=C(C4=CC=CC=C43)Cl)Cl  </t>
    <phoneticPr fontId="4" type="noConversion"/>
  </si>
  <si>
    <t>1-Bromonaphthalene</t>
    <phoneticPr fontId="4" type="noConversion"/>
  </si>
  <si>
    <t>90-11-9</t>
    <phoneticPr fontId="4" type="noConversion"/>
  </si>
  <si>
    <t>1,4-Dibromonaphthalene</t>
    <phoneticPr fontId="4" type="noConversion"/>
  </si>
  <si>
    <t>83-53-4</t>
    <phoneticPr fontId="4" type="noConversion"/>
  </si>
  <si>
    <t>9-Bromofluorene</t>
    <phoneticPr fontId="4" type="noConversion"/>
  </si>
  <si>
    <t>1940-57-4</t>
    <phoneticPr fontId="4" type="noConversion"/>
  </si>
  <si>
    <t>2-Bromoanthracene</t>
    <phoneticPr fontId="4" type="noConversion"/>
  </si>
  <si>
    <t>C1=CC=C2C=C3C=C(C=CC3=CC2=C1)Br</t>
    <phoneticPr fontId="4" type="noConversion"/>
  </si>
  <si>
    <t>7321-27-9</t>
    <phoneticPr fontId="4" type="noConversion"/>
  </si>
  <si>
    <t>2,6-Dibromoanthracene</t>
    <phoneticPr fontId="4" type="noConversion"/>
  </si>
  <si>
    <t xml:space="preserve"> C1=CC(=CC2=CC3=C(C=C21)C=C(C=C3)Br)Br</t>
    <phoneticPr fontId="4" type="noConversion"/>
  </si>
  <si>
    <t>186517-01-1</t>
    <phoneticPr fontId="4" type="noConversion"/>
  </si>
  <si>
    <t xml:space="preserve">	1,8-Dibromopyrene</t>
    <phoneticPr fontId="4" type="noConversion"/>
  </si>
  <si>
    <t>C1=CC2=C3C(=C(C=C2)Br)C=CC4=C(C=CC1=C43)Br</t>
    <phoneticPr fontId="4" type="noConversion"/>
  </si>
  <si>
    <t>38303-35-4</t>
    <phoneticPr fontId="4" type="noConversion"/>
  </si>
  <si>
    <t>6-Bromobenzo[a]pyrene</t>
    <phoneticPr fontId="4" type="noConversion"/>
  </si>
  <si>
    <t>21248-00-0</t>
    <phoneticPr fontId="4" type="noConversion"/>
  </si>
  <si>
    <t>2-Bromonaphthalene</t>
    <phoneticPr fontId="4" type="noConversion"/>
  </si>
  <si>
    <t>580-13-2</t>
    <phoneticPr fontId="4" type="noConversion"/>
  </si>
  <si>
    <t xml:space="preserve">	1,8-dichloro-anthracene</t>
    <phoneticPr fontId="4" type="noConversion"/>
  </si>
  <si>
    <t>C1=CC2=CC3=C(C=C2C(=C1)Cl)C(=CC=C3)Cl</t>
    <phoneticPr fontId="4" type="noConversion"/>
  </si>
  <si>
    <t>14381-66-9</t>
    <phoneticPr fontId="4" type="noConversion"/>
  </si>
  <si>
    <t xml:space="preserve">	2-Bromofluoranthene</t>
    <phoneticPr fontId="4" type="noConversion"/>
  </si>
  <si>
    <t>C1=CC=C2C(=C1)C3=CC=CC4=CC(=CC2=C43)Br</t>
    <phoneticPr fontId="4" type="noConversion"/>
  </si>
  <si>
    <t>26885-42-7</t>
    <phoneticPr fontId="4" type="noConversion"/>
  </si>
  <si>
    <t>1,9-Dichlorophenanthrene</t>
    <phoneticPr fontId="4" type="noConversion"/>
  </si>
  <si>
    <t xml:space="preserve">C1=CC=C2C(=C1)C3=C(C=C2Cl)C(=CC=C3)Cl  </t>
    <phoneticPr fontId="4" type="noConversion"/>
  </si>
  <si>
    <t>1006693-48-6</t>
    <phoneticPr fontId="4" type="noConversion"/>
  </si>
  <si>
    <t>5,7-Dichlorofluoranthene</t>
    <phoneticPr fontId="4" type="noConversion"/>
  </si>
  <si>
    <t xml:space="preserve">C1=CC2=CC(=CC3=C2C(=C1)C4=C3C(=CC=C4)Cl)Cl </t>
    <phoneticPr fontId="4" type="noConversion"/>
  </si>
  <si>
    <t>86011945(CID)</t>
    <phoneticPr fontId="4" type="noConversion"/>
  </si>
  <si>
    <t>3,9,10-Trichlorophenanthrene</t>
    <phoneticPr fontId="4" type="noConversion"/>
  </si>
  <si>
    <t>C1=CC=C2C(=C1)C3=C(C=CC(=C3)Cl)C(=C2Cl)Cl</t>
    <phoneticPr fontId="4" type="noConversion"/>
  </si>
  <si>
    <t>800409-57-8</t>
    <phoneticPr fontId="4" type="noConversion"/>
  </si>
  <si>
    <t>144757-71-1</t>
    <phoneticPr fontId="4" type="noConversion"/>
  </si>
  <si>
    <t>25911-52-8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</si>
</sst>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;[Red]0.000"/>
    <numFmt numFmtId="177" formatCode="0.00_ "/>
    <numFmt numFmtId="178" formatCode="0.000000_ "/>
    <numFmt numFmtId="179" formatCode="0.000000;[Red]0.000000"/>
    <numFmt numFmtId="180" formatCode="0.000_);[Red]\(0.000\)"/>
    <numFmt numFmtId="181" formatCode="0.00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2" fillId="3" borderId="1" xfId="1" applyNumberFormat="1" applyFill="1" applyBorder="1" applyAlignment="1">
      <alignment horizontal="center"/>
    </xf>
    <xf numFmtId="177" fontId="2" fillId="3" borderId="1" xfId="1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178" fontId="2" fillId="3" borderId="1" xfId="1" applyNumberFormat="1" applyFill="1" applyBorder="1" applyAlignment="1">
      <alignment horizontal="center"/>
    </xf>
    <xf numFmtId="176" fontId="5" fillId="3" borderId="1" xfId="1" applyNumberFormat="1" applyFont="1" applyFill="1" applyBorder="1" applyAlignment="1">
      <alignment horizontal="center"/>
    </xf>
    <xf numFmtId="177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8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7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/>
    </xf>
    <xf numFmtId="49" fontId="2" fillId="0" borderId="1" xfId="1" applyNumberFormat="1" applyFill="1" applyBorder="1" applyAlignment="1">
      <alignment horizontal="center"/>
    </xf>
    <xf numFmtId="49" fontId="2" fillId="0" borderId="1" xfId="1" applyNumberForma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/>
    </xf>
    <xf numFmtId="49" fontId="5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</cellXfs>
  <cellStyles count="2">
    <cellStyle name="20% - 着色 1" xfId="1" builtinId="30"/>
    <cellStyle name="常规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493A-EDE5-4F2D-BF15-4D5903FC8C45}">
  <dimension ref="A1:AB58"/>
  <sheetViews>
    <sheetView tabSelected="1" zoomScale="55" zoomScaleNormal="55" workbookViewId="0">
      <selection activeCell="G65" sqref="G65"/>
    </sheetView>
  </sheetViews>
  <sheetFormatPr defaultRowHeight="14" x14ac:dyDescent="0.3"/>
  <cols>
    <col min="1" max="1" width="8.6640625" style="1"/>
    <col min="2" max="2" width="30.58203125" style="1" customWidth="1"/>
    <col min="3" max="3" width="25.9140625" style="26" customWidth="1"/>
    <col min="4" max="4" width="23.4140625" style="27" customWidth="1"/>
    <col min="5" max="5" width="12.6640625" style="28" customWidth="1"/>
    <col min="6" max="6" width="22.33203125" style="28" customWidth="1"/>
    <col min="7" max="7" width="18.4140625" style="29" customWidth="1"/>
    <col min="8" max="8" width="12.6640625" style="1" customWidth="1"/>
    <col min="9" max="9" width="13.33203125" style="28" customWidth="1"/>
    <col min="10" max="10" width="17" style="1" customWidth="1"/>
    <col min="11" max="11" width="9.58203125" style="30" customWidth="1"/>
    <col min="12" max="12" width="9.5" style="28" customWidth="1"/>
    <col min="13" max="13" width="14.25" style="30" customWidth="1"/>
    <col min="14" max="14" width="12" style="30" customWidth="1"/>
    <col min="15" max="15" width="8.9140625" style="1" customWidth="1"/>
    <col min="16" max="16" width="9.1640625" style="1" customWidth="1"/>
    <col min="17" max="17" width="10.6640625" style="1" customWidth="1"/>
    <col min="18" max="18" width="14.4140625" style="1" customWidth="1"/>
    <col min="19" max="19" width="14.5" style="1" customWidth="1"/>
    <col min="20" max="20" width="13.33203125" style="1" customWidth="1"/>
    <col min="21" max="21" width="18.33203125" style="1" customWidth="1"/>
    <col min="22" max="22" width="14.58203125" style="1" customWidth="1"/>
    <col min="23" max="23" width="12.6640625" style="1" customWidth="1"/>
    <col min="24" max="16384" width="8.6640625" style="1"/>
  </cols>
  <sheetData>
    <row r="1" spans="1:28" ht="54.5" thickBot="1" x14ac:dyDescent="0.35">
      <c r="A1" s="31" t="s">
        <v>0</v>
      </c>
      <c r="B1" s="31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3" t="s">
        <v>10</v>
      </c>
      <c r="L1" s="34" t="s">
        <v>11</v>
      </c>
      <c r="M1" s="33" t="s">
        <v>12</v>
      </c>
      <c r="N1" s="33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5" t="s">
        <v>18</v>
      </c>
      <c r="T1" s="35" t="s">
        <v>19</v>
      </c>
      <c r="U1" s="32" t="s">
        <v>20</v>
      </c>
      <c r="V1" s="36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</row>
    <row r="2" spans="1:28" ht="14.5" thickBot="1" x14ac:dyDescent="0.35">
      <c r="A2" s="37">
        <f>ROW()-1</f>
        <v>1</v>
      </c>
      <c r="B2" s="37" t="s">
        <v>28</v>
      </c>
      <c r="C2" s="37"/>
      <c r="D2" s="38" t="s">
        <v>29</v>
      </c>
      <c r="E2" s="2">
        <v>4.9894999999999996</v>
      </c>
      <c r="F2" s="2">
        <v>2.5226000000000002</v>
      </c>
      <c r="G2" s="2">
        <v>-0.42509999999999998</v>
      </c>
      <c r="H2" s="2">
        <v>2.9689999999999999</v>
      </c>
      <c r="I2" s="2">
        <v>3.0670000000000002</v>
      </c>
      <c r="J2" s="2">
        <v>4.4279000000000002</v>
      </c>
      <c r="K2" s="3">
        <v>1.171</v>
      </c>
      <c r="L2" s="4">
        <v>78.5</v>
      </c>
      <c r="M2" s="3">
        <v>275.35000000000002</v>
      </c>
      <c r="N2" s="3">
        <v>1.6959</v>
      </c>
      <c r="O2" s="5">
        <v>212.67</v>
      </c>
      <c r="P2" s="5">
        <v>166.35366999999999</v>
      </c>
      <c r="Q2" s="5">
        <v>482.40477700000002</v>
      </c>
      <c r="R2" s="5">
        <v>272.37203299999999</v>
      </c>
      <c r="S2" s="6">
        <v>-5.4124759999999998</v>
      </c>
      <c r="T2" s="6">
        <v>-1.870566</v>
      </c>
      <c r="U2" s="5">
        <f>T2-S2</f>
        <v>3.5419099999999997</v>
      </c>
      <c r="V2" s="5">
        <v>20.042827228088001</v>
      </c>
      <c r="W2" s="5">
        <v>0.49630000000000002</v>
      </c>
      <c r="X2" s="5">
        <v>3.6484999999999999</v>
      </c>
      <c r="Y2" s="5">
        <f>-X2</f>
        <v>-3.6484999999999999</v>
      </c>
      <c r="Z2" s="5">
        <v>6.7359999999999998</v>
      </c>
      <c r="AA2" s="5">
        <v>1.1096999999999999</v>
      </c>
      <c r="AB2" s="5">
        <v>3.7086999999999999</v>
      </c>
    </row>
    <row r="3" spans="1:28" ht="14.5" thickBot="1" x14ac:dyDescent="0.35">
      <c r="A3" s="37">
        <f t="shared" ref="A3:A58" si="0">ROW()-1</f>
        <v>2</v>
      </c>
      <c r="B3" s="37" t="s">
        <v>30</v>
      </c>
      <c r="C3" s="37"/>
      <c r="D3" s="38" t="s">
        <v>31</v>
      </c>
      <c r="E3" s="2">
        <v>4.9894999999999996</v>
      </c>
      <c r="F3" s="2">
        <v>2.5226000000000002</v>
      </c>
      <c r="G3" s="2">
        <v>-0.42509999999999998</v>
      </c>
      <c r="H3" s="2">
        <v>2.9689999999999999</v>
      </c>
      <c r="I3" s="2">
        <v>3.0670000000000002</v>
      </c>
      <c r="J3" s="2">
        <v>4.4191000000000003</v>
      </c>
      <c r="K3" s="3">
        <v>1.1778999999999999</v>
      </c>
      <c r="L3" s="4">
        <v>222</v>
      </c>
      <c r="M3" s="3">
        <v>275.35000000000002</v>
      </c>
      <c r="N3" s="3">
        <v>1.6012</v>
      </c>
      <c r="O3" s="5">
        <v>212.67</v>
      </c>
      <c r="P3" s="5">
        <v>170.87033</v>
      </c>
      <c r="Q3" s="5">
        <v>471.02322400000003</v>
      </c>
      <c r="R3" s="5">
        <v>268.89420100000001</v>
      </c>
      <c r="S3" s="6">
        <v>-5.4451809999999998</v>
      </c>
      <c r="T3" s="6">
        <v>-1.876385</v>
      </c>
      <c r="U3" s="5">
        <f>T3-S3</f>
        <v>3.5687959999999999</v>
      </c>
      <c r="V3" s="5">
        <v>24.667555009832004</v>
      </c>
      <c r="W3" s="5">
        <v>1.0490759999999999</v>
      </c>
      <c r="X3" s="5">
        <v>3.6659999999999999</v>
      </c>
      <c r="Y3" s="5">
        <f t="shared" ref="Y3:Y58" si="1">-X3</f>
        <v>-3.6659999999999999</v>
      </c>
      <c r="Z3" s="5">
        <v>6.7468000000000004</v>
      </c>
      <c r="AA3" s="5">
        <v>1.1178999999999999</v>
      </c>
      <c r="AB3" s="5">
        <v>3.6760000000000002</v>
      </c>
    </row>
    <row r="4" spans="1:28" ht="14.5" thickBot="1" x14ac:dyDescent="0.35">
      <c r="A4" s="37">
        <f t="shared" si="0"/>
        <v>3</v>
      </c>
      <c r="B4" s="37" t="s">
        <v>32</v>
      </c>
      <c r="C4" s="37"/>
      <c r="D4" s="39" t="s">
        <v>33</v>
      </c>
      <c r="E4" s="2">
        <v>5.6340000000000003</v>
      </c>
      <c r="F4" s="2">
        <v>2.2399</v>
      </c>
      <c r="G4" s="2">
        <v>-0.7319</v>
      </c>
      <c r="H4" s="2">
        <v>3.97</v>
      </c>
      <c r="I4" s="2">
        <v>3.44</v>
      </c>
      <c r="J4" s="2">
        <v>4.6420000000000003</v>
      </c>
      <c r="K4" s="3">
        <v>1.361</v>
      </c>
      <c r="L4" s="4">
        <v>164.416666666666</v>
      </c>
      <c r="M4" s="3">
        <v>397.8</v>
      </c>
      <c r="N4" s="3">
        <v>1.603</v>
      </c>
      <c r="O4" s="5">
        <v>247.12</v>
      </c>
      <c r="P4" s="5">
        <v>178.90666999999999</v>
      </c>
      <c r="Q4" s="5">
        <v>533.92817600000001</v>
      </c>
      <c r="R4" s="5">
        <v>298.90743600000002</v>
      </c>
      <c r="S4" s="6">
        <v>-5.5824670000000003</v>
      </c>
      <c r="T4" s="6">
        <v>-2.095186</v>
      </c>
      <c r="U4" s="5">
        <f t="shared" ref="U4:U58" si="2">T4-S4</f>
        <v>3.4872810000000003</v>
      </c>
      <c r="V4" s="5">
        <v>13.019176333828002</v>
      </c>
      <c r="W4" s="5">
        <v>0.69053399999999998</v>
      </c>
      <c r="X4" s="5">
        <v>3.8424</v>
      </c>
      <c r="Y4" s="5">
        <f t="shared" si="1"/>
        <v>-3.8424</v>
      </c>
      <c r="Z4" s="5">
        <v>6.6026999999999996</v>
      </c>
      <c r="AA4" s="5">
        <v>1.2388999999999999</v>
      </c>
      <c r="AB4" s="5">
        <v>3.5387</v>
      </c>
    </row>
    <row r="5" spans="1:28" ht="14.5" thickBot="1" x14ac:dyDescent="0.35">
      <c r="A5" s="37">
        <f t="shared" si="0"/>
        <v>4</v>
      </c>
      <c r="B5" s="37" t="s">
        <v>34</v>
      </c>
      <c r="C5" s="37"/>
      <c r="D5" s="39" t="s">
        <v>35</v>
      </c>
      <c r="E5" s="2">
        <v>5.6340000000000003</v>
      </c>
      <c r="F5" s="2">
        <v>2.2399</v>
      </c>
      <c r="G5" s="2">
        <v>-0.7319</v>
      </c>
      <c r="H5" s="2">
        <v>3.97</v>
      </c>
      <c r="I5" s="2">
        <v>3.44</v>
      </c>
      <c r="J5" s="2">
        <v>4.6420000000000003</v>
      </c>
      <c r="K5" s="3">
        <v>1.2673333333333301</v>
      </c>
      <c r="L5" s="4">
        <v>164.416666666666</v>
      </c>
      <c r="M5" s="3">
        <v>347.34800000000001</v>
      </c>
      <c r="N5" s="3">
        <v>1.603</v>
      </c>
      <c r="O5" s="5">
        <v>247.12</v>
      </c>
      <c r="P5" s="5">
        <v>178.358</v>
      </c>
      <c r="Q5" s="5">
        <v>532.02751499999999</v>
      </c>
      <c r="R5" s="5">
        <v>313.19258000000002</v>
      </c>
      <c r="S5" s="6">
        <v>-5.5863690000000004</v>
      </c>
      <c r="T5" s="6">
        <v>-2.093639</v>
      </c>
      <c r="U5" s="5">
        <f t="shared" si="2"/>
        <v>3.4927300000000003</v>
      </c>
      <c r="V5" s="5">
        <v>4.2449665439999998E-3</v>
      </c>
      <c r="W5" s="5">
        <v>0.14662</v>
      </c>
      <c r="X5" s="5">
        <v>3.8428</v>
      </c>
      <c r="Y5" s="5">
        <f t="shared" si="1"/>
        <v>-3.8428</v>
      </c>
      <c r="Z5" s="5">
        <v>6.6123000000000003</v>
      </c>
      <c r="AA5" s="5">
        <v>1.2382</v>
      </c>
      <c r="AB5" s="5">
        <v>3.5348000000000002</v>
      </c>
    </row>
    <row r="6" spans="1:28" ht="14.5" thickBot="1" x14ac:dyDescent="0.35">
      <c r="A6" s="37">
        <f t="shared" si="0"/>
        <v>5</v>
      </c>
      <c r="B6" s="37" t="s">
        <v>36</v>
      </c>
      <c r="C6" s="37" t="s">
        <v>37</v>
      </c>
      <c r="D6" s="38" t="s">
        <v>38</v>
      </c>
      <c r="E6" s="2">
        <v>6.923</v>
      </c>
      <c r="F6" s="2">
        <v>1.6744000000000001</v>
      </c>
      <c r="G6" s="2">
        <v>-1.3455999999999999</v>
      </c>
      <c r="H6" s="2">
        <v>4.82</v>
      </c>
      <c r="I6" s="2">
        <v>4.95</v>
      </c>
      <c r="J6" s="2">
        <v>5.4314999999999998</v>
      </c>
      <c r="K6" s="3">
        <v>1.538</v>
      </c>
      <c r="L6" s="4">
        <v>214</v>
      </c>
      <c r="M6" s="3">
        <v>459.9</v>
      </c>
      <c r="N6" s="3">
        <v>1.5945811019616001</v>
      </c>
      <c r="O6" s="5">
        <v>316.01</v>
      </c>
      <c r="P6" s="5">
        <v>203.86967000000001</v>
      </c>
      <c r="Q6" s="5">
        <v>656.57763699999998</v>
      </c>
      <c r="R6" s="5">
        <v>379.79244399999999</v>
      </c>
      <c r="S6" s="6">
        <v>-5.7233109999999998</v>
      </c>
      <c r="T6" s="6">
        <v>-2.5530339999999998</v>
      </c>
      <c r="U6" s="5">
        <f t="shared" si="2"/>
        <v>3.170277</v>
      </c>
      <c r="V6" s="5">
        <v>2.5293469884480002</v>
      </c>
      <c r="W6" s="5">
        <v>1.5154430000000001</v>
      </c>
      <c r="X6" s="5">
        <v>4.1380999999999997</v>
      </c>
      <c r="Y6" s="5">
        <f t="shared" si="1"/>
        <v>-4.1380999999999997</v>
      </c>
      <c r="Z6" s="5">
        <v>6.1475</v>
      </c>
      <c r="AA6" s="5">
        <v>1.4901</v>
      </c>
      <c r="AB6" s="5">
        <v>3.3978999999999999</v>
      </c>
    </row>
    <row r="7" spans="1:28" ht="14.5" thickBot="1" x14ac:dyDescent="0.35">
      <c r="A7" s="37">
        <f t="shared" si="0"/>
        <v>6</v>
      </c>
      <c r="B7" s="37" t="s">
        <v>39</v>
      </c>
      <c r="C7" s="37"/>
      <c r="D7" s="38" t="s">
        <v>40</v>
      </c>
      <c r="E7" s="2">
        <v>5.0411999999999999</v>
      </c>
      <c r="F7" s="2">
        <v>2.3982999999999999</v>
      </c>
      <c r="G7" s="2">
        <v>0.1154</v>
      </c>
      <c r="H7" s="2">
        <v>2.99</v>
      </c>
      <c r="I7" s="2">
        <v>2.2799999999999998</v>
      </c>
      <c r="J7" s="2">
        <v>3.9154</v>
      </c>
      <c r="K7" s="3">
        <v>1.4095</v>
      </c>
      <c r="L7" s="4">
        <v>55</v>
      </c>
      <c r="M7" s="3">
        <v>335</v>
      </c>
      <c r="N7" s="3">
        <v>1.6565000000000001</v>
      </c>
      <c r="O7" s="5">
        <v>233.1</v>
      </c>
      <c r="P7" s="5">
        <v>138.54966999999999</v>
      </c>
      <c r="Q7" s="5">
        <v>529.39806099999998</v>
      </c>
      <c r="R7" s="5">
        <v>312.33048300000002</v>
      </c>
      <c r="S7" s="6">
        <v>-5.6296419999999996</v>
      </c>
      <c r="T7" s="6">
        <v>-1.070932</v>
      </c>
      <c r="U7" s="5">
        <f t="shared" si="2"/>
        <v>4.5587099999999996</v>
      </c>
      <c r="V7" s="5">
        <v>29.064796122936002</v>
      </c>
      <c r="W7" s="5">
        <v>0.264185</v>
      </c>
      <c r="X7" s="5">
        <v>3.3574999999999999</v>
      </c>
      <c r="Y7" s="5">
        <f t="shared" si="1"/>
        <v>-3.3574999999999999</v>
      </c>
      <c r="Z7" s="5">
        <v>7.9579000000000004</v>
      </c>
      <c r="AA7" s="5">
        <v>0.87649999999999995</v>
      </c>
      <c r="AB7" s="5">
        <v>3.4914999999999998</v>
      </c>
    </row>
    <row r="8" spans="1:28" ht="14.5" thickBot="1" x14ac:dyDescent="0.35">
      <c r="A8" s="37">
        <f t="shared" si="0"/>
        <v>7</v>
      </c>
      <c r="B8" s="37" t="s">
        <v>41</v>
      </c>
      <c r="C8" s="37"/>
      <c r="D8" s="38" t="s">
        <v>42</v>
      </c>
      <c r="E8" s="2">
        <v>4.9055</v>
      </c>
      <c r="F8" s="2">
        <v>2.4466000000000001</v>
      </c>
      <c r="G8" s="2">
        <v>4.6300000000000001E-2</v>
      </c>
      <c r="H8" s="2">
        <v>2.9</v>
      </c>
      <c r="I8" s="2">
        <v>2.87</v>
      </c>
      <c r="J8" s="2">
        <v>4.1672000000000002</v>
      </c>
      <c r="K8" s="3">
        <v>1.4187000000000001</v>
      </c>
      <c r="L8" s="4">
        <v>113</v>
      </c>
      <c r="M8" s="3">
        <v>288.79000000000002</v>
      </c>
      <c r="N8" s="3">
        <v>1.629</v>
      </c>
      <c r="O8" s="5">
        <v>245.11</v>
      </c>
      <c r="P8" s="5">
        <v>154.22567000000001</v>
      </c>
      <c r="Q8" s="5">
        <v>514.613563</v>
      </c>
      <c r="R8" s="5">
        <v>283.427975</v>
      </c>
      <c r="S8" s="6">
        <v>-5.8630209999999998</v>
      </c>
      <c r="T8" s="6">
        <v>-0.99698200000000003</v>
      </c>
      <c r="U8" s="5">
        <f t="shared" si="2"/>
        <v>4.8660389999999998</v>
      </c>
      <c r="V8" s="5">
        <v>22.575249096148003</v>
      </c>
      <c r="W8" s="5">
        <v>0.69454099999999996</v>
      </c>
      <c r="X8" s="5">
        <v>3.4384999999999999</v>
      </c>
      <c r="Y8" s="5">
        <f t="shared" si="1"/>
        <v>-3.4384999999999999</v>
      </c>
      <c r="Z8" s="5">
        <v>8.093</v>
      </c>
      <c r="AA8" s="5">
        <v>0.91849999999999998</v>
      </c>
      <c r="AB8" s="5">
        <v>3.2582</v>
      </c>
    </row>
    <row r="9" spans="1:28" ht="14.5" thickBot="1" x14ac:dyDescent="0.35">
      <c r="A9" s="37">
        <f t="shared" si="0"/>
        <v>8</v>
      </c>
      <c r="B9" s="37" t="s">
        <v>43</v>
      </c>
      <c r="C9" s="37" t="s">
        <v>44</v>
      </c>
      <c r="D9" s="39" t="s">
        <v>45</v>
      </c>
      <c r="E9" s="2">
        <v>4.7287999999999997</v>
      </c>
      <c r="F9" s="2">
        <v>2.5720000000000001</v>
      </c>
      <c r="G9" s="2">
        <v>0.98170000000000002</v>
      </c>
      <c r="H9" s="2">
        <v>2.78</v>
      </c>
      <c r="I9" s="2">
        <v>3.24</v>
      </c>
      <c r="J9" s="2">
        <v>4.4279000000000002</v>
      </c>
      <c r="K9" s="3">
        <v>2.0270000000000001</v>
      </c>
      <c r="L9" s="4">
        <v>114</v>
      </c>
      <c r="M9" s="3">
        <v>408.7</v>
      </c>
      <c r="N9" s="3">
        <v>1.60754715139018</v>
      </c>
      <c r="O9" s="5">
        <v>309.98</v>
      </c>
      <c r="P9" s="5">
        <v>160.59833</v>
      </c>
      <c r="Q9" s="5">
        <v>669.19822499999998</v>
      </c>
      <c r="R9" s="5">
        <v>360.69839400000001</v>
      </c>
      <c r="S9" s="6">
        <v>-5.9109239999999996</v>
      </c>
      <c r="T9" s="6">
        <v>-2.3402660000000002</v>
      </c>
      <c r="U9" s="5">
        <f t="shared" si="2"/>
        <v>3.5706579999999994</v>
      </c>
      <c r="V9" s="5">
        <v>30.155970215336001</v>
      </c>
      <c r="W9" s="5">
        <v>0.64908699999999997</v>
      </c>
      <c r="X9" s="5">
        <v>4.1329000000000002</v>
      </c>
      <c r="Y9" s="5">
        <f t="shared" si="1"/>
        <v>-4.1329000000000002</v>
      </c>
      <c r="Z9" s="5">
        <v>6.8353999999999999</v>
      </c>
      <c r="AA9" s="5">
        <v>1.3580000000000001</v>
      </c>
      <c r="AB9" s="5">
        <v>3.2103000000000002</v>
      </c>
    </row>
    <row r="10" spans="1:28" ht="14.5" thickBot="1" x14ac:dyDescent="0.35">
      <c r="A10" s="37">
        <f t="shared" si="0"/>
        <v>9</v>
      </c>
      <c r="B10" s="37" t="s">
        <v>46</v>
      </c>
      <c r="C10" s="37" t="s">
        <v>47</v>
      </c>
      <c r="D10" s="38" t="s">
        <v>48</v>
      </c>
      <c r="E10" s="2">
        <v>5.2350000000000003</v>
      </c>
      <c r="F10" s="2">
        <v>2.4948999999999999</v>
      </c>
      <c r="G10" s="2">
        <v>-2.2800000000000001E-2</v>
      </c>
      <c r="H10" s="2">
        <v>3.78</v>
      </c>
      <c r="I10" s="2">
        <v>3.09</v>
      </c>
      <c r="J10" s="2">
        <v>4.4279000000000002</v>
      </c>
      <c r="K10" s="3">
        <v>1.4790000000000001</v>
      </c>
      <c r="L10" s="4">
        <v>83.5</v>
      </c>
      <c r="M10" s="3">
        <v>389.7</v>
      </c>
      <c r="N10" s="3">
        <v>1.67126666666666</v>
      </c>
      <c r="O10" s="5">
        <v>257.13</v>
      </c>
      <c r="P10" s="5">
        <v>168.916</v>
      </c>
      <c r="Q10" s="5">
        <v>535.158952</v>
      </c>
      <c r="R10" s="5">
        <v>297.66636499999998</v>
      </c>
      <c r="S10" s="6">
        <v>-5.862603</v>
      </c>
      <c r="T10" s="6">
        <v>-1.242022</v>
      </c>
      <c r="U10" s="5">
        <f t="shared" si="2"/>
        <v>4.6205809999999996</v>
      </c>
      <c r="V10" s="5">
        <v>21.812053091919999</v>
      </c>
      <c r="W10" s="5">
        <v>0.194463</v>
      </c>
      <c r="X10" s="5">
        <v>3.5535999999999999</v>
      </c>
      <c r="Y10" s="5">
        <f t="shared" si="1"/>
        <v>-3.5535999999999999</v>
      </c>
      <c r="Z10" s="5">
        <v>7.8011999999999997</v>
      </c>
      <c r="AA10" s="5">
        <v>0.99480000000000002</v>
      </c>
      <c r="AB10" s="5">
        <v>3.2585999999999999</v>
      </c>
    </row>
    <row r="11" spans="1:28" ht="14.5" thickBot="1" x14ac:dyDescent="0.35">
      <c r="A11" s="37">
        <f t="shared" si="0"/>
        <v>10</v>
      </c>
      <c r="B11" s="37" t="s">
        <v>49</v>
      </c>
      <c r="C11" s="37"/>
      <c r="D11" s="38" t="s">
        <v>50</v>
      </c>
      <c r="E11" s="2">
        <v>5.2350000000000003</v>
      </c>
      <c r="F11" s="2">
        <v>2.4948999999999999</v>
      </c>
      <c r="G11" s="2">
        <v>-2.2800000000000001E-2</v>
      </c>
      <c r="H11" s="2">
        <v>3.78</v>
      </c>
      <c r="I11" s="2">
        <v>3.08</v>
      </c>
      <c r="J11" s="2">
        <v>4.4367000000000001</v>
      </c>
      <c r="K11" s="3">
        <v>1.4251</v>
      </c>
      <c r="L11" s="4">
        <v>62</v>
      </c>
      <c r="M11" s="3">
        <v>368.23750000000001</v>
      </c>
      <c r="N11" s="3">
        <v>1.6404000000000001</v>
      </c>
      <c r="O11" s="5">
        <v>257.13</v>
      </c>
      <c r="P11" s="5">
        <v>166.64067</v>
      </c>
      <c r="Q11" s="5">
        <v>558.97631100000001</v>
      </c>
      <c r="R11" s="5">
        <v>306.36313100000001</v>
      </c>
      <c r="S11" s="6">
        <v>-5.8810570000000002</v>
      </c>
      <c r="T11" s="6">
        <v>-1.2905960000000001</v>
      </c>
      <c r="U11" s="5">
        <f t="shared" si="2"/>
        <v>4.5904610000000003</v>
      </c>
      <c r="V11" s="5">
        <v>20.253905468355999</v>
      </c>
      <c r="W11" s="5">
        <v>7.9361000000000001E-2</v>
      </c>
      <c r="X11" s="5">
        <v>3.5951</v>
      </c>
      <c r="Y11" s="5">
        <f t="shared" si="1"/>
        <v>-3.5951</v>
      </c>
      <c r="Z11" s="5">
        <v>7.7779999999999996</v>
      </c>
      <c r="AA11" s="5">
        <v>1.0103</v>
      </c>
      <c r="AB11" s="5">
        <v>3.2401</v>
      </c>
    </row>
    <row r="12" spans="1:28" ht="14.5" thickBot="1" x14ac:dyDescent="0.35">
      <c r="A12" s="37">
        <f t="shared" si="0"/>
        <v>11</v>
      </c>
      <c r="B12" s="37" t="s">
        <v>51</v>
      </c>
      <c r="C12" s="37"/>
      <c r="D12" s="38" t="s">
        <v>52</v>
      </c>
      <c r="E12" s="2">
        <v>5.37</v>
      </c>
      <c r="F12" s="2">
        <v>2.4948999999999999</v>
      </c>
      <c r="G12" s="2">
        <v>-2.2800000000000001E-2</v>
      </c>
      <c r="H12" s="2">
        <v>3.21</v>
      </c>
      <c r="I12" s="2">
        <v>3.133</v>
      </c>
      <c r="J12" s="2">
        <v>4.4367000000000001</v>
      </c>
      <c r="K12" s="3">
        <v>1.4251</v>
      </c>
      <c r="L12" s="4">
        <v>98.5</v>
      </c>
      <c r="M12" s="3">
        <v>303.85000000000002</v>
      </c>
      <c r="N12" s="3">
        <v>1.6404000000000001</v>
      </c>
      <c r="O12" s="5">
        <v>257.13</v>
      </c>
      <c r="P12" s="5">
        <v>172.67832999999999</v>
      </c>
      <c r="Q12" s="5">
        <v>570.47710600000005</v>
      </c>
      <c r="R12" s="5">
        <v>310.08776999999998</v>
      </c>
      <c r="S12" s="6">
        <v>-5.3840009999999996</v>
      </c>
      <c r="T12" s="6">
        <v>-1.899302</v>
      </c>
      <c r="U12" s="5">
        <f t="shared" si="2"/>
        <v>3.4846989999999995</v>
      </c>
      <c r="V12" s="5">
        <v>17.845784928328001</v>
      </c>
      <c r="W12" s="5">
        <v>0.28934399999999999</v>
      </c>
      <c r="X12" s="5">
        <v>3.6469999999999998</v>
      </c>
      <c r="Y12" s="5">
        <f t="shared" si="1"/>
        <v>-3.6469999999999998</v>
      </c>
      <c r="Z12" s="5">
        <v>6.6406000000000001</v>
      </c>
      <c r="AA12" s="5">
        <v>1.1194999999999999</v>
      </c>
      <c r="AB12" s="5">
        <v>3.7372000000000001</v>
      </c>
    </row>
    <row r="13" spans="1:28" ht="14.5" thickBot="1" x14ac:dyDescent="0.35">
      <c r="A13" s="37">
        <f t="shared" si="0"/>
        <v>12</v>
      </c>
      <c r="B13" s="37" t="s">
        <v>53</v>
      </c>
      <c r="C13" s="37" t="s">
        <v>54</v>
      </c>
      <c r="D13" s="38" t="s">
        <v>55</v>
      </c>
      <c r="E13" s="2">
        <v>5.7954999999999997</v>
      </c>
      <c r="F13" s="2">
        <v>2.1362999999999999</v>
      </c>
      <c r="G13" s="2">
        <v>0.14169999999999999</v>
      </c>
      <c r="H13" s="2">
        <v>3.49</v>
      </c>
      <c r="I13" s="2">
        <v>3.15</v>
      </c>
      <c r="J13" s="2">
        <v>4.3724999999999996</v>
      </c>
      <c r="K13" s="3">
        <v>1.7202999999999999</v>
      </c>
      <c r="L13" s="4">
        <v>165</v>
      </c>
      <c r="M13" s="3">
        <v>329.77</v>
      </c>
      <c r="N13" s="3">
        <v>1.6</v>
      </c>
      <c r="O13" s="5">
        <v>324.01</v>
      </c>
      <c r="P13" s="5">
        <v>179.44467</v>
      </c>
      <c r="Q13" s="5">
        <v>580.39572799999996</v>
      </c>
      <c r="R13" s="5">
        <v>416.92138899999998</v>
      </c>
      <c r="S13" s="6">
        <v>-5.9607770000000002</v>
      </c>
      <c r="T13" s="6">
        <v>-1.256324</v>
      </c>
      <c r="U13" s="5">
        <f t="shared" si="2"/>
        <v>4.704453</v>
      </c>
      <c r="V13" s="5">
        <v>1.6766257282600001</v>
      </c>
      <c r="W13" s="5">
        <v>0.19080900000000001</v>
      </c>
      <c r="X13" s="5">
        <v>3.6059000000000001</v>
      </c>
      <c r="Y13" s="5">
        <f t="shared" si="1"/>
        <v>-3.6059000000000001</v>
      </c>
      <c r="Z13" s="5">
        <v>7.7713999999999999</v>
      </c>
      <c r="AA13" s="5">
        <v>1.0302</v>
      </c>
      <c r="AB13" s="5">
        <v>3.1604000000000001</v>
      </c>
    </row>
    <row r="14" spans="1:28" ht="14.5" thickBot="1" x14ac:dyDescent="0.35">
      <c r="A14" s="37">
        <f t="shared" si="0"/>
        <v>13</v>
      </c>
      <c r="B14" s="37" t="s">
        <v>56</v>
      </c>
      <c r="C14" s="37"/>
      <c r="D14" s="38" t="s">
        <v>57</v>
      </c>
      <c r="E14" s="1">
        <v>6.29</v>
      </c>
      <c r="F14" s="2">
        <v>2.1846000000000001</v>
      </c>
      <c r="G14" s="2">
        <v>7.2599999999999998E-2</v>
      </c>
      <c r="H14" s="2">
        <v>4.4029999999999996</v>
      </c>
      <c r="I14" s="2">
        <v>3.1720000000000002</v>
      </c>
      <c r="J14" s="2">
        <v>4.6595000000000004</v>
      </c>
      <c r="K14" s="3">
        <v>1.7166999999999999</v>
      </c>
      <c r="L14" s="4">
        <v>223.5</v>
      </c>
      <c r="M14" s="3">
        <v>342.21</v>
      </c>
      <c r="N14" s="3">
        <v>1.63</v>
      </c>
      <c r="O14" s="5">
        <v>336.02</v>
      </c>
      <c r="P14" s="5">
        <v>192.08867000000001</v>
      </c>
      <c r="Q14" s="5">
        <v>682.68510300000003</v>
      </c>
      <c r="R14" s="5">
        <v>388.52135099999998</v>
      </c>
      <c r="S14" s="6">
        <v>-5.5256920000000003</v>
      </c>
      <c r="T14" s="6">
        <v>-2.1535099999999998</v>
      </c>
      <c r="U14" s="5">
        <f t="shared" si="2"/>
        <v>3.3721820000000005</v>
      </c>
      <c r="V14" s="5">
        <v>2.1224832719999999E-3</v>
      </c>
      <c r="W14" s="5">
        <v>0.24208199999999999</v>
      </c>
      <c r="X14" s="5">
        <v>3.8412000000000002</v>
      </c>
      <c r="Y14" s="5">
        <f t="shared" si="1"/>
        <v>-3.8412000000000002</v>
      </c>
      <c r="Z14" s="5">
        <v>6.4176000000000002</v>
      </c>
      <c r="AA14" s="5">
        <v>1.2623</v>
      </c>
      <c r="AB14" s="5">
        <v>3.5954999999999999</v>
      </c>
    </row>
    <row r="15" spans="1:28" ht="14.5" thickBot="1" x14ac:dyDescent="0.35">
      <c r="A15" s="40">
        <f t="shared" si="0"/>
        <v>14</v>
      </c>
      <c r="B15" s="40" t="s">
        <v>58</v>
      </c>
      <c r="C15" s="40" t="s">
        <v>59</v>
      </c>
      <c r="D15" s="41" t="s">
        <v>60</v>
      </c>
      <c r="E15" s="2">
        <v>4.9894999999999996</v>
      </c>
      <c r="F15" s="2">
        <v>2.5226000000000002</v>
      </c>
      <c r="G15" s="2">
        <v>-0.42509999999999998</v>
      </c>
      <c r="H15" s="2">
        <v>3.62</v>
      </c>
      <c r="I15" s="2">
        <v>4.47</v>
      </c>
      <c r="J15" s="2">
        <v>4.9492000000000003</v>
      </c>
      <c r="K15" s="7">
        <v>1.5780000000000001</v>
      </c>
      <c r="L15" s="8">
        <v>152</v>
      </c>
      <c r="M15" s="7">
        <v>422.5</v>
      </c>
      <c r="N15" s="7">
        <v>1.7290000000000001</v>
      </c>
      <c r="O15" s="9">
        <v>281.14999999999998</v>
      </c>
      <c r="P15" s="5">
        <v>191.29232999999999</v>
      </c>
      <c r="Q15" s="5">
        <v>597.83286499999997</v>
      </c>
      <c r="R15" s="5">
        <v>332.99998699999998</v>
      </c>
      <c r="S15" s="6">
        <v>-5.5176889999999998</v>
      </c>
      <c r="T15" s="6">
        <v>-1.717087</v>
      </c>
      <c r="U15" s="5">
        <f t="shared" si="2"/>
        <v>3.8006019999999996</v>
      </c>
      <c r="V15" s="5">
        <v>20.298450405743999</v>
      </c>
      <c r="W15" s="5">
        <v>0.274559</v>
      </c>
      <c r="X15" s="5">
        <v>3.6227999999999998</v>
      </c>
      <c r="Y15" s="5">
        <f t="shared" si="1"/>
        <v>-3.6227999999999998</v>
      </c>
      <c r="Z15" s="5">
        <v>6.8703000000000003</v>
      </c>
      <c r="AA15" s="5">
        <v>1.0940000000000001</v>
      </c>
      <c r="AB15" s="5">
        <v>3.6034999999999999</v>
      </c>
    </row>
    <row r="16" spans="1:28" ht="14.5" thickBot="1" x14ac:dyDescent="0.35">
      <c r="A16" s="37">
        <f t="shared" si="0"/>
        <v>15</v>
      </c>
      <c r="B16" s="37" t="s">
        <v>61</v>
      </c>
      <c r="C16" s="37" t="s">
        <v>62</v>
      </c>
      <c r="D16" s="38" t="s">
        <v>63</v>
      </c>
      <c r="E16" s="2">
        <v>6.125</v>
      </c>
      <c r="F16" s="2">
        <v>2.1846000000000001</v>
      </c>
      <c r="G16" s="2">
        <v>7.2599999999999998E-2</v>
      </c>
      <c r="H16" s="2">
        <v>4.96</v>
      </c>
      <c r="I16" s="2">
        <v>3.53</v>
      </c>
      <c r="J16" s="2">
        <v>4.6595000000000004</v>
      </c>
      <c r="K16" s="3">
        <v>1.768</v>
      </c>
      <c r="L16" s="4">
        <v>179.5</v>
      </c>
      <c r="M16" s="3">
        <v>441.1</v>
      </c>
      <c r="N16" s="3">
        <v>1.6895</v>
      </c>
      <c r="O16" s="5">
        <v>336.02</v>
      </c>
      <c r="P16" s="5">
        <v>185.41567000000001</v>
      </c>
      <c r="Q16" s="5">
        <v>714.53256199999998</v>
      </c>
      <c r="R16" s="5">
        <v>370.70959299999998</v>
      </c>
      <c r="S16" s="6">
        <v>-6.0039850000000001</v>
      </c>
      <c r="T16" s="6">
        <v>-1.502127</v>
      </c>
      <c r="U16" s="5">
        <f t="shared" si="2"/>
        <v>4.5018580000000004</v>
      </c>
      <c r="V16" s="5">
        <v>28.603210433924001</v>
      </c>
      <c r="W16" s="5">
        <v>0.398698</v>
      </c>
      <c r="X16" s="5">
        <v>3.7625000000000002</v>
      </c>
      <c r="Y16" s="5">
        <f t="shared" si="1"/>
        <v>-3.7625000000000002</v>
      </c>
      <c r="Z16" s="5">
        <v>7.5647000000000002</v>
      </c>
      <c r="AA16" s="5">
        <v>1.1148</v>
      </c>
      <c r="AB16" s="5">
        <v>3.1172</v>
      </c>
    </row>
    <row r="17" spans="1:28" ht="14.5" thickBot="1" x14ac:dyDescent="0.35">
      <c r="A17" s="40">
        <f t="shared" si="0"/>
        <v>16</v>
      </c>
      <c r="B17" s="40" t="s">
        <v>64</v>
      </c>
      <c r="C17" s="40" t="s">
        <v>65</v>
      </c>
      <c r="D17" s="41" t="s">
        <v>66</v>
      </c>
      <c r="E17" s="10">
        <v>5.8230000000000004</v>
      </c>
      <c r="F17" s="10">
        <v>1.6425000000000001</v>
      </c>
      <c r="G17" s="10">
        <v>-2.2800000000000001E-2</v>
      </c>
      <c r="H17" s="10">
        <v>3.5</v>
      </c>
      <c r="I17" s="10">
        <v>2.54</v>
      </c>
      <c r="J17" s="10">
        <v>4.9492000000000003</v>
      </c>
      <c r="K17" s="7">
        <v>1.4316</v>
      </c>
      <c r="L17" s="8">
        <v>103.5</v>
      </c>
      <c r="M17" s="7">
        <v>422.5</v>
      </c>
      <c r="N17" s="7">
        <v>1.6</v>
      </c>
      <c r="O17" s="9">
        <v>281.14999999999998</v>
      </c>
      <c r="P17" s="5">
        <v>193.90899999999999</v>
      </c>
      <c r="Q17" s="5">
        <v>584.75253199999997</v>
      </c>
      <c r="R17" s="5">
        <v>324.41164500000002</v>
      </c>
      <c r="S17" s="6">
        <v>-5.4691510000000001</v>
      </c>
      <c r="T17" s="6">
        <v>-1.7203489999999999</v>
      </c>
      <c r="U17" s="5">
        <f t="shared" si="2"/>
        <v>3.7488020000000004</v>
      </c>
      <c r="V17" s="5">
        <v>21.091279541807999</v>
      </c>
      <c r="W17" s="5">
        <v>1.104517</v>
      </c>
      <c r="X17" s="5">
        <v>3.5975000000000001</v>
      </c>
      <c r="Y17" s="5">
        <f t="shared" si="1"/>
        <v>-3.5975000000000001</v>
      </c>
      <c r="Z17" s="5">
        <v>6.8090000000000002</v>
      </c>
      <c r="AA17" s="5">
        <v>1.0884</v>
      </c>
      <c r="AB17" s="5">
        <v>3.6520000000000001</v>
      </c>
    </row>
    <row r="18" spans="1:28" ht="14.5" thickBot="1" x14ac:dyDescent="0.35">
      <c r="A18" s="37">
        <f t="shared" si="0"/>
        <v>17</v>
      </c>
      <c r="B18" s="37" t="s">
        <v>67</v>
      </c>
      <c r="C18" s="37"/>
      <c r="D18" s="38" t="s">
        <v>68</v>
      </c>
      <c r="E18" s="2">
        <v>4.9894999999999996</v>
      </c>
      <c r="F18" s="2">
        <v>2.5226000000000002</v>
      </c>
      <c r="G18" s="2">
        <v>-0.42509999999999998</v>
      </c>
      <c r="H18" s="2">
        <v>3.62</v>
      </c>
      <c r="I18" s="2">
        <v>4.47</v>
      </c>
      <c r="J18" s="2">
        <v>4.4367000000000001</v>
      </c>
      <c r="K18" s="3">
        <v>1.1778999999999999</v>
      </c>
      <c r="L18" s="4">
        <v>48</v>
      </c>
      <c r="M18" s="3">
        <v>275.35000000000002</v>
      </c>
      <c r="N18" s="3">
        <v>1.6012</v>
      </c>
      <c r="O18" s="5">
        <v>212.67</v>
      </c>
      <c r="P18" s="5">
        <v>158.96467000000001</v>
      </c>
      <c r="Q18" s="5">
        <v>492.73423400000001</v>
      </c>
      <c r="R18" s="5">
        <v>277.42720700000001</v>
      </c>
      <c r="S18" s="6">
        <v>-5.9001049999999999</v>
      </c>
      <c r="T18" s="6">
        <v>-1.285523</v>
      </c>
      <c r="U18" s="5">
        <f t="shared" si="2"/>
        <v>4.6145820000000004</v>
      </c>
      <c r="V18" s="5">
        <v>21.239581257607998</v>
      </c>
      <c r="W18" s="5">
        <v>8.6972999999999995E-2</v>
      </c>
      <c r="X18" s="5">
        <v>3.6030000000000002</v>
      </c>
      <c r="Y18" s="5">
        <f t="shared" si="1"/>
        <v>-3.6030000000000002</v>
      </c>
      <c r="Z18" s="5">
        <v>7.8487999999999998</v>
      </c>
      <c r="AA18" s="5">
        <v>1.0057</v>
      </c>
      <c r="AB18" s="5">
        <v>3.2210999999999999</v>
      </c>
    </row>
    <row r="19" spans="1:28" ht="14.5" thickBot="1" x14ac:dyDescent="0.35">
      <c r="A19" s="37">
        <f t="shared" si="0"/>
        <v>18</v>
      </c>
      <c r="B19" s="37" t="s">
        <v>69</v>
      </c>
      <c r="C19" s="37"/>
      <c r="D19" s="38" t="s">
        <v>70</v>
      </c>
      <c r="E19" s="2">
        <v>5.27</v>
      </c>
      <c r="F19" s="2">
        <v>2.5226000000000002</v>
      </c>
      <c r="G19" s="2">
        <v>-0.42509999999999998</v>
      </c>
      <c r="H19" s="2">
        <v>3.14</v>
      </c>
      <c r="I19" s="2">
        <v>3.19</v>
      </c>
      <c r="J19" s="2">
        <v>4.4367000000000001</v>
      </c>
      <c r="K19" s="3">
        <v>1.2529999999999999</v>
      </c>
      <c r="L19" s="4">
        <v>105</v>
      </c>
      <c r="M19" s="3">
        <v>370.1</v>
      </c>
      <c r="N19" s="3">
        <v>1.63276666666666</v>
      </c>
      <c r="O19" s="5">
        <v>212.67</v>
      </c>
      <c r="P19" s="5">
        <v>165.70767000000001</v>
      </c>
      <c r="Q19" s="5">
        <v>493.47350599999999</v>
      </c>
      <c r="R19" s="5">
        <v>278.24778700000002</v>
      </c>
      <c r="S19" s="6">
        <v>-5.385885</v>
      </c>
      <c r="T19" s="6">
        <v>-1.897454</v>
      </c>
      <c r="U19" s="5">
        <f t="shared" si="2"/>
        <v>3.4884310000000003</v>
      </c>
      <c r="V19" s="5">
        <v>18.502992825576001</v>
      </c>
      <c r="W19" s="5">
        <v>0.594051</v>
      </c>
      <c r="X19" s="5">
        <v>3.6484000000000001</v>
      </c>
      <c r="Y19" s="5">
        <f t="shared" si="1"/>
        <v>-3.6484000000000001</v>
      </c>
      <c r="Z19" s="5">
        <v>6.6818</v>
      </c>
      <c r="AA19" s="5">
        <v>1.113</v>
      </c>
      <c r="AB19" s="5">
        <v>3.7353000000000001</v>
      </c>
    </row>
    <row r="20" spans="1:28" ht="14.5" thickBot="1" x14ac:dyDescent="0.35">
      <c r="A20" s="37">
        <f t="shared" si="0"/>
        <v>19</v>
      </c>
      <c r="B20" s="37" t="s">
        <v>71</v>
      </c>
      <c r="C20" s="37"/>
      <c r="D20" s="38" t="s">
        <v>72</v>
      </c>
      <c r="E20" s="2">
        <v>5.5774999999999997</v>
      </c>
      <c r="F20" s="2">
        <v>1.6700999999999999</v>
      </c>
      <c r="G20" s="2">
        <v>-0.42509999999999998</v>
      </c>
      <c r="H20" s="2">
        <v>3.35</v>
      </c>
      <c r="I20" s="2">
        <v>2.58</v>
      </c>
      <c r="J20" s="2">
        <v>4.9492000000000003</v>
      </c>
      <c r="K20" s="3">
        <v>1.1813</v>
      </c>
      <c r="L20" s="4">
        <v>119</v>
      </c>
      <c r="M20" s="3">
        <v>307.92</v>
      </c>
      <c r="N20" s="3">
        <v>1.6281000000000001</v>
      </c>
      <c r="O20" s="5">
        <v>236.7</v>
      </c>
      <c r="P20" s="5">
        <v>185.464</v>
      </c>
      <c r="Q20" s="5">
        <v>526.63181799999995</v>
      </c>
      <c r="R20" s="5">
        <v>299.89255300000002</v>
      </c>
      <c r="S20" s="6">
        <v>-5.476369</v>
      </c>
      <c r="T20" s="6">
        <v>-1.714882</v>
      </c>
      <c r="U20" s="5">
        <f t="shared" si="2"/>
        <v>3.7614869999999998</v>
      </c>
      <c r="V20" s="5">
        <v>22.027811679916002</v>
      </c>
      <c r="W20" s="5">
        <v>0.49236600000000003</v>
      </c>
      <c r="X20" s="5">
        <v>3.6002000000000001</v>
      </c>
      <c r="Y20" s="5">
        <f t="shared" si="1"/>
        <v>-3.6002000000000001</v>
      </c>
      <c r="Z20" s="5">
        <v>6.8601000000000001</v>
      </c>
      <c r="AA20" s="5">
        <v>1.0815999999999999</v>
      </c>
      <c r="AB20" s="5">
        <v>3.6448</v>
      </c>
    </row>
    <row r="21" spans="1:28" ht="14.5" thickBot="1" x14ac:dyDescent="0.35">
      <c r="A21" s="37">
        <f t="shared" si="0"/>
        <v>20</v>
      </c>
      <c r="B21" s="37" t="s">
        <v>73</v>
      </c>
      <c r="C21" s="37"/>
      <c r="D21" s="38" t="s">
        <v>74</v>
      </c>
      <c r="E21" s="2">
        <v>6.1654999999999998</v>
      </c>
      <c r="F21" s="2">
        <v>1.6126</v>
      </c>
      <c r="G21" s="2">
        <v>-0.6159</v>
      </c>
      <c r="H21" s="2">
        <v>3.73</v>
      </c>
      <c r="I21" s="2">
        <v>3.46</v>
      </c>
      <c r="J21" s="2">
        <v>5.4705000000000004</v>
      </c>
      <c r="K21" s="3">
        <v>1.1547000000000001</v>
      </c>
      <c r="L21" s="4">
        <v>147</v>
      </c>
      <c r="M21" s="3">
        <v>340.72</v>
      </c>
      <c r="N21" s="3">
        <v>1.6281000000000001</v>
      </c>
      <c r="O21" s="5">
        <v>262.73</v>
      </c>
      <c r="P21" s="5">
        <v>218.47233</v>
      </c>
      <c r="Q21" s="5">
        <v>561.61589000000004</v>
      </c>
      <c r="R21" s="5">
        <v>306.336431</v>
      </c>
      <c r="S21" s="6">
        <v>-5.4636560000000003</v>
      </c>
      <c r="T21" s="6">
        <v>-1.800079</v>
      </c>
      <c r="U21" s="5">
        <f t="shared" si="2"/>
        <v>3.6635770000000001</v>
      </c>
      <c r="V21" s="5">
        <v>20.235918783192002</v>
      </c>
      <c r="W21" s="5">
        <v>0.37991799999999998</v>
      </c>
      <c r="X21" s="5">
        <v>3.6366999999999998</v>
      </c>
      <c r="Y21" s="5">
        <f t="shared" si="1"/>
        <v>-3.6366999999999998</v>
      </c>
      <c r="Z21" s="5">
        <v>6.5929000000000002</v>
      </c>
      <c r="AA21" s="5">
        <v>1.1374</v>
      </c>
      <c r="AB21" s="5">
        <v>3.6575000000000002</v>
      </c>
    </row>
    <row r="22" spans="1:28" ht="14.5" thickBot="1" x14ac:dyDescent="0.35">
      <c r="A22" s="37">
        <f t="shared" si="0"/>
        <v>21</v>
      </c>
      <c r="B22" s="37" t="s">
        <v>75</v>
      </c>
      <c r="C22" s="37" t="s">
        <v>76</v>
      </c>
      <c r="D22" s="38" t="s">
        <v>77</v>
      </c>
      <c r="E22" s="2">
        <v>6.81</v>
      </c>
      <c r="F22" s="2">
        <v>1.3299000000000001</v>
      </c>
      <c r="G22" s="2">
        <v>-0.92279999999999995</v>
      </c>
      <c r="H22" s="2">
        <v>4.75</v>
      </c>
      <c r="I22" s="2">
        <v>4.18</v>
      </c>
      <c r="J22" s="2">
        <v>5.6932999999999998</v>
      </c>
      <c r="K22" s="3">
        <v>1.377</v>
      </c>
      <c r="L22" s="4">
        <v>132.25</v>
      </c>
      <c r="M22" s="3">
        <v>492.9</v>
      </c>
      <c r="N22" s="3">
        <v>1.6280999999999901</v>
      </c>
      <c r="O22" s="5">
        <v>297.18</v>
      </c>
      <c r="P22" s="5">
        <v>230.87833000000001</v>
      </c>
      <c r="Q22" s="5">
        <v>623.18948699999999</v>
      </c>
      <c r="R22" s="5">
        <v>335.70917400000002</v>
      </c>
      <c r="S22" s="6">
        <v>-5.5660170000000004</v>
      </c>
      <c r="T22" s="6">
        <v>-2.0226890000000002</v>
      </c>
      <c r="U22" s="5">
        <f t="shared" si="2"/>
        <v>3.5433280000000003</v>
      </c>
      <c r="V22" s="5">
        <v>6.3464426738719997</v>
      </c>
      <c r="W22" s="5">
        <v>0.48813000000000001</v>
      </c>
      <c r="X22" s="5">
        <v>3.7970000000000002</v>
      </c>
      <c r="Y22" s="5">
        <f t="shared" si="1"/>
        <v>-3.7970000000000002</v>
      </c>
      <c r="Z22" s="5">
        <v>6.4119999999999999</v>
      </c>
      <c r="AA22" s="5">
        <v>1.2513000000000001</v>
      </c>
      <c r="AB22" s="5">
        <v>3.5552000000000001</v>
      </c>
    </row>
    <row r="23" spans="1:28" ht="14.5" thickBot="1" x14ac:dyDescent="0.35">
      <c r="A23" s="37">
        <f t="shared" si="0"/>
        <v>22</v>
      </c>
      <c r="B23" s="37" t="s">
        <v>78</v>
      </c>
      <c r="C23" s="37"/>
      <c r="D23" s="38" t="s">
        <v>79</v>
      </c>
      <c r="E23" s="2">
        <v>6.4109999999999996</v>
      </c>
      <c r="F23" s="2">
        <v>1.585</v>
      </c>
      <c r="G23" s="2">
        <v>-0.21360000000000001</v>
      </c>
      <c r="H23" s="2">
        <v>3.9</v>
      </c>
      <c r="I23" s="2">
        <v>3.49</v>
      </c>
      <c r="J23" s="2">
        <v>5.4705000000000004</v>
      </c>
      <c r="K23" s="3">
        <v>1.3995</v>
      </c>
      <c r="L23" s="4">
        <v>152</v>
      </c>
      <c r="M23" s="3">
        <v>361.79</v>
      </c>
      <c r="N23" s="3">
        <v>1.6</v>
      </c>
      <c r="O23" s="5">
        <v>307.18</v>
      </c>
      <c r="P23" s="5">
        <v>225.85567</v>
      </c>
      <c r="Q23" s="5">
        <v>629.93794400000002</v>
      </c>
      <c r="R23" s="5">
        <v>330.99494800000002</v>
      </c>
      <c r="S23" s="6">
        <v>-5.460426</v>
      </c>
      <c r="T23" s="6">
        <v>-1.80291</v>
      </c>
      <c r="U23" s="5">
        <f t="shared" si="2"/>
        <v>3.6575160000000002</v>
      </c>
      <c r="V23" s="5">
        <v>19.570384220800001</v>
      </c>
      <c r="W23" s="5">
        <v>0.18021100000000001</v>
      </c>
      <c r="X23" s="5">
        <v>3.6356000000000002</v>
      </c>
      <c r="Y23" s="5">
        <f t="shared" si="1"/>
        <v>-3.6356000000000002</v>
      </c>
      <c r="Z23" s="5">
        <v>6.5560999999999998</v>
      </c>
      <c r="AA23" s="5">
        <v>1.1429</v>
      </c>
      <c r="AB23" s="5">
        <v>3.6608000000000001</v>
      </c>
    </row>
    <row r="24" spans="1:28" ht="14.5" thickBot="1" x14ac:dyDescent="0.35">
      <c r="A24" s="37">
        <f t="shared" si="0"/>
        <v>23</v>
      </c>
      <c r="B24" s="37" t="s">
        <v>80</v>
      </c>
      <c r="C24" s="37"/>
      <c r="D24" s="38" t="s">
        <v>81</v>
      </c>
      <c r="E24" s="2">
        <v>4.9894999999999996</v>
      </c>
      <c r="F24" s="2">
        <v>2.5226000000000002</v>
      </c>
      <c r="G24" s="2">
        <v>-0.42509999999999998</v>
      </c>
      <c r="H24" s="2">
        <v>3.73</v>
      </c>
      <c r="I24" s="2">
        <v>3.14</v>
      </c>
      <c r="J24" s="2">
        <v>4.4279000000000002</v>
      </c>
      <c r="K24" s="3">
        <v>1.2529999999999999</v>
      </c>
      <c r="L24" s="4">
        <v>88.25</v>
      </c>
      <c r="M24" s="3">
        <v>370.1</v>
      </c>
      <c r="N24" s="3">
        <v>1.63276666666666</v>
      </c>
      <c r="O24" s="5">
        <v>212.67</v>
      </c>
      <c r="P24" s="5">
        <v>161.82667000000001</v>
      </c>
      <c r="Q24" s="5">
        <v>474.60137500000002</v>
      </c>
      <c r="R24" s="5">
        <v>270.946845</v>
      </c>
      <c r="S24" s="6">
        <v>-5.9908789999999996</v>
      </c>
      <c r="T24" s="6">
        <v>-1.257285</v>
      </c>
      <c r="U24" s="5">
        <f t="shared" si="2"/>
        <v>4.7335940000000001</v>
      </c>
      <c r="V24" s="5">
        <v>24.420748301152003</v>
      </c>
      <c r="W24" s="5">
        <v>0.47950999999999999</v>
      </c>
      <c r="X24" s="5">
        <v>3.6999</v>
      </c>
      <c r="Y24" s="5">
        <f t="shared" si="1"/>
        <v>-3.6999</v>
      </c>
      <c r="Z24" s="5">
        <v>8.1204999999999998</v>
      </c>
      <c r="AA24" s="5">
        <v>1.0458000000000001</v>
      </c>
      <c r="AB24" s="5">
        <v>3.1303000000000001</v>
      </c>
    </row>
    <row r="25" spans="1:28" ht="14.5" thickBot="1" x14ac:dyDescent="0.35">
      <c r="A25" s="37">
        <f t="shared" si="0"/>
        <v>24</v>
      </c>
      <c r="B25" s="37" t="s">
        <v>82</v>
      </c>
      <c r="C25" s="37"/>
      <c r="D25" s="38" t="s">
        <v>83</v>
      </c>
      <c r="E25" s="2">
        <v>5.6340000000000003</v>
      </c>
      <c r="F25" s="2">
        <v>2.2399</v>
      </c>
      <c r="G25" s="2">
        <v>-0.7319</v>
      </c>
      <c r="H25" s="2">
        <v>3.97</v>
      </c>
      <c r="I25" s="2">
        <v>3.44</v>
      </c>
      <c r="J25" s="2">
        <v>4.6595000000000004</v>
      </c>
      <c r="K25" s="3">
        <v>1.08</v>
      </c>
      <c r="L25" s="4">
        <v>213</v>
      </c>
      <c r="M25" s="3">
        <v>321.33999999999997</v>
      </c>
      <c r="N25" s="3">
        <v>1.603</v>
      </c>
      <c r="O25" s="5">
        <v>247.12</v>
      </c>
      <c r="P25" s="5">
        <v>177.59567000000001</v>
      </c>
      <c r="Q25" s="5">
        <v>553.03246899999999</v>
      </c>
      <c r="R25" s="5">
        <v>315.394453</v>
      </c>
      <c r="S25" s="6">
        <v>-5.5331099999999998</v>
      </c>
      <c r="T25" s="6">
        <v>-2.1530559999999999</v>
      </c>
      <c r="U25" s="5">
        <f t="shared" si="2"/>
        <v>3.3800539999999999</v>
      </c>
      <c r="V25" s="5">
        <v>2.1769059200000005E-3</v>
      </c>
      <c r="W25" s="5">
        <v>0.77823600000000004</v>
      </c>
      <c r="X25" s="5">
        <v>3.8466</v>
      </c>
      <c r="Y25" s="5">
        <f t="shared" si="1"/>
        <v>-3.8466</v>
      </c>
      <c r="Z25" s="5">
        <v>6.4962</v>
      </c>
      <c r="AA25" s="5">
        <v>1.2503</v>
      </c>
      <c r="AB25" s="5">
        <v>3.5880999999999998</v>
      </c>
    </row>
    <row r="26" spans="1:28" ht="14.5" thickBot="1" x14ac:dyDescent="0.35">
      <c r="A26" s="37">
        <f t="shared" si="0"/>
        <v>25</v>
      </c>
      <c r="B26" s="37" t="s">
        <v>84</v>
      </c>
      <c r="C26" s="37" t="s">
        <v>85</v>
      </c>
      <c r="D26" s="38" t="s">
        <v>86</v>
      </c>
      <c r="E26" s="2">
        <v>6.4109999999999996</v>
      </c>
      <c r="F26" s="2">
        <v>1.585</v>
      </c>
      <c r="G26" s="2">
        <v>-0.21360000000000001</v>
      </c>
      <c r="H26" s="2">
        <v>3.9</v>
      </c>
      <c r="I26" s="2">
        <v>3.49</v>
      </c>
      <c r="J26" s="2">
        <v>5.4705000000000004</v>
      </c>
      <c r="K26" s="3">
        <v>1.4770000000000001</v>
      </c>
      <c r="L26" s="4">
        <v>134</v>
      </c>
      <c r="M26" s="3">
        <v>482.9</v>
      </c>
      <c r="N26" s="3">
        <v>1.6</v>
      </c>
      <c r="O26" s="5">
        <v>307.18</v>
      </c>
      <c r="P26" s="5">
        <v>214.63533000000001</v>
      </c>
      <c r="Q26" s="5">
        <v>608.79080599999998</v>
      </c>
      <c r="R26" s="5">
        <v>342.06888199999997</v>
      </c>
      <c r="S26" s="6">
        <v>-5.9470010000000002</v>
      </c>
      <c r="T26" s="6">
        <v>-1.170282</v>
      </c>
      <c r="U26" s="5">
        <f t="shared" si="2"/>
        <v>4.7767189999999999</v>
      </c>
      <c r="V26" s="5">
        <v>23.108754314492</v>
      </c>
      <c r="W26" s="5">
        <v>0.56561099999999997</v>
      </c>
      <c r="X26" s="5">
        <v>3.5518999999999998</v>
      </c>
      <c r="Y26" s="5">
        <f t="shared" si="1"/>
        <v>-3.5518999999999998</v>
      </c>
      <c r="Z26" s="5">
        <v>7.71</v>
      </c>
      <c r="AA26" s="5">
        <v>1.0194000000000001</v>
      </c>
      <c r="AB26" s="5">
        <v>3.1741999999999999</v>
      </c>
    </row>
    <row r="27" spans="1:28" ht="14.5" thickBot="1" x14ac:dyDescent="0.35">
      <c r="A27" s="37">
        <f t="shared" si="0"/>
        <v>26</v>
      </c>
      <c r="B27" s="37" t="s">
        <v>87</v>
      </c>
      <c r="C27" s="37" t="s">
        <v>88</v>
      </c>
      <c r="D27" s="38" t="s">
        <v>89</v>
      </c>
      <c r="E27" s="2">
        <v>5.2350000000000003</v>
      </c>
      <c r="F27" s="2">
        <v>2.4948999999999999</v>
      </c>
      <c r="G27" s="2">
        <v>-2.2800000000000001E-2</v>
      </c>
      <c r="H27" s="2">
        <v>3.78</v>
      </c>
      <c r="I27" s="2">
        <v>3.08</v>
      </c>
      <c r="J27" s="2">
        <v>4.4279000000000002</v>
      </c>
      <c r="K27" s="3">
        <v>1.4790000000000001</v>
      </c>
      <c r="L27" s="4">
        <v>97</v>
      </c>
      <c r="M27" s="3">
        <v>368.23750000000001</v>
      </c>
      <c r="N27" s="3">
        <v>1.7330000000000001</v>
      </c>
      <c r="O27" s="5">
        <v>257.13</v>
      </c>
      <c r="P27" s="5">
        <v>170.67599999999999</v>
      </c>
      <c r="Q27" s="5">
        <v>531.95576700000004</v>
      </c>
      <c r="R27" s="5">
        <v>292.84371700000003</v>
      </c>
      <c r="S27" s="6">
        <v>-5.9876250000000004</v>
      </c>
      <c r="T27" s="6">
        <v>-1.2552239999999999</v>
      </c>
      <c r="U27" s="5">
        <f t="shared" si="2"/>
        <v>4.7324010000000003</v>
      </c>
      <c r="V27" s="5">
        <v>23.284485044884001</v>
      </c>
      <c r="W27" s="5">
        <v>0.58059300000000003</v>
      </c>
      <c r="X27" s="5">
        <v>3.6345000000000001</v>
      </c>
      <c r="Y27" s="5">
        <f t="shared" si="1"/>
        <v>-3.6345000000000001</v>
      </c>
      <c r="Z27" s="5">
        <v>7.9579000000000004</v>
      </c>
      <c r="AA27" s="5">
        <v>1.0205</v>
      </c>
      <c r="AB27" s="5">
        <v>3.1335999999999999</v>
      </c>
    </row>
    <row r="28" spans="1:28" ht="14.5" thickBot="1" x14ac:dyDescent="0.35">
      <c r="A28" s="37">
        <f t="shared" si="0"/>
        <v>27</v>
      </c>
      <c r="B28" s="37" t="s">
        <v>90</v>
      </c>
      <c r="C28" s="37" t="s">
        <v>91</v>
      </c>
      <c r="D28" s="38" t="s">
        <v>92</v>
      </c>
      <c r="E28" s="2">
        <v>5.2350000000000003</v>
      </c>
      <c r="F28" s="2">
        <v>2.4948999999999999</v>
      </c>
      <c r="G28" s="2">
        <v>-2.2800000000000001E-2</v>
      </c>
      <c r="H28" s="2">
        <v>3.78</v>
      </c>
      <c r="I28" s="2">
        <v>3.08</v>
      </c>
      <c r="J28" s="2">
        <v>4.4279000000000002</v>
      </c>
      <c r="K28" s="3">
        <v>1.4790000000000001</v>
      </c>
      <c r="L28" s="4">
        <v>100</v>
      </c>
      <c r="M28" s="3">
        <v>389.7</v>
      </c>
      <c r="N28" s="3">
        <v>1.67126666666666</v>
      </c>
      <c r="O28" s="5">
        <v>257.13</v>
      </c>
      <c r="P28" s="5">
        <v>173.74432999999999</v>
      </c>
      <c r="Q28" s="5">
        <v>561.87588900000003</v>
      </c>
      <c r="R28" s="5">
        <v>297.870407</v>
      </c>
      <c r="S28" s="6">
        <v>-5.4077440000000001</v>
      </c>
      <c r="T28" s="6">
        <v>-1.869181</v>
      </c>
      <c r="U28" s="5">
        <f t="shared" si="2"/>
        <v>3.5385629999999999</v>
      </c>
      <c r="V28" s="5">
        <v>19.135438417983998</v>
      </c>
      <c r="W28" s="5">
        <v>0.66064199999999995</v>
      </c>
      <c r="X28" s="5">
        <v>3.6440000000000001</v>
      </c>
      <c r="Y28" s="5">
        <f t="shared" si="1"/>
        <v>-3.6440000000000001</v>
      </c>
      <c r="Z28" s="5">
        <v>6.6955</v>
      </c>
      <c r="AA28" s="5">
        <v>1.1148</v>
      </c>
      <c r="AB28" s="5">
        <v>3.7134999999999998</v>
      </c>
    </row>
    <row r="29" spans="1:28" ht="14.5" thickBot="1" x14ac:dyDescent="0.35">
      <c r="A29" s="37">
        <f t="shared" si="0"/>
        <v>28</v>
      </c>
      <c r="B29" s="37" t="s">
        <v>93</v>
      </c>
      <c r="C29" s="37" t="s">
        <v>94</v>
      </c>
      <c r="D29" s="38" t="s">
        <v>95</v>
      </c>
      <c r="E29" s="2">
        <v>5.8230000000000004</v>
      </c>
      <c r="F29" s="2">
        <v>1.6425000000000001</v>
      </c>
      <c r="G29" s="10">
        <v>-2.2800000000000001E-2</v>
      </c>
      <c r="H29" s="2">
        <v>3.51</v>
      </c>
      <c r="I29" s="2">
        <v>3.23</v>
      </c>
      <c r="J29" s="2">
        <v>4.9580000000000002</v>
      </c>
      <c r="K29" s="3">
        <v>1.5780000000000001</v>
      </c>
      <c r="L29" s="4">
        <v>153</v>
      </c>
      <c r="M29" s="3">
        <v>422.5</v>
      </c>
      <c r="N29" s="3">
        <v>1.8580000000000001</v>
      </c>
      <c r="O29" s="5">
        <v>281.14999999999998</v>
      </c>
      <c r="P29" s="5">
        <v>191.90833000000001</v>
      </c>
      <c r="Q29" s="5">
        <v>581.99059999999997</v>
      </c>
      <c r="R29" s="5">
        <v>315.50412</v>
      </c>
      <c r="S29" s="6">
        <v>-5.8833859999999998</v>
      </c>
      <c r="T29" s="6">
        <v>-1.997198</v>
      </c>
      <c r="U29" s="5">
        <f t="shared" si="2"/>
        <v>3.8861879999999998</v>
      </c>
      <c r="V29" s="5">
        <v>16.992655498280001</v>
      </c>
      <c r="W29" s="5">
        <v>0.55977200000000005</v>
      </c>
      <c r="X29" s="5">
        <v>3.9390999999999998</v>
      </c>
      <c r="Y29" s="5">
        <f t="shared" si="1"/>
        <v>-3.9390999999999998</v>
      </c>
      <c r="Z29" s="5">
        <v>6.9538000000000002</v>
      </c>
      <c r="AA29" s="5">
        <v>1.2627999999999999</v>
      </c>
      <c r="AB29" s="5">
        <v>3.2378</v>
      </c>
    </row>
    <row r="30" spans="1:28" ht="14.5" thickBot="1" x14ac:dyDescent="0.35">
      <c r="A30" s="37">
        <f t="shared" si="0"/>
        <v>29</v>
      </c>
      <c r="B30" s="37" t="s">
        <v>96</v>
      </c>
      <c r="C30" s="37" t="s">
        <v>97</v>
      </c>
      <c r="D30" s="38" t="s">
        <v>98</v>
      </c>
      <c r="E30" s="2">
        <v>6.125</v>
      </c>
      <c r="F30" s="2">
        <v>2.1846000000000001</v>
      </c>
      <c r="G30" s="2">
        <v>7.2599999999999998E-2</v>
      </c>
      <c r="H30" s="2">
        <v>4.4029999999999996</v>
      </c>
      <c r="I30" s="2">
        <v>3.1720000000000002</v>
      </c>
      <c r="J30" s="2">
        <v>4.6420000000000003</v>
      </c>
      <c r="K30" s="3">
        <v>1.768</v>
      </c>
      <c r="L30" s="4">
        <v>168</v>
      </c>
      <c r="M30" s="3">
        <v>438.8</v>
      </c>
      <c r="N30" s="3">
        <v>1.6895</v>
      </c>
      <c r="O30" s="5">
        <v>336.02</v>
      </c>
      <c r="P30" s="5">
        <v>192.13833</v>
      </c>
      <c r="Q30" s="5">
        <v>674.77202999999997</v>
      </c>
      <c r="R30" s="5">
        <v>375.02490599999999</v>
      </c>
      <c r="S30" s="6">
        <v>-5.5617419999999997</v>
      </c>
      <c r="T30" s="6">
        <v>-2.0796380000000001</v>
      </c>
      <c r="U30" s="5">
        <f t="shared" si="2"/>
        <v>3.4821039999999996</v>
      </c>
      <c r="V30" s="5">
        <v>33.553467284680004</v>
      </c>
      <c r="W30" s="5">
        <v>0.63595500000000005</v>
      </c>
      <c r="X30" s="5">
        <v>3.8214999999999999</v>
      </c>
      <c r="Y30" s="5">
        <f t="shared" si="1"/>
        <v>-3.8214999999999999</v>
      </c>
      <c r="Z30" s="5">
        <v>6.5368000000000004</v>
      </c>
      <c r="AA30" s="5">
        <v>1.2401</v>
      </c>
      <c r="AB30" s="5">
        <v>3.5594999999999999</v>
      </c>
    </row>
    <row r="31" spans="1:28" ht="14.5" thickBot="1" x14ac:dyDescent="0.35">
      <c r="A31" s="37">
        <f t="shared" si="0"/>
        <v>30</v>
      </c>
      <c r="B31" s="37" t="s">
        <v>99</v>
      </c>
      <c r="C31" s="37" t="s">
        <v>100</v>
      </c>
      <c r="D31" s="38" t="s">
        <v>101</v>
      </c>
      <c r="E31" s="2">
        <v>6.125</v>
      </c>
      <c r="F31" s="2">
        <v>2.1846000000000001</v>
      </c>
      <c r="G31" s="2">
        <v>7.2599999999999998E-2</v>
      </c>
      <c r="H31" s="2">
        <v>4.29</v>
      </c>
      <c r="I31" s="2">
        <v>3.53</v>
      </c>
      <c r="J31" s="2">
        <v>4.6420000000000003</v>
      </c>
      <c r="K31" s="3">
        <v>1.768</v>
      </c>
      <c r="L31" s="4">
        <v>209</v>
      </c>
      <c r="M31" s="3">
        <v>438.8</v>
      </c>
      <c r="N31" s="3">
        <v>1.6895</v>
      </c>
      <c r="O31" s="5">
        <v>336.02</v>
      </c>
      <c r="P31" s="5">
        <v>193.48133000000001</v>
      </c>
      <c r="Q31" s="5">
        <v>641.25313800000004</v>
      </c>
      <c r="R31" s="5">
        <v>383.36196999999999</v>
      </c>
      <c r="S31" s="6">
        <v>-5.5730370000000002</v>
      </c>
      <c r="T31" s="6">
        <v>-2.0900110000000001</v>
      </c>
      <c r="U31" s="5">
        <f t="shared" si="2"/>
        <v>3.4830260000000002</v>
      </c>
      <c r="V31" s="5">
        <v>33.553467284680004</v>
      </c>
      <c r="W31" s="5">
        <v>0.48661100000000002</v>
      </c>
      <c r="X31" s="5">
        <v>3.8214999999999999</v>
      </c>
      <c r="Y31" s="5">
        <f t="shared" si="1"/>
        <v>-3.8214999999999999</v>
      </c>
      <c r="Z31" s="5">
        <v>6.5368000000000004</v>
      </c>
      <c r="AA31" s="5">
        <v>1.2401</v>
      </c>
      <c r="AB31" s="5">
        <v>3.5594999999999999</v>
      </c>
    </row>
    <row r="32" spans="1:28" ht="14.5" thickBot="1" x14ac:dyDescent="0.35">
      <c r="A32" s="37">
        <f t="shared" si="0"/>
        <v>31</v>
      </c>
      <c r="B32" s="37" t="s">
        <v>102</v>
      </c>
      <c r="C32" s="37" t="s">
        <v>103</v>
      </c>
      <c r="D32" s="38" t="s">
        <v>104</v>
      </c>
      <c r="E32" s="11">
        <v>6.69</v>
      </c>
      <c r="F32" s="2">
        <v>1.3322000000000001</v>
      </c>
      <c r="G32" s="2">
        <v>7.2599999999999998E-2</v>
      </c>
      <c r="H32" s="2">
        <v>4.6900000000000004</v>
      </c>
      <c r="I32" s="2">
        <v>2.65</v>
      </c>
      <c r="J32" s="2">
        <v>5.1632999999999996</v>
      </c>
      <c r="K32" s="3">
        <v>1.8520000000000001</v>
      </c>
      <c r="L32" s="4">
        <v>230</v>
      </c>
      <c r="M32" s="3">
        <v>469.6</v>
      </c>
      <c r="N32" s="3">
        <v>1.863</v>
      </c>
      <c r="O32" s="5">
        <v>360.04</v>
      </c>
      <c r="P32" s="5">
        <v>218.60333</v>
      </c>
      <c r="Q32" s="5">
        <v>665.66715399999998</v>
      </c>
      <c r="R32" s="5">
        <v>436.85683499999999</v>
      </c>
      <c r="S32" s="6">
        <v>-5.5976470000000003</v>
      </c>
      <c r="T32" s="6">
        <v>-1.947247</v>
      </c>
      <c r="U32" s="5">
        <f t="shared" si="2"/>
        <v>3.6504000000000003</v>
      </c>
      <c r="V32" s="5">
        <v>1.3605662000000003E-4</v>
      </c>
      <c r="W32" s="5">
        <v>0.111719</v>
      </c>
      <c r="X32" s="5">
        <v>3.7703000000000002</v>
      </c>
      <c r="Y32" s="5">
        <f t="shared" si="1"/>
        <v>-3.7703000000000002</v>
      </c>
      <c r="Z32" s="5">
        <v>6.5968</v>
      </c>
      <c r="AA32" s="5">
        <v>1.2136</v>
      </c>
      <c r="AB32" s="5">
        <v>3.5234999999999999</v>
      </c>
    </row>
    <row r="33" spans="1:28" ht="14.5" thickBot="1" x14ac:dyDescent="0.35">
      <c r="A33" s="37">
        <f t="shared" si="0"/>
        <v>32</v>
      </c>
      <c r="B33" s="37" t="s">
        <v>105</v>
      </c>
      <c r="C33" s="37" t="s">
        <v>106</v>
      </c>
      <c r="D33" s="38" t="s">
        <v>107</v>
      </c>
      <c r="E33" s="2">
        <v>5.16</v>
      </c>
      <c r="F33" s="2">
        <v>2.5226000000000002</v>
      </c>
      <c r="G33" s="2">
        <v>-0.42509999999999998</v>
      </c>
      <c r="H33" s="2">
        <v>3.73</v>
      </c>
      <c r="I33" s="2">
        <v>3.14</v>
      </c>
      <c r="J33" s="2">
        <v>4.4279000000000002</v>
      </c>
      <c r="K33" s="3">
        <v>1.1756</v>
      </c>
      <c r="L33" s="4">
        <v>116.166666666666</v>
      </c>
      <c r="M33" s="3">
        <v>313.25</v>
      </c>
      <c r="N33" s="3">
        <v>1.63276666666666</v>
      </c>
      <c r="O33" s="5">
        <v>212.67</v>
      </c>
      <c r="P33" s="5">
        <v>160.58099999999999</v>
      </c>
      <c r="Q33" s="5">
        <v>475.960285</v>
      </c>
      <c r="R33" s="5">
        <v>273.175409</v>
      </c>
      <c r="S33" s="6">
        <v>-5.8805779999999999</v>
      </c>
      <c r="T33" s="6">
        <v>-1.233017</v>
      </c>
      <c r="U33" s="5">
        <f t="shared" si="2"/>
        <v>4.6475609999999996</v>
      </c>
      <c r="V33" s="5">
        <v>22.925050666168001</v>
      </c>
      <c r="W33" s="5">
        <v>0.53056599999999998</v>
      </c>
      <c r="X33" s="5">
        <v>3.5619999999999998</v>
      </c>
      <c r="Y33" s="5">
        <f t="shared" si="1"/>
        <v>-3.5619999999999998</v>
      </c>
      <c r="Z33" s="5">
        <v>7.8761999999999999</v>
      </c>
      <c r="AA33" s="1">
        <v>0.98929999999999996</v>
      </c>
      <c r="AB33" s="5">
        <v>3.2406000000000001</v>
      </c>
    </row>
    <row r="34" spans="1:28" ht="14.5" thickBot="1" x14ac:dyDescent="0.35">
      <c r="A34" s="37">
        <f t="shared" si="0"/>
        <v>33</v>
      </c>
      <c r="B34" s="37" t="s">
        <v>56</v>
      </c>
      <c r="C34" s="37"/>
      <c r="D34" s="38" t="s">
        <v>108</v>
      </c>
      <c r="E34" s="2">
        <v>5.6340000000000003</v>
      </c>
      <c r="F34" s="2">
        <v>2.2399</v>
      </c>
      <c r="G34" s="2">
        <v>-0.7319</v>
      </c>
      <c r="H34" s="2">
        <v>4.63</v>
      </c>
      <c r="I34" s="2">
        <v>3.44</v>
      </c>
      <c r="J34" s="2">
        <v>4.6595000000000004</v>
      </c>
      <c r="K34" s="3">
        <v>1.7508999999999999</v>
      </c>
      <c r="L34" s="4">
        <v>190.333333333333</v>
      </c>
      <c r="M34" s="3">
        <v>419.94200000000001</v>
      </c>
      <c r="N34" s="3">
        <v>1.6895</v>
      </c>
      <c r="O34" s="5">
        <v>247.12</v>
      </c>
      <c r="P34" s="5">
        <v>170.99332999999999</v>
      </c>
      <c r="Q34" s="5">
        <v>553.56027600000004</v>
      </c>
      <c r="R34" s="5">
        <v>311.94762700000001</v>
      </c>
      <c r="S34" s="6">
        <v>-6.0390160000000002</v>
      </c>
      <c r="T34" s="6">
        <v>-1.5002770000000001</v>
      </c>
      <c r="U34" s="5">
        <f t="shared" si="2"/>
        <v>4.5387389999999996</v>
      </c>
      <c r="V34" s="5">
        <v>32.093933499292</v>
      </c>
      <c r="W34" s="5">
        <v>0.50720500000000002</v>
      </c>
      <c r="X34" s="5">
        <v>3.7789999999999999</v>
      </c>
      <c r="Y34" s="5">
        <f t="shared" si="1"/>
        <v>-3.7789999999999999</v>
      </c>
      <c r="Z34" s="5">
        <v>7.6818999999999997</v>
      </c>
      <c r="AA34" s="5">
        <v>1.1083000000000001</v>
      </c>
      <c r="AB34" s="5">
        <v>3.0821999999999998</v>
      </c>
    </row>
    <row r="35" spans="1:28" ht="14.5" thickBot="1" x14ac:dyDescent="0.35">
      <c r="A35" s="37">
        <f t="shared" si="0"/>
        <v>34</v>
      </c>
      <c r="B35" s="37" t="s">
        <v>109</v>
      </c>
      <c r="C35" s="37"/>
      <c r="D35" s="38" t="s">
        <v>110</v>
      </c>
      <c r="E35" s="2">
        <v>5.5754999999999999</v>
      </c>
      <c r="F35" s="2">
        <v>1.6700999999999999</v>
      </c>
      <c r="G35" s="2">
        <v>-0.42509999999999998</v>
      </c>
      <c r="H35" s="2">
        <v>3.35</v>
      </c>
      <c r="I35" s="2">
        <v>3.22</v>
      </c>
      <c r="J35" s="2">
        <v>4.9580000000000002</v>
      </c>
      <c r="K35" s="3">
        <v>1.36</v>
      </c>
      <c r="L35" s="4">
        <v>78</v>
      </c>
      <c r="M35" s="3">
        <v>403.6</v>
      </c>
      <c r="N35" s="3">
        <v>1.6281000000000001</v>
      </c>
      <c r="O35" s="5">
        <v>236.7</v>
      </c>
      <c r="P35" s="5">
        <v>183.45500000000001</v>
      </c>
      <c r="Q35" s="5">
        <v>518.49897399999998</v>
      </c>
      <c r="R35" s="5">
        <v>293.05604199999999</v>
      </c>
      <c r="S35" s="6">
        <v>-5.9031529999999997</v>
      </c>
      <c r="T35" s="6">
        <v>-1.9961260000000001</v>
      </c>
      <c r="U35" s="5">
        <f t="shared" si="2"/>
        <v>3.9070269999999994</v>
      </c>
      <c r="V35" s="5">
        <v>18.101516951280001</v>
      </c>
      <c r="W35" s="5">
        <v>0.46984799999999999</v>
      </c>
      <c r="X35" s="5">
        <v>3.9502000000000002</v>
      </c>
      <c r="Y35" s="5">
        <f t="shared" si="1"/>
        <v>-3.9502000000000002</v>
      </c>
      <c r="Z35" s="5">
        <v>7.0137999999999998</v>
      </c>
      <c r="AA35" s="5">
        <v>1.2592000000000001</v>
      </c>
      <c r="AB35" s="5">
        <v>3.218</v>
      </c>
    </row>
    <row r="36" spans="1:28" ht="14.5" thickBot="1" x14ac:dyDescent="0.35">
      <c r="A36" s="37">
        <f t="shared" si="0"/>
        <v>35</v>
      </c>
      <c r="B36" s="37" t="s">
        <v>111</v>
      </c>
      <c r="C36" s="37" t="s">
        <v>112</v>
      </c>
      <c r="D36" s="49" t="s">
        <v>173</v>
      </c>
      <c r="E36" s="2">
        <v>6.2220000000000004</v>
      </c>
      <c r="F36" s="2">
        <v>1.3874</v>
      </c>
      <c r="G36" s="2">
        <v>-0.7319</v>
      </c>
      <c r="H36" s="2">
        <v>4.3600000000000003</v>
      </c>
      <c r="I36" s="2">
        <v>3.8</v>
      </c>
      <c r="J36" s="2">
        <v>5.1632999999999996</v>
      </c>
      <c r="K36" s="3">
        <v>1.458</v>
      </c>
      <c r="L36" s="4">
        <v>185.95</v>
      </c>
      <c r="M36" s="3">
        <v>433.5</v>
      </c>
      <c r="N36" s="3">
        <v>1.59881399286248</v>
      </c>
      <c r="O36" s="5">
        <v>271.14</v>
      </c>
      <c r="P36" s="5">
        <v>200.19833</v>
      </c>
      <c r="Q36" s="5">
        <v>557.06359499999996</v>
      </c>
      <c r="R36" s="5">
        <v>343.201683</v>
      </c>
      <c r="S36" s="6">
        <v>-6.0348030000000001</v>
      </c>
      <c r="T36" s="6">
        <v>-2.2063250000000001</v>
      </c>
      <c r="U36" s="5">
        <f t="shared" si="2"/>
        <v>3.828478</v>
      </c>
      <c r="V36" s="5">
        <v>7.2539131179480005</v>
      </c>
      <c r="W36" s="5">
        <v>0.64293699999999998</v>
      </c>
      <c r="X36" s="5">
        <v>4.1135999999999999</v>
      </c>
      <c r="Y36" s="5">
        <f t="shared" si="1"/>
        <v>-4.1135999999999999</v>
      </c>
      <c r="Z36" s="5">
        <v>6.8493000000000004</v>
      </c>
      <c r="AA36" s="5">
        <v>1.3776999999999999</v>
      </c>
      <c r="AB36" s="5">
        <v>3.0863999999999998</v>
      </c>
    </row>
    <row r="37" spans="1:28" ht="14.5" thickBot="1" x14ac:dyDescent="0.35">
      <c r="A37" s="37">
        <f t="shared" si="0"/>
        <v>36</v>
      </c>
      <c r="B37" s="37" t="s">
        <v>113</v>
      </c>
      <c r="C37" s="37" t="s">
        <v>114</v>
      </c>
      <c r="D37" s="38" t="s">
        <v>115</v>
      </c>
      <c r="E37" s="2">
        <v>6.7534999999999998</v>
      </c>
      <c r="F37" s="2">
        <v>1.5595000000000001</v>
      </c>
      <c r="G37" s="2">
        <v>-0.6159</v>
      </c>
      <c r="H37" s="2">
        <v>4.12</v>
      </c>
      <c r="I37" s="2">
        <v>2.65</v>
      </c>
      <c r="J37" s="2">
        <v>5.9917999999999996</v>
      </c>
      <c r="K37" s="3">
        <v>1.1533</v>
      </c>
      <c r="L37" s="4">
        <v>209.5</v>
      </c>
      <c r="M37" s="3">
        <v>369.01</v>
      </c>
      <c r="N37" s="3">
        <v>1.6281000000000001</v>
      </c>
      <c r="O37" s="5">
        <v>286.75</v>
      </c>
      <c r="P37" s="5">
        <v>245.52332999999999</v>
      </c>
      <c r="Q37" s="5">
        <v>606.15726099999995</v>
      </c>
      <c r="R37" s="5">
        <v>333.02205800000002</v>
      </c>
      <c r="S37" s="6">
        <v>-5.2438070000000003</v>
      </c>
      <c r="T37" s="6">
        <v>-1.9679519999999999</v>
      </c>
      <c r="U37" s="5">
        <f t="shared" si="2"/>
        <v>3.2758550000000004</v>
      </c>
      <c r="V37" s="5">
        <v>20.339212969096</v>
      </c>
      <c r="W37" s="5">
        <v>0.29622500000000002</v>
      </c>
      <c r="X37" s="5">
        <v>3.6103000000000001</v>
      </c>
      <c r="Y37" s="5">
        <f t="shared" si="1"/>
        <v>-3.6103000000000001</v>
      </c>
      <c r="Z37" s="5">
        <v>6.1113</v>
      </c>
      <c r="AA37" s="5">
        <v>1.18</v>
      </c>
      <c r="AB37" s="5">
        <v>3.8774000000000002</v>
      </c>
    </row>
    <row r="38" spans="1:28" ht="14.5" thickBot="1" x14ac:dyDescent="0.35">
      <c r="A38" s="37">
        <f t="shared" si="0"/>
        <v>37</v>
      </c>
      <c r="B38" s="37" t="s">
        <v>116</v>
      </c>
      <c r="C38" s="37"/>
      <c r="D38" s="38" t="s">
        <v>117</v>
      </c>
      <c r="E38" s="2">
        <v>5.3045</v>
      </c>
      <c r="F38" s="2">
        <v>2.1915</v>
      </c>
      <c r="G38" s="2">
        <v>-0.66279999999999994</v>
      </c>
      <c r="H38" s="2">
        <v>3.17</v>
      </c>
      <c r="I38" s="2">
        <v>3.14</v>
      </c>
      <c r="J38" s="2">
        <v>4.3724999999999996</v>
      </c>
      <c r="K38" s="3">
        <v>1.161</v>
      </c>
      <c r="L38" s="4">
        <v>127</v>
      </c>
      <c r="M38" s="3">
        <v>305.83999999999997</v>
      </c>
      <c r="N38" s="3">
        <v>1.5609999999999999</v>
      </c>
      <c r="O38" s="5">
        <v>235.11</v>
      </c>
      <c r="P38" s="5">
        <v>161.63833</v>
      </c>
      <c r="Q38" s="5">
        <v>491.60614800000002</v>
      </c>
      <c r="R38" s="5">
        <v>323.81864100000001</v>
      </c>
      <c r="S38" s="6">
        <v>-6.0082560000000003</v>
      </c>
      <c r="T38" s="6">
        <v>-1.235941</v>
      </c>
      <c r="U38" s="5">
        <f t="shared" si="2"/>
        <v>4.7723150000000008</v>
      </c>
      <c r="V38" s="5">
        <v>2.19200820482</v>
      </c>
      <c r="W38" s="5">
        <v>0.36142099999999999</v>
      </c>
      <c r="X38" s="5">
        <v>3.6252</v>
      </c>
      <c r="Y38" s="5">
        <f t="shared" si="1"/>
        <v>-3.6252</v>
      </c>
      <c r="Z38" s="5">
        <v>7.9352999999999998</v>
      </c>
      <c r="AA38" s="1">
        <v>1.0197000000000001</v>
      </c>
      <c r="AB38" s="5">
        <v>3.113</v>
      </c>
    </row>
    <row r="39" spans="1:28" ht="14.5" thickBot="1" x14ac:dyDescent="0.35">
      <c r="A39" s="37">
        <f t="shared" si="0"/>
        <v>38</v>
      </c>
      <c r="B39" s="42" t="s">
        <v>118</v>
      </c>
      <c r="C39" s="42" t="s">
        <v>119</v>
      </c>
      <c r="D39" s="43" t="s">
        <v>120</v>
      </c>
      <c r="E39" s="2">
        <v>3.9127999999999998</v>
      </c>
      <c r="F39" s="2">
        <v>2.5825</v>
      </c>
      <c r="G39" s="2">
        <v>9.11E-2</v>
      </c>
      <c r="H39" s="2">
        <v>2.25</v>
      </c>
      <c r="I39" s="2">
        <v>2.4700000000000002</v>
      </c>
      <c r="J39" s="2">
        <v>4.1848000000000001</v>
      </c>
      <c r="K39" s="12">
        <v>1.25</v>
      </c>
      <c r="L39" s="13">
        <v>87</v>
      </c>
      <c r="M39" s="12">
        <v>322.10000000000002</v>
      </c>
      <c r="N39" s="12">
        <v>1.63276666666666</v>
      </c>
      <c r="O39" s="14">
        <v>200.67</v>
      </c>
      <c r="P39" s="14">
        <v>141.49767</v>
      </c>
      <c r="Q39" s="14">
        <v>493.23771900000003</v>
      </c>
      <c r="R39" s="14">
        <v>273.74897499999997</v>
      </c>
      <c r="S39" s="15">
        <v>-6.0533109999999999</v>
      </c>
      <c r="T39" s="15">
        <v>-1.2552859999999999</v>
      </c>
      <c r="U39" s="5">
        <f t="shared" si="2"/>
        <v>4.798025</v>
      </c>
      <c r="V39" s="14">
        <v>23.891134302140003</v>
      </c>
      <c r="W39" s="14">
        <v>0.34091700000000003</v>
      </c>
      <c r="X39" s="14">
        <v>3.6818</v>
      </c>
      <c r="Y39" s="5">
        <f t="shared" si="1"/>
        <v>-3.6818</v>
      </c>
      <c r="Z39" s="14">
        <v>8.1280000000000001</v>
      </c>
      <c r="AA39" s="14">
        <v>1.0107999999999999</v>
      </c>
      <c r="AB39" s="14">
        <v>3.0678999999999998</v>
      </c>
    </row>
    <row r="40" spans="1:28" ht="14.5" thickBot="1" x14ac:dyDescent="0.35">
      <c r="A40" s="37">
        <f t="shared" si="0"/>
        <v>39</v>
      </c>
      <c r="B40" s="42" t="s">
        <v>121</v>
      </c>
      <c r="C40" s="42" t="s">
        <v>122</v>
      </c>
      <c r="D40" s="43" t="s">
        <v>123</v>
      </c>
      <c r="E40" s="2">
        <v>5.6340000000000003</v>
      </c>
      <c r="F40" s="2">
        <v>2.2399</v>
      </c>
      <c r="G40" s="2">
        <v>-0.7319</v>
      </c>
      <c r="H40" s="2">
        <v>4.63</v>
      </c>
      <c r="I40" s="2">
        <v>3.44</v>
      </c>
      <c r="J40" s="2">
        <v>4.6420000000000003</v>
      </c>
      <c r="K40" s="12">
        <v>1.361</v>
      </c>
      <c r="L40" s="13">
        <v>125.25</v>
      </c>
      <c r="M40" s="12">
        <v>225</v>
      </c>
      <c r="N40" s="12">
        <v>1.603</v>
      </c>
      <c r="O40" s="14">
        <v>247.12</v>
      </c>
      <c r="P40" s="14">
        <v>174.28467000000001</v>
      </c>
      <c r="Q40" s="14">
        <v>532.92719599999998</v>
      </c>
      <c r="R40" s="14">
        <v>310.26718299999999</v>
      </c>
      <c r="S40" s="15">
        <v>-6.0291800000000002</v>
      </c>
      <c r="T40" s="15">
        <v>-1.508327</v>
      </c>
      <c r="U40" s="5">
        <f t="shared" si="2"/>
        <v>4.5208530000000007</v>
      </c>
      <c r="V40" s="14">
        <v>6.8323824978639998</v>
      </c>
      <c r="W40" s="14">
        <v>0.19396099999999999</v>
      </c>
      <c r="X40" s="14">
        <v>3.7713000000000001</v>
      </c>
      <c r="Y40" s="5">
        <f t="shared" si="1"/>
        <v>-3.7713000000000001</v>
      </c>
      <c r="Z40" s="14">
        <v>7.6517999999999997</v>
      </c>
      <c r="AA40" s="14">
        <v>1.1115999999999999</v>
      </c>
      <c r="AB40" s="14">
        <v>3.0920000000000001</v>
      </c>
    </row>
    <row r="41" spans="1:28" ht="14.5" thickBot="1" x14ac:dyDescent="0.35">
      <c r="A41" s="37">
        <f t="shared" si="0"/>
        <v>40</v>
      </c>
      <c r="B41" s="42" t="s">
        <v>124</v>
      </c>
      <c r="C41" s="42" t="s">
        <v>125</v>
      </c>
      <c r="D41" s="43" t="s">
        <v>126</v>
      </c>
      <c r="E41" s="2">
        <v>5.5754999999999999</v>
      </c>
      <c r="F41" s="2">
        <v>1.6700999999999999</v>
      </c>
      <c r="G41" s="2">
        <v>-0.42509999999999998</v>
      </c>
      <c r="H41" s="2">
        <v>3.35</v>
      </c>
      <c r="I41" s="2">
        <v>3.22</v>
      </c>
      <c r="J41" s="2">
        <v>4.9492000000000003</v>
      </c>
      <c r="K41" s="12">
        <v>1.36</v>
      </c>
      <c r="L41" s="13">
        <v>403.6</v>
      </c>
      <c r="M41" s="12">
        <v>355.76</v>
      </c>
      <c r="N41" s="12">
        <v>1.6281000000000001</v>
      </c>
      <c r="O41" s="14">
        <v>236.7</v>
      </c>
      <c r="P41" s="14">
        <v>184.54333</v>
      </c>
      <c r="Q41" s="14">
        <v>515.18227400000001</v>
      </c>
      <c r="R41" s="14">
        <v>303.04670299999998</v>
      </c>
      <c r="S41" s="15">
        <v>-5.9359310000000001</v>
      </c>
      <c r="T41" s="15">
        <v>-1.974982</v>
      </c>
      <c r="U41" s="5">
        <f t="shared" si="2"/>
        <v>3.9609490000000003</v>
      </c>
      <c r="V41" s="14">
        <v>27.987554228424003</v>
      </c>
      <c r="W41" s="14">
        <v>0.68537599999999999</v>
      </c>
      <c r="X41" s="14">
        <v>3.9544000000000001</v>
      </c>
      <c r="Y41" s="5">
        <f t="shared" si="1"/>
        <v>-3.9544000000000001</v>
      </c>
      <c r="Z41" s="14">
        <v>7.0659000000000001</v>
      </c>
      <c r="AA41" s="14">
        <v>1.2571000000000001</v>
      </c>
      <c r="AB41" s="14">
        <v>3.1852999999999998</v>
      </c>
    </row>
    <row r="42" spans="1:28" ht="14.5" thickBot="1" x14ac:dyDescent="0.35">
      <c r="A42" s="37">
        <f t="shared" si="0"/>
        <v>41</v>
      </c>
      <c r="B42" s="42" t="s">
        <v>127</v>
      </c>
      <c r="C42" s="42" t="s">
        <v>128</v>
      </c>
      <c r="D42" s="43" t="s">
        <v>129</v>
      </c>
      <c r="E42" s="2">
        <v>6.2785000000000002</v>
      </c>
      <c r="F42" s="2">
        <v>1.9571000000000001</v>
      </c>
      <c r="G42" s="2">
        <v>-1.0387</v>
      </c>
      <c r="H42" s="2">
        <v>4.4000000000000004</v>
      </c>
      <c r="I42" s="2">
        <v>4.17</v>
      </c>
      <c r="J42" s="2">
        <v>5.2085999999999997</v>
      </c>
      <c r="K42" s="12">
        <v>1.454</v>
      </c>
      <c r="L42" s="13">
        <v>184.083333333333</v>
      </c>
      <c r="M42" s="12">
        <v>422.2</v>
      </c>
      <c r="N42" s="12">
        <v>1.5931295240896399</v>
      </c>
      <c r="O42" s="14">
        <v>281.56</v>
      </c>
      <c r="P42" s="14">
        <v>190.87633</v>
      </c>
      <c r="Q42" s="14">
        <v>592.62642100000005</v>
      </c>
      <c r="R42" s="14">
        <v>342.526411</v>
      </c>
      <c r="S42" s="15">
        <v>-5.6449020000000001</v>
      </c>
      <c r="T42" s="15">
        <v>-2.3173650000000001</v>
      </c>
      <c r="U42" s="5">
        <f t="shared" si="2"/>
        <v>3.327537</v>
      </c>
      <c r="V42" s="14">
        <v>15.828391789616001</v>
      </c>
      <c r="W42" s="14">
        <v>0.48814299999999999</v>
      </c>
      <c r="X42" s="14">
        <v>3.9826999999999999</v>
      </c>
      <c r="Y42" s="5">
        <f t="shared" si="1"/>
        <v>-3.9826999999999999</v>
      </c>
      <c r="Z42" s="14">
        <v>6.3749000000000002</v>
      </c>
      <c r="AA42" s="14">
        <v>1.355</v>
      </c>
      <c r="AB42" s="14">
        <v>3.4763000000000002</v>
      </c>
    </row>
    <row r="43" spans="1:28" ht="14.5" thickBot="1" x14ac:dyDescent="0.35">
      <c r="A43" s="37">
        <f t="shared" si="0"/>
        <v>42</v>
      </c>
      <c r="B43" s="42" t="s">
        <v>130</v>
      </c>
      <c r="C43" s="42" t="s">
        <v>131</v>
      </c>
      <c r="D43" s="43" t="s">
        <v>132</v>
      </c>
      <c r="E43" s="2">
        <v>6.2220000000000004</v>
      </c>
      <c r="F43" s="2">
        <v>1.3874</v>
      </c>
      <c r="G43" s="2">
        <v>-0.7319</v>
      </c>
      <c r="H43" s="2">
        <v>4.3600000000000003</v>
      </c>
      <c r="I43" s="2">
        <v>3.8</v>
      </c>
      <c r="J43" s="2">
        <v>5.1719999999999997</v>
      </c>
      <c r="K43" s="12">
        <v>1.458</v>
      </c>
      <c r="L43" s="13">
        <v>185.95</v>
      </c>
      <c r="M43" s="12">
        <v>433.5</v>
      </c>
      <c r="N43" s="12">
        <v>1.59881399286248</v>
      </c>
      <c r="O43" s="14">
        <v>271.14</v>
      </c>
      <c r="P43" s="14">
        <v>199.05799999999999</v>
      </c>
      <c r="Q43" s="14">
        <v>569.78838800000005</v>
      </c>
      <c r="R43" s="14">
        <v>314.44866200000001</v>
      </c>
      <c r="S43" s="15">
        <v>-5.9614909999999997</v>
      </c>
      <c r="T43" s="15">
        <v>-2.2010800000000001</v>
      </c>
      <c r="U43" s="5">
        <f t="shared" si="2"/>
        <v>3.7604109999999995</v>
      </c>
      <c r="V43" s="14">
        <v>34.187409499908</v>
      </c>
      <c r="W43" s="14">
        <v>0.13666900000000001</v>
      </c>
      <c r="X43" s="14">
        <v>4.0792999999999999</v>
      </c>
      <c r="Y43" s="5">
        <f t="shared" si="1"/>
        <v>-4.0792999999999999</v>
      </c>
      <c r="Z43" s="14">
        <v>6.7862</v>
      </c>
      <c r="AA43" s="14">
        <v>1.3655999999999999</v>
      </c>
      <c r="AB43" s="14">
        <v>3.1597</v>
      </c>
    </row>
    <row r="44" spans="1:28" ht="14.5" thickBot="1" x14ac:dyDescent="0.35">
      <c r="A44" s="37">
        <f t="shared" si="0"/>
        <v>43</v>
      </c>
      <c r="B44" s="42" t="s">
        <v>133</v>
      </c>
      <c r="C44" s="42" t="s">
        <v>134</v>
      </c>
      <c r="D44" s="43" t="s">
        <v>135</v>
      </c>
      <c r="E44" s="2">
        <v>6.1654999999999998</v>
      </c>
      <c r="F44" s="2">
        <v>1.6126</v>
      </c>
      <c r="G44" s="2">
        <v>-0.6159</v>
      </c>
      <c r="H44" s="2">
        <v>3.73</v>
      </c>
      <c r="I44" s="2">
        <v>3.46</v>
      </c>
      <c r="J44" s="2">
        <v>5.4705000000000004</v>
      </c>
      <c r="K44" s="12">
        <v>1.2889999999999999</v>
      </c>
      <c r="L44" s="13">
        <v>465.3</v>
      </c>
      <c r="M44" s="12">
        <v>340.72</v>
      </c>
      <c r="N44" s="12">
        <v>1.6281000000000001</v>
      </c>
      <c r="O44" s="14">
        <v>262.73</v>
      </c>
      <c r="P44" s="14">
        <v>213.11367000000001</v>
      </c>
      <c r="Q44" s="14">
        <v>561.12332200000003</v>
      </c>
      <c r="R44" s="14">
        <v>306.43839000000003</v>
      </c>
      <c r="S44" s="15">
        <v>-5.649165</v>
      </c>
      <c r="T44" s="15">
        <v>-1.4973860000000001</v>
      </c>
      <c r="U44" s="5">
        <f t="shared" si="2"/>
        <v>4.1517789999999994</v>
      </c>
      <c r="V44" s="14">
        <v>21.033890859492001</v>
      </c>
      <c r="W44" s="14">
        <v>0.30123299999999997</v>
      </c>
      <c r="X44" s="14">
        <v>3.5806</v>
      </c>
      <c r="Y44" s="5">
        <f t="shared" si="1"/>
        <v>-3.5806</v>
      </c>
      <c r="Z44" s="14">
        <v>7.0812999999999997</v>
      </c>
      <c r="AA44" s="14">
        <v>1.0705</v>
      </c>
      <c r="AB44" s="14">
        <v>3.472</v>
      </c>
    </row>
    <row r="45" spans="1:28" s="20" customFormat="1" ht="14.5" thickBot="1" x14ac:dyDescent="0.35">
      <c r="A45" s="40">
        <f t="shared" si="0"/>
        <v>44</v>
      </c>
      <c r="B45" s="44" t="s">
        <v>136</v>
      </c>
      <c r="C45" s="44" t="s">
        <v>137</v>
      </c>
      <c r="D45" s="45" t="s">
        <v>172</v>
      </c>
      <c r="E45" s="2">
        <v>6.81</v>
      </c>
      <c r="F45" s="2">
        <v>1.3299000000000001</v>
      </c>
      <c r="G45" s="2">
        <v>-0.92279999999999995</v>
      </c>
      <c r="H45" s="2">
        <v>4.75</v>
      </c>
      <c r="I45" s="2">
        <v>4.18</v>
      </c>
      <c r="J45" s="2">
        <v>5.6845999999999997</v>
      </c>
      <c r="K45" s="16">
        <v>1.377</v>
      </c>
      <c r="L45" s="17">
        <v>492.9</v>
      </c>
      <c r="M45" s="16">
        <v>492.9</v>
      </c>
      <c r="N45" s="16">
        <v>1.6280999999999901</v>
      </c>
      <c r="O45" s="18">
        <v>297.18</v>
      </c>
      <c r="P45" s="18">
        <v>227.126</v>
      </c>
      <c r="Q45" s="18">
        <v>602.21087399999999</v>
      </c>
      <c r="R45" s="18">
        <v>343.42181900000003</v>
      </c>
      <c r="S45" s="19">
        <v>-5.7758580000000004</v>
      </c>
      <c r="T45" s="19">
        <v>-1.7146589999999999</v>
      </c>
      <c r="U45" s="5">
        <f t="shared" si="2"/>
        <v>4.0611990000000002</v>
      </c>
      <c r="V45" s="18">
        <v>1.6054681160000001E-3</v>
      </c>
      <c r="W45" s="18">
        <v>0.25781500000000002</v>
      </c>
      <c r="X45" s="18">
        <v>3.7505000000000002</v>
      </c>
      <c r="Y45" s="5">
        <f t="shared" si="1"/>
        <v>-3.7505000000000002</v>
      </c>
      <c r="Z45" s="18">
        <v>6.9211</v>
      </c>
      <c r="AA45" s="18">
        <v>1.1776</v>
      </c>
      <c r="AB45" s="18">
        <v>3.3452999999999999</v>
      </c>
    </row>
    <row r="46" spans="1:28" ht="14.5" thickBot="1" x14ac:dyDescent="0.35">
      <c r="A46" s="37">
        <f t="shared" si="0"/>
        <v>45</v>
      </c>
      <c r="B46" s="42" t="s">
        <v>138</v>
      </c>
      <c r="C46" s="42"/>
      <c r="D46" s="43" t="s">
        <v>139</v>
      </c>
      <c r="E46" s="2">
        <v>4.0590000000000002</v>
      </c>
      <c r="F46" s="2">
        <v>2.6055999999999999</v>
      </c>
      <c r="G46" s="2">
        <v>0.1681</v>
      </c>
      <c r="H46" s="2">
        <v>2.35</v>
      </c>
      <c r="I46" s="2">
        <v>2.99</v>
      </c>
      <c r="J46" s="2">
        <v>3.4028</v>
      </c>
      <c r="K46" s="12">
        <v>1.48</v>
      </c>
      <c r="L46" s="13">
        <v>-1.5</v>
      </c>
      <c r="M46" s="12">
        <v>281.5</v>
      </c>
      <c r="N46" s="12">
        <v>1.6382000000000001</v>
      </c>
      <c r="O46" s="14">
        <v>207.07</v>
      </c>
      <c r="P46" s="14">
        <v>117.58067</v>
      </c>
      <c r="Q46" s="14">
        <v>494.58966199999998</v>
      </c>
      <c r="R46" s="14">
        <v>270.26793300000003</v>
      </c>
      <c r="S46" s="15">
        <v>-5.9406730000000003</v>
      </c>
      <c r="T46" s="15">
        <v>-1.2777339999999999</v>
      </c>
      <c r="U46" s="5">
        <f t="shared" si="2"/>
        <v>4.6629390000000006</v>
      </c>
      <c r="V46" s="14">
        <v>18.813337975795999</v>
      </c>
      <c r="W46" s="14">
        <v>0.47121600000000002</v>
      </c>
      <c r="X46" s="14">
        <v>3.6179999999999999</v>
      </c>
      <c r="Y46" s="5">
        <f t="shared" si="1"/>
        <v>-3.6179999999999999</v>
      </c>
      <c r="Z46" s="14">
        <v>8.2250999999999994</v>
      </c>
      <c r="AA46" s="14">
        <v>0.96630000000000005</v>
      </c>
      <c r="AB46" s="14">
        <v>3.1804999999999999</v>
      </c>
    </row>
    <row r="47" spans="1:28" ht="14.5" thickBot="1" x14ac:dyDescent="0.35">
      <c r="A47" s="37">
        <f t="shared" si="0"/>
        <v>46</v>
      </c>
      <c r="B47" s="42" t="s">
        <v>140</v>
      </c>
      <c r="C47" s="42"/>
      <c r="D47" s="43" t="s">
        <v>141</v>
      </c>
      <c r="E47" s="2">
        <v>4.9489999999999998</v>
      </c>
      <c r="F47" s="2">
        <v>2.2951999999999999</v>
      </c>
      <c r="G47" s="2">
        <v>0.26350000000000001</v>
      </c>
      <c r="H47" s="2">
        <v>3.52</v>
      </c>
      <c r="I47" s="2">
        <v>3.47</v>
      </c>
      <c r="J47" s="2">
        <v>3.6168999999999998</v>
      </c>
      <c r="K47" s="12">
        <v>1.8199000000000001</v>
      </c>
      <c r="L47" s="13">
        <v>81</v>
      </c>
      <c r="M47" s="12">
        <v>288.10000000000002</v>
      </c>
      <c r="N47" s="12">
        <v>1.6</v>
      </c>
      <c r="O47" s="14">
        <v>285.95999999999998</v>
      </c>
      <c r="P47" s="14">
        <v>137.80733000000001</v>
      </c>
      <c r="Q47" s="14">
        <v>591.32129999999995</v>
      </c>
      <c r="R47" s="14">
        <v>347.92645299999998</v>
      </c>
      <c r="S47" s="15">
        <v>-6.0626990000000003</v>
      </c>
      <c r="T47" s="15">
        <v>-1.5724340000000001</v>
      </c>
      <c r="U47" s="5">
        <f t="shared" si="2"/>
        <v>4.490265</v>
      </c>
      <c r="V47" s="14">
        <v>7.5275229807680004</v>
      </c>
      <c r="W47" s="1">
        <v>0.115351</v>
      </c>
      <c r="X47" s="14">
        <v>3.8182999999999998</v>
      </c>
      <c r="Y47" s="5">
        <f t="shared" si="1"/>
        <v>-3.8182999999999998</v>
      </c>
      <c r="Z47" s="14">
        <v>7.8760000000000003</v>
      </c>
      <c r="AA47" s="14">
        <v>1.099</v>
      </c>
      <c r="AB47" s="14">
        <v>3.0585</v>
      </c>
    </row>
    <row r="48" spans="1:28" ht="14.5" thickBot="1" x14ac:dyDescent="0.35">
      <c r="A48" s="37">
        <f t="shared" si="0"/>
        <v>47</v>
      </c>
      <c r="B48" s="42" t="s">
        <v>142</v>
      </c>
      <c r="C48" s="42"/>
      <c r="D48" s="43" t="s">
        <v>143</v>
      </c>
      <c r="E48" s="2">
        <v>4.0023</v>
      </c>
      <c r="F48" s="2">
        <v>2.6863999999999999</v>
      </c>
      <c r="G48" s="2">
        <v>0.46479999999999999</v>
      </c>
      <c r="H48" s="2">
        <v>2.31</v>
      </c>
      <c r="I48" s="2">
        <v>2.37</v>
      </c>
      <c r="J48" s="2">
        <v>4.1848000000000001</v>
      </c>
      <c r="K48" s="12">
        <v>1.4187000000000001</v>
      </c>
      <c r="L48" s="13">
        <v>102.5</v>
      </c>
      <c r="M48" s="12">
        <v>288.79000000000002</v>
      </c>
      <c r="N48" s="12">
        <v>1.629</v>
      </c>
      <c r="O48" s="14">
        <v>245.11</v>
      </c>
      <c r="P48" s="14">
        <v>149.518</v>
      </c>
      <c r="Q48" s="14">
        <v>589.86378500000001</v>
      </c>
      <c r="R48" s="14">
        <v>305.72296599999999</v>
      </c>
      <c r="S48" s="15">
        <v>-6.0406680000000001</v>
      </c>
      <c r="T48" s="15">
        <v>-1.4263600000000001</v>
      </c>
      <c r="U48" s="5">
        <f t="shared" si="2"/>
        <v>4.6143080000000003</v>
      </c>
      <c r="V48" s="14">
        <v>22.706516523124002</v>
      </c>
      <c r="W48" s="14">
        <v>0.25797199999999998</v>
      </c>
      <c r="X48" s="14">
        <v>3.7496999999999998</v>
      </c>
      <c r="Y48" s="5">
        <f t="shared" si="1"/>
        <v>-3.7496999999999998</v>
      </c>
      <c r="Z48" s="14">
        <v>7.9212999999999996</v>
      </c>
      <c r="AA48" s="14">
        <v>1.0610999999999999</v>
      </c>
      <c r="AB48" s="14">
        <v>3.0804999999999998</v>
      </c>
    </row>
    <row r="49" spans="1:28" ht="14.5" thickBot="1" x14ac:dyDescent="0.35">
      <c r="A49" s="37">
        <f t="shared" si="0"/>
        <v>48</v>
      </c>
      <c r="B49" s="42" t="s">
        <v>144</v>
      </c>
      <c r="C49" s="42" t="s">
        <v>145</v>
      </c>
      <c r="D49" s="43" t="s">
        <v>146</v>
      </c>
      <c r="E49" s="2">
        <v>5.2350000000000003</v>
      </c>
      <c r="F49" s="2">
        <v>2.4948999999999999</v>
      </c>
      <c r="G49" s="2">
        <v>-2.2800000000000001E-2</v>
      </c>
      <c r="H49" s="2">
        <v>3.12</v>
      </c>
      <c r="I49" s="2">
        <v>3.08</v>
      </c>
      <c r="J49" s="2">
        <v>4.4191000000000003</v>
      </c>
      <c r="K49" s="12">
        <v>1.4790000000000001</v>
      </c>
      <c r="L49" s="13">
        <v>220</v>
      </c>
      <c r="M49" s="12">
        <v>389.7</v>
      </c>
      <c r="N49" s="12">
        <v>1.7330000000000001</v>
      </c>
      <c r="O49" s="14">
        <v>257.13</v>
      </c>
      <c r="P49" s="14">
        <v>179.96367000000001</v>
      </c>
      <c r="Q49" s="14">
        <v>526.01741500000003</v>
      </c>
      <c r="R49" s="14">
        <v>290.40602699999999</v>
      </c>
      <c r="S49" s="15">
        <v>-5.4391449999999999</v>
      </c>
      <c r="T49" s="15">
        <v>-1.879861</v>
      </c>
      <c r="U49" s="5">
        <f t="shared" si="2"/>
        <v>3.5592839999999999</v>
      </c>
      <c r="V49" s="14">
        <v>23.538666022368002</v>
      </c>
      <c r="W49" s="14">
        <v>0.81552500000000006</v>
      </c>
      <c r="X49" s="14">
        <v>3.6625999999999999</v>
      </c>
      <c r="Y49" s="5">
        <f t="shared" si="1"/>
        <v>-3.6625999999999999</v>
      </c>
      <c r="Z49" s="14">
        <v>6.6947000000000001</v>
      </c>
      <c r="AA49" s="14">
        <v>1.1254</v>
      </c>
      <c r="AB49" s="14">
        <v>3.6821000000000002</v>
      </c>
    </row>
    <row r="50" spans="1:28" ht="14.5" thickBot="1" x14ac:dyDescent="0.35">
      <c r="A50" s="37">
        <f t="shared" si="0"/>
        <v>49</v>
      </c>
      <c r="B50" s="42" t="s">
        <v>147</v>
      </c>
      <c r="C50" s="42" t="s">
        <v>148</v>
      </c>
      <c r="D50" s="43" t="s">
        <v>149</v>
      </c>
      <c r="E50" s="1">
        <v>6.125</v>
      </c>
      <c r="F50" s="2">
        <v>2.1846000000000001</v>
      </c>
      <c r="G50" s="2">
        <v>7.2599999999999998E-2</v>
      </c>
      <c r="H50" s="2">
        <v>4.29</v>
      </c>
      <c r="I50" s="2">
        <v>3.53</v>
      </c>
      <c r="J50" s="2">
        <v>4.6243999999999996</v>
      </c>
      <c r="K50" s="12">
        <v>1.768</v>
      </c>
      <c r="L50" s="13">
        <v>190.333333333333</v>
      </c>
      <c r="M50" s="12">
        <v>438.8</v>
      </c>
      <c r="N50" s="12">
        <v>1.7490000000000001</v>
      </c>
      <c r="O50" s="14">
        <v>336.02</v>
      </c>
      <c r="P50" s="14">
        <v>206.91967</v>
      </c>
      <c r="Q50" s="14">
        <v>596.16010700000004</v>
      </c>
      <c r="R50" s="14">
        <v>417.02857799999998</v>
      </c>
      <c r="S50" s="15">
        <v>-5.6304259999999999</v>
      </c>
      <c r="T50" s="15">
        <v>-2.1103290000000001</v>
      </c>
      <c r="U50" s="5">
        <f t="shared" si="2"/>
        <v>3.5200969999999998</v>
      </c>
      <c r="V50" s="14">
        <v>1.08845296E-4</v>
      </c>
      <c r="W50" s="14">
        <v>0.62418399999999996</v>
      </c>
      <c r="X50" s="14">
        <v>3.8652000000000002</v>
      </c>
      <c r="Y50" s="5">
        <f t="shared" si="1"/>
        <v>-3.8652000000000002</v>
      </c>
      <c r="Z50" s="14">
        <v>6.5256999999999996</v>
      </c>
      <c r="AA50" s="14">
        <v>1.2697000000000001</v>
      </c>
      <c r="AB50" s="14">
        <v>3.4908000000000001</v>
      </c>
    </row>
    <row r="51" spans="1:28" ht="14.5" thickBot="1" x14ac:dyDescent="0.35">
      <c r="A51" s="37">
        <f t="shared" si="0"/>
        <v>50</v>
      </c>
      <c r="B51" s="42" t="s">
        <v>150</v>
      </c>
      <c r="C51" s="42" t="s">
        <v>151</v>
      </c>
      <c r="D51" s="43" t="s">
        <v>152</v>
      </c>
      <c r="E51" s="2">
        <v>6.7130000000000001</v>
      </c>
      <c r="F51" s="2">
        <v>1.3322000000000001</v>
      </c>
      <c r="G51" s="2">
        <v>7.2599999999999998E-2</v>
      </c>
      <c r="H51" s="2">
        <v>4.6900000000000004</v>
      </c>
      <c r="I51" s="2">
        <v>2.65</v>
      </c>
      <c r="J51" s="2">
        <v>5.1632999999999996</v>
      </c>
      <c r="K51" s="12">
        <v>1.8520000000000001</v>
      </c>
      <c r="L51" s="13">
        <v>211</v>
      </c>
      <c r="M51" s="12">
        <v>469.6</v>
      </c>
      <c r="N51" s="12">
        <v>1.863</v>
      </c>
      <c r="O51" s="14">
        <v>360.04</v>
      </c>
      <c r="P51" s="14">
        <v>217.65100000000001</v>
      </c>
      <c r="Q51" s="14">
        <v>682.01871500000004</v>
      </c>
      <c r="R51" s="14">
        <v>417.75818700000002</v>
      </c>
      <c r="S51" s="15">
        <v>-5.5941830000000001</v>
      </c>
      <c r="T51" s="15">
        <v>-1.944304</v>
      </c>
      <c r="U51" s="5">
        <f t="shared" si="2"/>
        <v>3.6498790000000003</v>
      </c>
      <c r="V51" s="14">
        <v>28.456187650352</v>
      </c>
      <c r="W51" s="14">
        <v>0.101892</v>
      </c>
      <c r="X51" s="14">
        <v>3.7673000000000001</v>
      </c>
      <c r="Y51" s="5">
        <f t="shared" si="1"/>
        <v>-3.7673000000000001</v>
      </c>
      <c r="Z51" s="14">
        <v>6.5979999999999999</v>
      </c>
      <c r="AA51" s="14">
        <v>1.2117</v>
      </c>
      <c r="AB51" s="14">
        <v>3.5270000000000001</v>
      </c>
    </row>
    <row r="52" spans="1:28" ht="14.5" thickBot="1" x14ac:dyDescent="0.35">
      <c r="A52" s="46">
        <f t="shared" si="0"/>
        <v>51</v>
      </c>
      <c r="B52" s="47" t="s">
        <v>153</v>
      </c>
      <c r="C52" s="47"/>
      <c r="D52" s="48" t="s">
        <v>154</v>
      </c>
      <c r="E52" s="2">
        <v>6.9989999999999997</v>
      </c>
      <c r="F52" s="21">
        <v>1.5319</v>
      </c>
      <c r="G52" s="21">
        <v>-0.21360000000000001</v>
      </c>
      <c r="H52" s="21">
        <v>4.28</v>
      </c>
      <c r="I52" s="21">
        <v>2.54</v>
      </c>
      <c r="J52" s="21">
        <v>5.9917999999999996</v>
      </c>
      <c r="K52" s="22">
        <v>1.3975</v>
      </c>
      <c r="L52" s="23">
        <v>223.5</v>
      </c>
      <c r="M52" s="22">
        <v>387.26</v>
      </c>
      <c r="N52" s="22">
        <v>1.6</v>
      </c>
      <c r="O52" s="24">
        <v>331.21</v>
      </c>
      <c r="P52" s="24">
        <v>245.52332999999999</v>
      </c>
      <c r="Q52" s="24">
        <v>606.15726099999995</v>
      </c>
      <c r="R52" s="24">
        <v>333.02205800000002</v>
      </c>
      <c r="S52" s="25">
        <v>-5.2438070000000003</v>
      </c>
      <c r="T52" s="25">
        <v>-1.9679519999999999</v>
      </c>
      <c r="U52" s="5">
        <f t="shared" si="2"/>
        <v>3.2758550000000004</v>
      </c>
      <c r="V52" s="24">
        <v>20.33134889646</v>
      </c>
      <c r="W52" s="24">
        <v>0.29622500000000002</v>
      </c>
      <c r="X52" s="24">
        <v>3.6103000000000001</v>
      </c>
      <c r="Y52" s="5">
        <f t="shared" si="1"/>
        <v>-3.6103000000000001</v>
      </c>
      <c r="Z52" s="24">
        <v>6.1113</v>
      </c>
      <c r="AA52" s="24">
        <v>1.18</v>
      </c>
      <c r="AB52" s="24">
        <v>3.8774000000000002</v>
      </c>
    </row>
    <row r="53" spans="1:28" ht="14.5" thickBot="1" x14ac:dyDescent="0.35">
      <c r="A53" s="37">
        <f t="shared" si="0"/>
        <v>52</v>
      </c>
      <c r="B53" s="42" t="s">
        <v>155</v>
      </c>
      <c r="C53" s="42"/>
      <c r="D53" s="43" t="s">
        <v>156</v>
      </c>
      <c r="E53" s="2">
        <v>4.0590000000000002</v>
      </c>
      <c r="F53" s="2">
        <v>2.6065</v>
      </c>
      <c r="G53" s="2">
        <v>0.1681</v>
      </c>
      <c r="H53" s="2">
        <v>2.35</v>
      </c>
      <c r="I53" s="2">
        <v>2.99</v>
      </c>
      <c r="J53" s="2">
        <v>3.3940999999999999</v>
      </c>
      <c r="K53" s="12">
        <v>1605</v>
      </c>
      <c r="L53" s="13">
        <v>53.5</v>
      </c>
      <c r="M53" s="12">
        <v>281.5</v>
      </c>
      <c r="N53" s="12">
        <v>1.6382000000000001</v>
      </c>
      <c r="O53" s="14">
        <v>207.07</v>
      </c>
      <c r="P53" s="14">
        <v>120.85867</v>
      </c>
      <c r="Q53" s="14">
        <v>468.218007</v>
      </c>
      <c r="R53" s="14">
        <v>260.888105</v>
      </c>
      <c r="S53" s="15">
        <v>-6.0152939999999999</v>
      </c>
      <c r="T53" s="15">
        <v>-1.277466</v>
      </c>
      <c r="U53" s="5">
        <f t="shared" si="2"/>
        <v>4.7378280000000004</v>
      </c>
      <c r="V53" s="14">
        <v>21.647179679804001</v>
      </c>
      <c r="W53" s="14">
        <v>0.33323000000000003</v>
      </c>
      <c r="X53" s="14">
        <v>3.6478999999999999</v>
      </c>
      <c r="Y53" s="5">
        <f t="shared" si="1"/>
        <v>-3.6478999999999999</v>
      </c>
      <c r="Z53" s="14">
        <v>8.2807999999999993</v>
      </c>
      <c r="AA53" s="14">
        <v>0.97840000000000005</v>
      </c>
      <c r="AB53" s="14">
        <v>3.1059000000000001</v>
      </c>
    </row>
    <row r="54" spans="1:28" ht="14.5" thickBot="1" x14ac:dyDescent="0.35">
      <c r="A54" s="37">
        <f t="shared" si="0"/>
        <v>53</v>
      </c>
      <c r="B54" s="42" t="s">
        <v>157</v>
      </c>
      <c r="C54" s="42" t="s">
        <v>158</v>
      </c>
      <c r="D54" s="43" t="s">
        <v>159</v>
      </c>
      <c r="E54" s="2">
        <v>5.6340000000000003</v>
      </c>
      <c r="F54" s="2">
        <v>2.2399</v>
      </c>
      <c r="G54" s="2">
        <v>-0.7319</v>
      </c>
      <c r="H54" s="2">
        <v>3.97</v>
      </c>
      <c r="I54" s="2">
        <v>3.44</v>
      </c>
      <c r="J54" s="2">
        <v>4.6420000000000003</v>
      </c>
      <c r="K54" s="12">
        <v>1.361</v>
      </c>
      <c r="L54" s="13">
        <v>155</v>
      </c>
      <c r="M54" s="12">
        <v>401.3</v>
      </c>
      <c r="N54" s="12">
        <v>1.603</v>
      </c>
      <c r="O54" s="14">
        <v>247.12</v>
      </c>
      <c r="P54" s="14">
        <v>177.85232999999999</v>
      </c>
      <c r="Q54" s="14">
        <v>533.94918299999995</v>
      </c>
      <c r="R54" s="14">
        <v>309.50554599999998</v>
      </c>
      <c r="S54" s="15">
        <v>-5.5774169999999996</v>
      </c>
      <c r="T54" s="15">
        <v>-2.0880770000000002</v>
      </c>
      <c r="U54" s="5">
        <f t="shared" si="2"/>
        <v>3.4893399999999994</v>
      </c>
      <c r="V54" s="14">
        <v>36.010268883344004</v>
      </c>
      <c r="W54" s="14">
        <v>0.60298099999999999</v>
      </c>
      <c r="X54" s="14">
        <v>3.8357999999999999</v>
      </c>
      <c r="Y54" s="5">
        <f t="shared" si="1"/>
        <v>-3.8357999999999999</v>
      </c>
      <c r="Z54" s="14">
        <v>6.6102999999999996</v>
      </c>
      <c r="AA54" s="14">
        <v>1.2339</v>
      </c>
      <c r="AB54" s="14">
        <v>3.5438000000000001</v>
      </c>
    </row>
    <row r="55" spans="1:28" ht="14.5" thickBot="1" x14ac:dyDescent="0.35">
      <c r="A55" s="37">
        <f t="shared" si="0"/>
        <v>54</v>
      </c>
      <c r="B55" s="42" t="s">
        <v>160</v>
      </c>
      <c r="C55" s="42" t="s">
        <v>161</v>
      </c>
      <c r="D55" s="43" t="s">
        <v>162</v>
      </c>
      <c r="E55" s="2">
        <v>5.8230000000000004</v>
      </c>
      <c r="F55" s="2">
        <v>1.6425000000000001</v>
      </c>
      <c r="G55" s="2">
        <v>-2.2800000000000001E-2</v>
      </c>
      <c r="H55" s="2">
        <v>3.51</v>
      </c>
      <c r="I55" s="2">
        <v>3.23</v>
      </c>
      <c r="J55" s="2">
        <v>4.9492000000000003</v>
      </c>
      <c r="K55" s="12">
        <v>1.5780000000000001</v>
      </c>
      <c r="L55" s="13">
        <v>136.166666666666</v>
      </c>
      <c r="M55" s="12">
        <v>422.5</v>
      </c>
      <c r="N55" s="12">
        <v>1.7290000000000001</v>
      </c>
      <c r="O55" s="14">
        <v>281.14999999999998</v>
      </c>
      <c r="P55" s="14">
        <v>191.81299999999999</v>
      </c>
      <c r="Q55" s="14">
        <v>578.92496600000004</v>
      </c>
      <c r="R55" s="14">
        <v>317.43810999999999</v>
      </c>
      <c r="S55" s="15">
        <v>-5.9724000000000004</v>
      </c>
      <c r="T55" s="15">
        <v>-2.0107240000000002</v>
      </c>
      <c r="U55" s="5">
        <f t="shared" si="2"/>
        <v>3.9616760000000002</v>
      </c>
      <c r="V55" s="14">
        <v>21.828978535448002</v>
      </c>
      <c r="W55" s="14">
        <v>0.61025499999999999</v>
      </c>
      <c r="X55" s="14">
        <v>3.9861</v>
      </c>
      <c r="Y55" s="5">
        <f t="shared" si="1"/>
        <v>-3.9861</v>
      </c>
      <c r="Z55" s="14">
        <v>7.0242000000000004</v>
      </c>
      <c r="AA55" s="14">
        <v>1.2815000000000001</v>
      </c>
      <c r="AB55" s="14">
        <v>3.1488</v>
      </c>
    </row>
    <row r="56" spans="1:28" ht="14.5" thickBot="1" x14ac:dyDescent="0.35">
      <c r="A56" s="37">
        <f t="shared" si="0"/>
        <v>55</v>
      </c>
      <c r="B56" s="42" t="s">
        <v>163</v>
      </c>
      <c r="C56" s="42" t="s">
        <v>164</v>
      </c>
      <c r="D56" s="43" t="s">
        <v>165</v>
      </c>
      <c r="E56" s="2">
        <v>5.6340000000000003</v>
      </c>
      <c r="F56" s="2">
        <v>2.2399</v>
      </c>
      <c r="G56" s="2">
        <v>-0.7319</v>
      </c>
      <c r="H56" s="2">
        <v>4.63</v>
      </c>
      <c r="I56" s="2">
        <v>3.44</v>
      </c>
      <c r="J56" s="2">
        <v>4.6506999999999996</v>
      </c>
      <c r="K56" s="12">
        <v>1.361</v>
      </c>
      <c r="L56" s="13">
        <v>164.416666666666</v>
      </c>
      <c r="M56" s="12">
        <v>391.3</v>
      </c>
      <c r="N56" s="12">
        <v>1.603</v>
      </c>
      <c r="O56" s="14">
        <v>247.12</v>
      </c>
      <c r="P56" s="14">
        <v>171.74799999999999</v>
      </c>
      <c r="Q56" s="14">
        <v>543.01504</v>
      </c>
      <c r="R56" s="14">
        <v>310.105345</v>
      </c>
      <c r="S56" s="15">
        <v>-6.0517310000000002</v>
      </c>
      <c r="T56" s="15">
        <v>-1.5259229999999999</v>
      </c>
      <c r="U56" s="5">
        <f t="shared" si="2"/>
        <v>4.5258080000000005</v>
      </c>
      <c r="V56" s="14">
        <v>34.433590348136001</v>
      </c>
      <c r="W56" s="14">
        <v>0.50400199999999995</v>
      </c>
      <c r="X56" s="14">
        <v>3.7940999999999998</v>
      </c>
      <c r="Y56" s="5">
        <f t="shared" si="1"/>
        <v>-3.7940999999999998</v>
      </c>
      <c r="Z56" s="14">
        <v>7.6779000000000002</v>
      </c>
      <c r="AA56" s="14">
        <v>1.1176999999999999</v>
      </c>
      <c r="AB56" s="14">
        <v>3.0695000000000001</v>
      </c>
    </row>
    <row r="57" spans="1:28" ht="14.5" thickBot="1" x14ac:dyDescent="0.35">
      <c r="A57" s="37">
        <f t="shared" si="0"/>
        <v>56</v>
      </c>
      <c r="B57" s="42" t="s">
        <v>166</v>
      </c>
      <c r="C57" s="42" t="s">
        <v>167</v>
      </c>
      <c r="D57" s="43" t="s">
        <v>168</v>
      </c>
      <c r="E57" s="2">
        <v>6.2220000000000004</v>
      </c>
      <c r="F57" s="2">
        <v>1.3874</v>
      </c>
      <c r="G57" s="2">
        <v>-0.7319</v>
      </c>
      <c r="H57" s="2">
        <v>4.3600000000000003</v>
      </c>
      <c r="I57" s="2">
        <v>3.8</v>
      </c>
      <c r="J57" s="2">
        <v>5.1632999999999996</v>
      </c>
      <c r="K57" s="12">
        <v>1.458</v>
      </c>
      <c r="L57" s="13">
        <v>185.95</v>
      </c>
      <c r="M57" s="12">
        <v>433.5</v>
      </c>
      <c r="N57" s="12">
        <v>1.59881399286248</v>
      </c>
      <c r="O57" s="14">
        <v>271.10000000000002</v>
      </c>
      <c r="P57" s="14">
        <v>194.85966999999999</v>
      </c>
      <c r="Q57" s="14">
        <v>569.91542400000003</v>
      </c>
      <c r="R57" s="14">
        <v>331.15197999999998</v>
      </c>
      <c r="S57" s="15">
        <v>-6.0943370000000003</v>
      </c>
      <c r="T57" s="15">
        <v>-2.1883490000000001</v>
      </c>
      <c r="U57" s="5">
        <f t="shared" si="2"/>
        <v>3.9059880000000002</v>
      </c>
      <c r="V57" s="14">
        <v>38.271230583179999</v>
      </c>
      <c r="W57" s="14">
        <v>0.32184699999999999</v>
      </c>
      <c r="X57" s="14">
        <v>4.1329000000000002</v>
      </c>
      <c r="Y57" s="5">
        <f t="shared" si="1"/>
        <v>-4.1329000000000002</v>
      </c>
      <c r="Z57" s="14">
        <v>6.9436</v>
      </c>
      <c r="AA57" s="14">
        <v>1.3771</v>
      </c>
      <c r="AB57" s="14">
        <v>3.0268999999999999</v>
      </c>
    </row>
    <row r="58" spans="1:28" ht="14.5" thickBot="1" x14ac:dyDescent="0.35">
      <c r="A58" s="37">
        <f t="shared" si="0"/>
        <v>57</v>
      </c>
      <c r="B58" s="42" t="s">
        <v>169</v>
      </c>
      <c r="C58" s="42" t="s">
        <v>170</v>
      </c>
      <c r="D58" s="43" t="s">
        <v>171</v>
      </c>
      <c r="E58" s="2">
        <v>6.2785000000000002</v>
      </c>
      <c r="F58" s="2">
        <v>1.9571000000000001</v>
      </c>
      <c r="G58" s="2">
        <v>-1.0387</v>
      </c>
      <c r="H58" s="2">
        <v>5.0599999999999996</v>
      </c>
      <c r="I58" s="2">
        <v>4.17</v>
      </c>
      <c r="J58" s="2">
        <v>5.2085999999999997</v>
      </c>
      <c r="K58" s="12">
        <v>1.454</v>
      </c>
      <c r="L58" s="13">
        <v>184.083333333333</v>
      </c>
      <c r="M58" s="12">
        <v>422.2</v>
      </c>
      <c r="N58" s="12">
        <v>1.5931295240896399</v>
      </c>
      <c r="O58" s="14">
        <v>281.56</v>
      </c>
      <c r="P58" s="14">
        <v>186.51400000000001</v>
      </c>
      <c r="Q58" s="14">
        <v>593.22594300000003</v>
      </c>
      <c r="R58" s="14">
        <v>336.90804700000001</v>
      </c>
      <c r="S58" s="15">
        <v>-6.1662119999999998</v>
      </c>
      <c r="T58" s="15">
        <v>-1.71258</v>
      </c>
      <c r="U58" s="5">
        <f t="shared" si="2"/>
        <v>4.4536319999999998</v>
      </c>
      <c r="V58" s="14">
        <v>19.758360046991999</v>
      </c>
      <c r="W58" s="14">
        <v>0.47878199999999999</v>
      </c>
      <c r="X58" s="14">
        <v>3.9419</v>
      </c>
      <c r="Y58" s="5">
        <f t="shared" si="1"/>
        <v>-3.9419</v>
      </c>
      <c r="Z58" s="14">
        <v>7.5018000000000002</v>
      </c>
      <c r="AA58" s="14">
        <v>1.2157</v>
      </c>
      <c r="AB58" s="14">
        <v>2.9550000000000001</v>
      </c>
    </row>
  </sheetData>
  <sheetProtection selectLockedCells="1"/>
  <phoneticPr fontId="4" type="noConversion"/>
  <conditionalFormatting sqref="C59:C1048576">
    <cfRule type="duplicateValues" dxfId="2" priority="5"/>
  </conditionalFormatting>
  <conditionalFormatting sqref="D1:D58">
    <cfRule type="duplicateValues" dxfId="1" priority="3"/>
  </conditionalFormatting>
  <conditionalFormatting sqref="S1:U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缺失值插补数据表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CQBOSS</dc:creator>
  <cp:lastModifiedBy>CQBOSS</cp:lastModifiedBy>
  <dcterms:created xsi:type="dcterms:W3CDTF">2025-05-19T03:07:57Z</dcterms:created>
  <dcterms:modified xsi:type="dcterms:W3CDTF">2025-05-19T03:16:56Z</dcterms:modified>
</cp:coreProperties>
</file>