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urse\UDM\final\"/>
    </mc:Choice>
  </mc:AlternateContent>
  <xr:revisionPtr revIDLastSave="0" documentId="13_ncr:1_{EABB71BD-051F-4C35-9487-6596C0997412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1" sheetId="1" r:id="rId1"/>
    <sheet name="Simulation Output 1" sheetId="16" r:id="rId2"/>
    <sheet name="CFD Output 1" sheetId="17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 a="1"/>
  <c r="B4" i="1" a="1"/>
  <c r="B2" i="1" a="1"/>
  <c r="B3" i="1" l="1"/>
  <c r="B13" i="1" s="1"/>
  <c r="B4" i="1"/>
  <c r="D13" i="1" s="1"/>
  <c r="B2" i="1"/>
  <c r="C13" i="1" s="1"/>
  <c r="F13" i="1" l="1"/>
  <c r="H13" i="1" s="1"/>
  <c r="B11" i="1"/>
  <c r="B12" i="1"/>
  <c r="D14" i="1"/>
  <c r="D11" i="1"/>
  <c r="C12" i="1"/>
  <c r="C11" i="1"/>
  <c r="C14" i="1"/>
  <c r="B14" i="1"/>
  <c r="D12" i="1"/>
  <c r="I13" i="1" a="1"/>
  <c r="G13" i="1" a="1"/>
  <c r="I13" i="1" l="1"/>
  <c r="G13" i="1"/>
  <c r="F11" i="1"/>
  <c r="F12" i="1"/>
  <c r="H12" i="1" s="1"/>
  <c r="F14" i="1"/>
  <c r="I12" i="1" a="1"/>
  <c r="G11" i="1" a="1"/>
  <c r="G14" i="1" a="1"/>
  <c r="G12" i="1" a="1"/>
  <c r="I12" i="1" l="1"/>
  <c r="G11" i="1"/>
  <c r="H11" i="1"/>
  <c r="G14" i="1"/>
  <c r="H14" i="1"/>
  <c r="G12" i="1"/>
  <c r="I11" i="1" a="1"/>
  <c r="I14" i="1" a="1"/>
  <c r="I11" i="1" l="1"/>
  <c r="I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<sst xmlns="http://schemas.openxmlformats.org/spreadsheetml/2006/main" count="76" uniqueCount="46">
  <si>
    <t>totaled</t>
  </si>
  <si>
    <t>repaire</t>
  </si>
  <si>
    <t>Policy A</t>
  </si>
  <si>
    <t>Policy B</t>
  </si>
  <si>
    <t>all costs</t>
  </si>
  <si>
    <t>replacement costs</t>
  </si>
  <si>
    <t>liability costs</t>
  </si>
  <si>
    <t>Policy C</t>
  </si>
  <si>
    <t>repair</t>
  </si>
  <si>
    <t>replace</t>
  </si>
  <si>
    <t>liability</t>
  </si>
  <si>
    <t>fix</t>
  </si>
  <si>
    <t>total</t>
  </si>
  <si>
    <t>&gt;500000</t>
  </si>
  <si>
    <t>YASAIw Simulation Output</t>
  </si>
  <si>
    <t>Workbook</t>
  </si>
  <si>
    <t>Car.xlsx</t>
  </si>
  <si>
    <t>Start Date</t>
  </si>
  <si>
    <t>Start Time</t>
  </si>
  <si>
    <t>Run Time (h:mm:ss)</t>
  </si>
  <si>
    <t>Scenarios:</t>
  </si>
  <si>
    <t>Sample Size:</t>
  </si>
  <si>
    <t>YASAI Version:</t>
  </si>
  <si>
    <t>v2.0w30</t>
  </si>
  <si>
    <t>Use Same Seed?</t>
  </si>
  <si>
    <t>No</t>
  </si>
  <si>
    <t>Random Number Seed:</t>
  </si>
  <si>
    <t>Output Name</t>
  </si>
  <si>
    <t>Scenario</t>
  </si>
  <si>
    <t>Percentiles</t>
  </si>
  <si>
    <t>Observations</t>
  </si>
  <si>
    <t>Mean</t>
  </si>
  <si>
    <t>Standard
Deviation</t>
  </si>
  <si>
    <t>Minimum</t>
  </si>
  <si>
    <t>Maximum</t>
  </si>
  <si>
    <t>Mean Std. Error</t>
  </si>
  <si>
    <t>Lower 95% CI</t>
  </si>
  <si>
    <t>Upper 95% CI</t>
  </si>
  <si>
    <t>Standard deviation</t>
  </si>
  <si>
    <t>B&gt;500000</t>
  </si>
  <si>
    <t>C&gt;500000</t>
  </si>
  <si>
    <t>no ins</t>
  </si>
  <si>
    <t>no ins&gt;500000</t>
  </si>
  <si>
    <t>1. recommand no insurance</t>
  </si>
  <si>
    <t>2. 95% CI confirm</t>
  </si>
  <si>
    <t>A&gt;500000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</si>
</sst>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70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FF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8" fontId="0" fillId="0" borderId="0" xfId="0" applyNumberFormat="1"/>
    <xf numFmtId="0" fontId="0" fillId="0" borderId="0" xfId="0" applyFont="1"/>
    <xf numFmtId="168" fontId="0" fillId="0" borderId="0" xfId="0" applyNumberFormat="1" applyFont="1"/>
    <xf numFmtId="9" fontId="0" fillId="0" borderId="0" xfId="0" applyNumberFormat="1" applyFont="1"/>
    <xf numFmtId="3" fontId="0" fillId="0" borderId="0" xfId="0" applyNumberFormat="1" applyFont="1"/>
    <xf numFmtId="1" fontId="0" fillId="0" borderId="0" xfId="0" applyNumberFormat="1" applyFont="1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9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49" fontId="2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9" fontId="1" fillId="0" borderId="0" xfId="0" applyNumberFormat="1" applyFont="1" applyAlignment="1">
      <alignment horizontal="center"/>
    </xf>
    <xf numFmtId="170" fontId="0" fillId="0" borderId="0" xfId="0" applyNumberFormat="1"/>
    <xf numFmtId="170" fontId="0" fillId="0" borderId="0" xfId="0" applyNumberFormat="1" applyAlignment="1">
      <alignment horizontal="center"/>
    </xf>
    <xf numFmtId="170" fontId="2" fillId="0" borderId="0" xfId="0" applyNumberFormat="1" applyFont="1"/>
    <xf numFmtId="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170" fontId="3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iyon\AppData\Roaming\Microsoft\AddIns\YASAIwNYU%20(3)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ASAI Blank Sheet"/>
      <sheetName val="Simulation Output 1"/>
    </sheetNames>
    <definedNames>
      <definedName name="genNormal"/>
      <definedName name="genPoisson"/>
      <definedName name="simOutput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workbookViewId="0">
      <selection activeCell="M14" sqref="M14"/>
    </sheetView>
  </sheetViews>
  <sheetFormatPr defaultRowHeight="14.5"/>
  <cols>
    <col min="1" max="1" width="21.26953125" customWidth="1"/>
    <col min="2" max="2" width="13.6328125" customWidth="1"/>
    <col min="3" max="3" width="12.54296875" customWidth="1"/>
    <col min="4" max="4" width="10.6328125" customWidth="1"/>
    <col min="5" max="5" width="11.26953125" customWidth="1"/>
    <col min="6" max="6" width="10.1796875" customWidth="1"/>
    <col min="7" max="7" width="16.54296875" customWidth="1"/>
    <col min="8" max="8" width="11.1796875" customWidth="1"/>
    <col min="9" max="9" width="15.6328125" customWidth="1"/>
    <col min="10" max="10" width="10.81640625" customWidth="1"/>
    <col min="11" max="11" width="11.90625" customWidth="1"/>
    <col min="12" max="12" width="12.1796875" customWidth="1"/>
  </cols>
  <sheetData>
    <row r="1" spans="1:9">
      <c r="A1" s="2" t="s">
        <v>9</v>
      </c>
      <c r="B1" s="2">
        <v>40000</v>
      </c>
      <c r="C1" s="2"/>
      <c r="D1" s="2"/>
      <c r="E1" s="2"/>
      <c r="F1" s="2"/>
      <c r="G1" s="2"/>
      <c r="H1" s="2"/>
    </row>
    <row r="2" spans="1:9">
      <c r="A2" s="2" t="s">
        <v>0</v>
      </c>
      <c r="B2" s="2" cm="1">
        <f t="array" aca="1" ref="B2" ca="1">[1]!genPoisson(2.5)</f>
        <v>1</v>
      </c>
      <c r="C2" s="2"/>
      <c r="D2" s="2"/>
      <c r="E2" s="2"/>
      <c r="F2" s="2"/>
      <c r="G2" s="2"/>
      <c r="H2" s="2"/>
    </row>
    <row r="3" spans="1:9">
      <c r="A3" s="2" t="s">
        <v>1</v>
      </c>
      <c r="B3" s="3" cm="1">
        <f t="array" aca="1" ref="B3" ca="1">[1]!genNormal(30000,5000)</f>
        <v>20509.443384686569</v>
      </c>
      <c r="C3" s="2"/>
      <c r="D3" s="2"/>
      <c r="E3" s="2"/>
      <c r="F3" s="2"/>
      <c r="G3" s="2"/>
      <c r="H3" s="2"/>
    </row>
    <row r="4" spans="1:9">
      <c r="A4" s="2" t="s">
        <v>10</v>
      </c>
      <c r="B4" s="3" cm="1">
        <f t="array" aca="1" ref="B4" ca="1">[1]!genNormal(300000,50000)</f>
        <v>388338.84258929314</v>
      </c>
      <c r="C4" s="2"/>
      <c r="D4" s="2"/>
      <c r="E4" s="2"/>
      <c r="F4" s="2"/>
      <c r="G4" s="2"/>
      <c r="H4" s="2"/>
    </row>
    <row r="5" spans="1:9">
      <c r="A5" s="2"/>
      <c r="B5" s="2"/>
      <c r="C5" s="2"/>
      <c r="D5" s="2"/>
      <c r="E5" s="2"/>
      <c r="F5" s="2"/>
      <c r="G5" s="2"/>
      <c r="H5" s="2"/>
    </row>
    <row r="6" spans="1:9">
      <c r="A6" s="2"/>
    </row>
    <row r="7" spans="1:9">
      <c r="A7" s="2" t="s">
        <v>2</v>
      </c>
      <c r="B7" s="5">
        <v>305000</v>
      </c>
      <c r="C7" s="4">
        <v>0.35</v>
      </c>
      <c r="D7" s="2"/>
      <c r="E7" s="2"/>
      <c r="F7" s="2" t="s">
        <v>4</v>
      </c>
      <c r="G7" s="2"/>
      <c r="H7" s="2"/>
    </row>
    <row r="8" spans="1:9">
      <c r="A8" s="2" t="s">
        <v>3</v>
      </c>
      <c r="B8" s="5">
        <v>307000</v>
      </c>
      <c r="C8" s="4">
        <v>0.2</v>
      </c>
      <c r="D8" s="2">
        <v>42000</v>
      </c>
      <c r="E8" s="2"/>
      <c r="F8" s="2" t="s">
        <v>5</v>
      </c>
      <c r="G8" s="2"/>
      <c r="H8" s="2"/>
    </row>
    <row r="9" spans="1:9">
      <c r="A9" s="2" t="s">
        <v>7</v>
      </c>
      <c r="B9" s="5">
        <v>200000</v>
      </c>
      <c r="C9" s="4">
        <v>0.4</v>
      </c>
      <c r="D9" s="2"/>
      <c r="E9" s="2"/>
      <c r="F9" s="2" t="s">
        <v>6</v>
      </c>
      <c r="G9" s="2"/>
      <c r="H9" s="2"/>
    </row>
    <row r="10" spans="1:9">
      <c r="A10" s="2"/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/>
      <c r="H10" s="2" t="s">
        <v>13</v>
      </c>
    </row>
    <row r="11" spans="1:9">
      <c r="A11" s="2" t="s">
        <v>41</v>
      </c>
      <c r="B11" s="1">
        <f ca="1">B3</f>
        <v>20509.443384686569</v>
      </c>
      <c r="C11">
        <f ca="1">B2*B1</f>
        <v>40000</v>
      </c>
      <c r="D11" s="1">
        <f ca="1">B4</f>
        <v>388338.84258929314</v>
      </c>
      <c r="E11">
        <v>0</v>
      </c>
      <c r="F11" s="6">
        <f ca="1">SUM(B11:E11)</f>
        <v>448848.28597397974</v>
      </c>
      <c r="G11" cm="1">
        <f t="array" aca="1" ref="G11" ca="1">[1]!simOutput(F11,A11)</f>
        <v>448848.28597397974</v>
      </c>
      <c r="H11" s="2">
        <f ca="1">IF(F11&gt;500000,1,0)</f>
        <v>0</v>
      </c>
      <c r="I11" s="2" cm="1">
        <f t="array" aca="1" ref="I11" ca="1">[1]!simOutput(H11,"no ins&gt;500000")</f>
        <v>0</v>
      </c>
    </row>
    <row r="12" spans="1:9">
      <c r="A12" s="2" t="s">
        <v>2</v>
      </c>
      <c r="B12" s="3">
        <f ca="1">B3*C7</f>
        <v>7178.3051846402986</v>
      </c>
      <c r="C12" s="2">
        <f ca="1">B2*B1*C7</f>
        <v>14000</v>
      </c>
      <c r="D12" s="3">
        <f ca="1">B4*C7</f>
        <v>135918.59490625261</v>
      </c>
      <c r="E12" s="5">
        <v>305000</v>
      </c>
      <c r="F12" s="6">
        <f ca="1">SUM(B12:E12)</f>
        <v>462096.90009089292</v>
      </c>
      <c r="G12" cm="1">
        <f t="array" aca="1" ref="G12" ca="1">[1]!simOutput(F12,A12)</f>
        <v>462096.90009089292</v>
      </c>
      <c r="H12" s="2">
        <f ca="1">IF(F12&gt;500000,1,0)</f>
        <v>0</v>
      </c>
      <c r="I12" s="2" cm="1">
        <f t="array" aca="1" ref="I12" ca="1">[1]!simOutput(H12,"A&gt;500000")</f>
        <v>0</v>
      </c>
    </row>
    <row r="13" spans="1:9">
      <c r="A13" s="2" t="s">
        <v>3</v>
      </c>
      <c r="B13" s="3">
        <f ca="1">B3</f>
        <v>20509.443384686569</v>
      </c>
      <c r="C13" s="2">
        <f ca="1">IF(B1*B2*C8&gt;42000,42000,B1*B2*C8)</f>
        <v>8000</v>
      </c>
      <c r="D13" s="3">
        <f ca="1">B4</f>
        <v>388338.84258929314</v>
      </c>
      <c r="E13" s="5">
        <v>307000</v>
      </c>
      <c r="F13" s="6">
        <f ca="1">SUM(B13:E13)</f>
        <v>723848.28597397963</v>
      </c>
      <c r="G13" cm="1">
        <f t="array" aca="1" ref="G13" ca="1">[1]!simOutput(F13,A13)</f>
        <v>723848.28597397963</v>
      </c>
      <c r="H13" s="2">
        <f ca="1">IF(F13&gt;500000,1,0)</f>
        <v>1</v>
      </c>
      <c r="I13" s="2" cm="1">
        <f t="array" aca="1" ref="I13" ca="1">[1]!simOutput(H13,"B&gt;500000")</f>
        <v>1</v>
      </c>
    </row>
    <row r="14" spans="1:9">
      <c r="A14" s="2" t="s">
        <v>7</v>
      </c>
      <c r="B14" s="3">
        <f ca="1">B3</f>
        <v>20509.443384686569</v>
      </c>
      <c r="C14" s="2">
        <f ca="1">B1*B2</f>
        <v>40000</v>
      </c>
      <c r="D14" s="3">
        <f ca="1">B4*C9</f>
        <v>155335.53703571725</v>
      </c>
      <c r="E14" s="5">
        <v>200000</v>
      </c>
      <c r="F14" s="6">
        <f t="shared" ref="F13:F14" ca="1" si="0">SUM(B14:E14)</f>
        <v>415844.98042040382</v>
      </c>
      <c r="G14" cm="1">
        <f t="array" aca="1" ref="G14" ca="1">[1]!simOutput(F14,A14)</f>
        <v>415844.98042040382</v>
      </c>
      <c r="H14" s="2">
        <f ca="1">IF(F14&gt;500000,1,0)</f>
        <v>0</v>
      </c>
      <c r="I14" s="2" cm="1">
        <f t="array" aca="1" ref="I14" ca="1">[1]!simOutput(H14,"C&gt;500000")</f>
        <v>0</v>
      </c>
    </row>
    <row r="15" spans="1:9">
      <c r="A15" s="2"/>
      <c r="B15" s="2"/>
      <c r="C15" s="2"/>
      <c r="D15" s="2"/>
      <c r="E15" s="2"/>
      <c r="F15" s="2"/>
      <c r="G15" s="2"/>
      <c r="H15" s="2"/>
    </row>
    <row r="16" spans="1:9">
      <c r="A16" s="2"/>
      <c r="B16" s="2"/>
      <c r="C16" s="2"/>
      <c r="D16" s="2"/>
      <c r="E16" s="2"/>
      <c r="F16" s="2"/>
      <c r="G16" s="2"/>
      <c r="H16" s="2"/>
    </row>
    <row r="17" spans="1:12">
      <c r="A17" s="26" t="s">
        <v>43</v>
      </c>
      <c r="B17" s="2"/>
      <c r="C17" s="2"/>
      <c r="D17" s="2"/>
      <c r="E17" s="2"/>
      <c r="F17" s="2"/>
      <c r="G17" s="2"/>
      <c r="H17" s="2"/>
    </row>
    <row r="18" spans="1:12">
      <c r="A18" s="26" t="s">
        <v>44</v>
      </c>
      <c r="B18" s="24"/>
      <c r="C18" s="18"/>
      <c r="D18" s="18"/>
      <c r="E18" s="18"/>
      <c r="F18" s="18"/>
      <c r="G18" s="14"/>
      <c r="H18" s="20"/>
      <c r="I18" s="18"/>
      <c r="J18" s="18"/>
      <c r="K18" s="18"/>
      <c r="L18" s="18"/>
    </row>
    <row r="19" spans="1:12">
      <c r="A19" s="25"/>
      <c r="B19" s="24"/>
      <c r="C19" s="18"/>
      <c r="D19" s="18"/>
      <c r="E19" s="18"/>
      <c r="F19" s="18"/>
      <c r="G19" s="14"/>
      <c r="H19" s="20"/>
      <c r="I19" s="18"/>
      <c r="J19" s="18"/>
      <c r="K19" s="18"/>
      <c r="L19" s="18"/>
    </row>
    <row r="20" spans="1:12">
      <c r="A20" s="25"/>
      <c r="B20" s="24"/>
      <c r="C20" s="18"/>
      <c r="D20" s="18"/>
      <c r="E20" s="18"/>
      <c r="F20" s="18"/>
      <c r="G20" s="14"/>
      <c r="H20" s="20"/>
      <c r="I20" s="18"/>
      <c r="J20" s="18"/>
      <c r="K20" s="18"/>
      <c r="L20" s="18"/>
    </row>
    <row r="21" spans="1:12">
      <c r="A21" s="25"/>
      <c r="B21" s="24"/>
      <c r="C21" s="18"/>
      <c r="D21" s="18"/>
      <c r="E21" s="18"/>
      <c r="F21" s="18"/>
      <c r="G21" s="14"/>
      <c r="H21" s="20"/>
      <c r="I21" s="18"/>
      <c r="J21" s="18"/>
      <c r="K21" s="18"/>
      <c r="L21" s="18"/>
    </row>
    <row r="22" spans="1:12">
      <c r="A22" s="25"/>
      <c r="B22" s="24"/>
      <c r="C22" s="18"/>
      <c r="D22" s="18"/>
      <c r="E22" s="18"/>
      <c r="F22" s="18"/>
      <c r="G22" s="14"/>
      <c r="H22" s="20"/>
      <c r="I22" s="18"/>
      <c r="J22" s="18"/>
      <c r="K22" s="18"/>
      <c r="L22" s="18"/>
    </row>
    <row r="23" spans="1:12">
      <c r="A23" s="25"/>
      <c r="B23" s="24"/>
      <c r="C23" s="18"/>
      <c r="D23" s="18"/>
      <c r="E23" s="18"/>
      <c r="F23" s="18"/>
      <c r="G23" s="14"/>
      <c r="H23" s="20"/>
      <c r="I23" s="18"/>
      <c r="J23" s="18"/>
      <c r="K23" s="18"/>
      <c r="L23" s="18"/>
    </row>
    <row r="24" spans="1:12">
      <c r="A24" s="25"/>
      <c r="B24" s="24"/>
      <c r="C24" s="18"/>
      <c r="D24" s="18"/>
      <c r="E24" s="18"/>
      <c r="F24" s="18"/>
      <c r="G24" s="14"/>
      <c r="H24" s="20"/>
      <c r="I24" s="18"/>
      <c r="J24" s="18"/>
      <c r="K24" s="18"/>
      <c r="L24" s="18"/>
    </row>
    <row r="25" spans="1:12">
      <c r="A25" s="25"/>
      <c r="B25" s="24"/>
      <c r="C25" s="18"/>
      <c r="D25" s="18"/>
      <c r="E25" s="18"/>
      <c r="F25" s="18"/>
      <c r="G25" s="14"/>
      <c r="H25" s="20"/>
      <c r="I25" s="18"/>
      <c r="J25" s="18"/>
      <c r="K25" s="18"/>
      <c r="L25" s="18"/>
    </row>
    <row r="29" spans="1:12">
      <c r="B29" s="20"/>
      <c r="C29" s="18"/>
      <c r="D29" s="18"/>
      <c r="E29" s="18"/>
      <c r="F29" s="18"/>
    </row>
    <row r="30" spans="1:12">
      <c r="B30" s="20"/>
      <c r="C30" s="18"/>
      <c r="D30" s="18"/>
      <c r="E30" s="18"/>
      <c r="F30" s="18"/>
    </row>
    <row r="31" spans="1:12">
      <c r="B31" s="20"/>
      <c r="C31" s="18"/>
      <c r="D31" s="18"/>
      <c r="E31" s="18"/>
      <c r="F31" s="18"/>
    </row>
    <row r="32" spans="1:12">
      <c r="B32" s="20"/>
      <c r="C32" s="18"/>
      <c r="D32" s="18"/>
      <c r="E32" s="18"/>
      <c r="F32" s="18"/>
    </row>
    <row r="33" spans="2:6">
      <c r="B33" s="20"/>
      <c r="C33" s="18"/>
      <c r="D33" s="18"/>
      <c r="E33" s="18"/>
      <c r="F33" s="18"/>
    </row>
    <row r="34" spans="2:6">
      <c r="B34" s="20"/>
      <c r="C34" s="18"/>
      <c r="D34" s="18"/>
      <c r="E34" s="18"/>
      <c r="F34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D14A-C82C-4ABD-A7F4-77529CDF68B5}">
  <dimension ref="A1:P45"/>
  <sheetViews>
    <sheetView tabSelected="1" workbookViewId="0">
      <selection activeCell="E12" sqref="E12"/>
    </sheetView>
  </sheetViews>
  <sheetFormatPr defaultRowHeight="14.5"/>
  <cols>
    <col min="1" max="1" width="17.6328125" bestFit="1" customWidth="1"/>
    <col min="2" max="2" width="10.453125" bestFit="1" customWidth="1"/>
    <col min="3" max="3" width="20.26953125" bestFit="1" customWidth="1"/>
    <col min="4" max="5" width="10.36328125" bestFit="1" customWidth="1"/>
    <col min="6" max="6" width="14.1796875" bestFit="1" customWidth="1"/>
    <col min="7" max="7" width="11.90625" bestFit="1" customWidth="1"/>
    <col min="8" max="8" width="12" bestFit="1" customWidth="1"/>
    <col min="9" max="9" width="12.90625" bestFit="1" customWidth="1"/>
  </cols>
  <sheetData>
    <row r="1" spans="1:16">
      <c r="A1" s="8" t="s">
        <v>14</v>
      </c>
      <c r="B1" s="9"/>
    </row>
    <row r="3" spans="1:16">
      <c r="A3" s="7" t="s">
        <v>15</v>
      </c>
      <c r="B3" s="10" t="s">
        <v>16</v>
      </c>
      <c r="C3" s="7" t="s">
        <v>22</v>
      </c>
      <c r="D3" t="s">
        <v>23</v>
      </c>
    </row>
    <row r="4" spans="1:16">
      <c r="B4" s="10"/>
      <c r="C4" s="7" t="s">
        <v>24</v>
      </c>
      <c r="D4" t="s">
        <v>25</v>
      </c>
    </row>
    <row r="5" spans="1:16">
      <c r="A5" s="7" t="s">
        <v>17</v>
      </c>
      <c r="B5" s="11">
        <v>44543</v>
      </c>
      <c r="C5" s="7" t="s">
        <v>26</v>
      </c>
      <c r="D5">
        <v>123</v>
      </c>
    </row>
    <row r="6" spans="1:16">
      <c r="A6" s="7" t="s">
        <v>18</v>
      </c>
      <c r="B6" s="12">
        <v>0.8169791666666667</v>
      </c>
    </row>
    <row r="7" spans="1:16">
      <c r="A7" s="7" t="s">
        <v>19</v>
      </c>
      <c r="B7" s="13">
        <v>1.273148148148148E-4</v>
      </c>
    </row>
    <row r="8" spans="1:16">
      <c r="A8" s="7" t="s">
        <v>20</v>
      </c>
      <c r="B8" s="10">
        <v>1</v>
      </c>
    </row>
    <row r="9" spans="1:16">
      <c r="A9" s="7" t="s">
        <v>21</v>
      </c>
      <c r="B9" s="10">
        <v>10000</v>
      </c>
    </row>
    <row r="11" spans="1:16" ht="29">
      <c r="A11" s="7" t="s">
        <v>27</v>
      </c>
      <c r="B11" s="7" t="s">
        <v>28</v>
      </c>
      <c r="C11" s="7" t="s">
        <v>30</v>
      </c>
      <c r="D11" s="7" t="s">
        <v>31</v>
      </c>
      <c r="E11" s="16" t="s">
        <v>32</v>
      </c>
      <c r="F11" s="15" t="s">
        <v>35</v>
      </c>
      <c r="G11" s="15" t="s">
        <v>36</v>
      </c>
      <c r="H11" s="15" t="s">
        <v>37</v>
      </c>
    </row>
    <row r="12" spans="1:16">
      <c r="A12" s="14" t="s">
        <v>45</v>
      </c>
      <c r="B12">
        <v>1</v>
      </c>
      <c r="C12">
        <v>10000</v>
      </c>
      <c r="D12" s="20">
        <v>6.4699999999999994E-2</v>
      </c>
      <c r="E12" s="18">
        <v>0.24600805270600315</v>
      </c>
      <c r="F12" s="18">
        <v>2.4600805270600314E-3</v>
      </c>
      <c r="G12" s="18">
        <v>5.9878242166962331E-2</v>
      </c>
      <c r="H12" s="18">
        <v>6.9521757833037656E-2</v>
      </c>
      <c r="I12" s="18"/>
      <c r="J12" s="18"/>
      <c r="K12" s="18"/>
      <c r="L12" s="18"/>
      <c r="M12" s="18"/>
      <c r="N12" s="18"/>
      <c r="O12" s="18"/>
      <c r="P12" s="18"/>
    </row>
    <row r="13" spans="1:16">
      <c r="A13" s="14" t="s">
        <v>39</v>
      </c>
      <c r="B13">
        <v>1</v>
      </c>
      <c r="C13">
        <v>10000</v>
      </c>
      <c r="D13" s="20">
        <v>0.99929999999999997</v>
      </c>
      <c r="E13" s="18">
        <v>2.6449573871724277E-2</v>
      </c>
      <c r="F13" s="18">
        <v>2.6449573871724277E-4</v>
      </c>
      <c r="G13" s="18">
        <v>0.99878158835211417</v>
      </c>
      <c r="H13" s="18">
        <v>0.99981841164788576</v>
      </c>
      <c r="I13" s="18"/>
      <c r="J13" s="18"/>
      <c r="K13" s="18"/>
      <c r="L13" s="18"/>
      <c r="M13" s="18"/>
      <c r="N13" s="18"/>
      <c r="O13" s="18"/>
      <c r="P13" s="18"/>
    </row>
    <row r="14" spans="1:16">
      <c r="A14" s="14" t="s">
        <v>40</v>
      </c>
      <c r="B14">
        <v>1</v>
      </c>
      <c r="C14">
        <v>10000</v>
      </c>
      <c r="D14" s="20">
        <v>0.22109999999999999</v>
      </c>
      <c r="E14" s="18">
        <v>0.41500844955412675</v>
      </c>
      <c r="F14" s="18">
        <v>4.1500844955412678E-3</v>
      </c>
      <c r="G14" s="18">
        <v>0.21296583438873912</v>
      </c>
      <c r="H14" s="18">
        <v>0.22923416561126086</v>
      </c>
      <c r="I14" s="18"/>
      <c r="J14" s="18"/>
      <c r="K14" s="18"/>
      <c r="L14" s="18"/>
      <c r="M14" s="18"/>
      <c r="N14" s="18"/>
      <c r="O14" s="18"/>
      <c r="P14" s="18"/>
    </row>
    <row r="15" spans="1:16">
      <c r="A15" s="14" t="s">
        <v>2</v>
      </c>
      <c r="B15">
        <v>1</v>
      </c>
      <c r="C15">
        <v>10000</v>
      </c>
      <c r="D15" s="20">
        <v>455752.53478079574</v>
      </c>
      <c r="E15" s="18">
        <v>28236.921134903801</v>
      </c>
      <c r="F15" s="18">
        <v>282.36921134903804</v>
      </c>
      <c r="G15" s="18">
        <v>455199.09112655162</v>
      </c>
      <c r="H15" s="18">
        <v>456305.97843503987</v>
      </c>
      <c r="I15" s="18"/>
      <c r="J15" s="18"/>
      <c r="K15" s="18"/>
      <c r="L15" s="18"/>
      <c r="M15" s="18"/>
      <c r="N15" s="18"/>
      <c r="O15" s="18"/>
      <c r="P15" s="18"/>
    </row>
    <row r="16" spans="1:16">
      <c r="A16" s="14" t="s">
        <v>3</v>
      </c>
      <c r="B16">
        <v>1</v>
      </c>
      <c r="C16">
        <v>10000</v>
      </c>
      <c r="D16" s="20">
        <v>657105.32794514101</v>
      </c>
      <c r="E16" s="18">
        <v>51856.98455324227</v>
      </c>
      <c r="F16" s="18">
        <v>518.56984553242273</v>
      </c>
      <c r="G16" s="18">
        <v>656088.93104789744</v>
      </c>
      <c r="H16" s="18">
        <v>658121.72484238457</v>
      </c>
      <c r="I16" s="18"/>
      <c r="J16" s="18"/>
      <c r="K16" s="18"/>
      <c r="L16" s="18"/>
      <c r="M16" s="18"/>
      <c r="N16" s="18"/>
      <c r="O16" s="18"/>
      <c r="P16" s="18"/>
    </row>
    <row r="17" spans="1:16">
      <c r="A17" s="14" t="s">
        <v>7</v>
      </c>
      <c r="B17">
        <v>1</v>
      </c>
      <c r="C17">
        <v>10000</v>
      </c>
      <c r="D17" s="20">
        <v>450434.19142863271</v>
      </c>
      <c r="E17" s="18">
        <v>66220.990328344036</v>
      </c>
      <c r="F17" s="18">
        <v>662.20990328344033</v>
      </c>
      <c r="G17" s="18">
        <v>449136.26001819718</v>
      </c>
      <c r="H17" s="18">
        <v>451732.12283906824</v>
      </c>
      <c r="I17" s="18"/>
      <c r="J17" s="18"/>
      <c r="K17" s="18"/>
      <c r="L17" s="18"/>
      <c r="M17" s="18"/>
      <c r="N17" s="18"/>
      <c r="O17" s="18"/>
      <c r="P17" s="18"/>
    </row>
    <row r="18" spans="1:16">
      <c r="A18" s="14" t="s">
        <v>41</v>
      </c>
      <c r="B18">
        <v>1</v>
      </c>
      <c r="C18">
        <v>10000</v>
      </c>
      <c r="D18" s="20">
        <v>430721.52794513712</v>
      </c>
      <c r="E18" s="18">
        <v>80676.917528162463</v>
      </c>
      <c r="F18" s="18">
        <v>806.7691752816246</v>
      </c>
      <c r="G18" s="18">
        <v>429140.26036158513</v>
      </c>
      <c r="H18" s="18">
        <v>432302.79552868911</v>
      </c>
      <c r="I18" s="18"/>
      <c r="J18" s="18"/>
      <c r="K18" s="18"/>
      <c r="L18" s="18"/>
      <c r="M18" s="18"/>
      <c r="N18" s="18"/>
      <c r="O18" s="18"/>
      <c r="P18" s="18"/>
    </row>
    <row r="19" spans="1:16">
      <c r="A19" s="14" t="s">
        <v>42</v>
      </c>
      <c r="B19">
        <v>1</v>
      </c>
      <c r="C19">
        <v>10000</v>
      </c>
      <c r="D19" s="20">
        <v>0.1905</v>
      </c>
      <c r="E19" s="18">
        <v>0.3927151289640517</v>
      </c>
      <c r="F19" s="18">
        <v>3.9271512896405167E-3</v>
      </c>
      <c r="G19" s="18">
        <v>0.18280278347230458</v>
      </c>
      <c r="H19" s="18">
        <v>0.19819721652769542</v>
      </c>
      <c r="I19" s="18"/>
      <c r="J19" s="18"/>
      <c r="K19" s="18"/>
      <c r="L19" s="18"/>
      <c r="M19" s="18"/>
      <c r="N19" s="18"/>
      <c r="O19" s="18"/>
      <c r="P19" s="18"/>
    </row>
    <row r="21" spans="1:16">
      <c r="A21" s="15" t="s">
        <v>27</v>
      </c>
      <c r="B21" s="15" t="s">
        <v>45</v>
      </c>
      <c r="C21" s="15" t="s">
        <v>39</v>
      </c>
      <c r="D21" s="15" t="s">
        <v>40</v>
      </c>
      <c r="E21" s="15" t="s">
        <v>2</v>
      </c>
      <c r="F21" s="15" t="s">
        <v>3</v>
      </c>
      <c r="G21" s="15" t="s">
        <v>7</v>
      </c>
      <c r="H21" s="15" t="s">
        <v>41</v>
      </c>
      <c r="I21" s="15" t="s">
        <v>42</v>
      </c>
    </row>
    <row r="22" spans="1:16">
      <c r="A22" s="15" t="s">
        <v>33</v>
      </c>
      <c r="B22" s="19">
        <v>0</v>
      </c>
      <c r="C22" s="19">
        <v>0</v>
      </c>
      <c r="D22" s="19">
        <v>0</v>
      </c>
      <c r="E22" s="19">
        <v>362105.541840875</v>
      </c>
      <c r="F22" s="19">
        <v>466409.80767540197</v>
      </c>
      <c r="G22" s="19">
        <v>286378.68689216668</v>
      </c>
      <c r="H22" s="19">
        <v>163158.69097392858</v>
      </c>
      <c r="I22" s="19">
        <v>0</v>
      </c>
    </row>
    <row r="23" spans="1:16">
      <c r="A23" s="15" t="s">
        <v>29</v>
      </c>
    </row>
    <row r="24" spans="1:16">
      <c r="A24" s="17">
        <v>0.05</v>
      </c>
      <c r="B24" s="19">
        <v>0</v>
      </c>
      <c r="C24" s="19">
        <v>1</v>
      </c>
      <c r="D24" s="19">
        <v>0</v>
      </c>
      <c r="E24" s="19">
        <v>411759.34253631107</v>
      </c>
      <c r="F24" s="19">
        <v>572966.33549837489</v>
      </c>
      <c r="G24" s="19">
        <v>351949.60780383577</v>
      </c>
      <c r="H24" s="19">
        <v>305026.69296088861</v>
      </c>
      <c r="I24" s="19">
        <v>0</v>
      </c>
    </row>
    <row r="25" spans="1:16">
      <c r="A25" s="17">
        <v>0.1</v>
      </c>
      <c r="B25" s="19">
        <v>0</v>
      </c>
      <c r="C25" s="19">
        <v>1</v>
      </c>
      <c r="D25" s="19">
        <v>0</v>
      </c>
      <c r="E25" s="19">
        <v>420339.33539621916</v>
      </c>
      <c r="F25" s="19">
        <v>591035.23717168241</v>
      </c>
      <c r="G25" s="19">
        <v>369823.4440332661</v>
      </c>
      <c r="H25" s="19">
        <v>329540.95827491197</v>
      </c>
      <c r="I25" s="19">
        <v>0</v>
      </c>
    </row>
    <row r="26" spans="1:16">
      <c r="A26" s="17">
        <v>0.15</v>
      </c>
      <c r="B26" s="19">
        <v>0</v>
      </c>
      <c r="C26" s="19">
        <v>1</v>
      </c>
      <c r="D26" s="19">
        <v>0</v>
      </c>
      <c r="E26" s="19">
        <v>426474.17334761191</v>
      </c>
      <c r="F26" s="19">
        <v>603861.41531833878</v>
      </c>
      <c r="G26" s="19">
        <v>382123.77706432866</v>
      </c>
      <c r="H26" s="19">
        <v>347069.06670746254</v>
      </c>
      <c r="I26" s="19">
        <v>0</v>
      </c>
    </row>
    <row r="27" spans="1:16">
      <c r="A27" s="17">
        <v>0.2</v>
      </c>
      <c r="B27" s="19">
        <v>0</v>
      </c>
      <c r="C27" s="19">
        <v>1</v>
      </c>
      <c r="D27" s="19">
        <v>0</v>
      </c>
      <c r="E27" s="19">
        <v>431615.05357667716</v>
      </c>
      <c r="F27" s="19">
        <v>612984.81635287497</v>
      </c>
      <c r="G27" s="19">
        <v>392636.11359841772</v>
      </c>
      <c r="H27" s="19">
        <v>361757.2959333632</v>
      </c>
      <c r="I27" s="19">
        <v>0</v>
      </c>
    </row>
    <row r="28" spans="1:16">
      <c r="A28" s="17">
        <v>0.25</v>
      </c>
      <c r="B28" s="19">
        <v>0</v>
      </c>
      <c r="C28" s="19">
        <v>1</v>
      </c>
      <c r="D28" s="19">
        <v>0</v>
      </c>
      <c r="E28" s="19">
        <v>435846.96307521983</v>
      </c>
      <c r="F28" s="19">
        <v>621906.82102685911</v>
      </c>
      <c r="G28" s="19">
        <v>402649.34987946047</v>
      </c>
      <c r="H28" s="19">
        <v>373848.46592919959</v>
      </c>
      <c r="I28" s="19">
        <v>0</v>
      </c>
    </row>
    <row r="29" spans="1:16">
      <c r="A29" s="17">
        <v>0.3</v>
      </c>
      <c r="B29" s="19">
        <v>0</v>
      </c>
      <c r="C29" s="19">
        <v>1</v>
      </c>
      <c r="D29" s="19">
        <v>0</v>
      </c>
      <c r="E29" s="19">
        <v>439685.85494040686</v>
      </c>
      <c r="F29" s="19">
        <v>629438.03787018021</v>
      </c>
      <c r="G29" s="19">
        <v>411326.43564478564</v>
      </c>
      <c r="H29" s="19">
        <v>384816.72840116237</v>
      </c>
      <c r="I29" s="19">
        <v>0</v>
      </c>
    </row>
    <row r="30" spans="1:16">
      <c r="A30" s="17">
        <v>0.35</v>
      </c>
      <c r="B30" s="19">
        <v>0</v>
      </c>
      <c r="C30" s="19">
        <v>1</v>
      </c>
      <c r="D30" s="19">
        <v>0</v>
      </c>
      <c r="E30" s="19">
        <v>443575.87166619662</v>
      </c>
      <c r="F30" s="19">
        <v>636676.02416962245</v>
      </c>
      <c r="G30" s="19">
        <v>419515.50212244445</v>
      </c>
      <c r="H30" s="19">
        <v>395931.0619034188</v>
      </c>
      <c r="I30" s="19">
        <v>0</v>
      </c>
    </row>
    <row r="31" spans="1:16">
      <c r="A31" s="17">
        <v>0.4</v>
      </c>
      <c r="B31" s="19">
        <v>0</v>
      </c>
      <c r="C31" s="19">
        <v>1</v>
      </c>
      <c r="D31" s="19">
        <v>0</v>
      </c>
      <c r="E31" s="19">
        <v>447329.07460002706</v>
      </c>
      <c r="F31" s="19">
        <v>643537.89648268512</v>
      </c>
      <c r="G31" s="19">
        <v>427665.60907999938</v>
      </c>
      <c r="H31" s="19">
        <v>406654.49885722029</v>
      </c>
      <c r="I31" s="19">
        <v>0</v>
      </c>
    </row>
    <row r="32" spans="1:16">
      <c r="A32" s="17">
        <v>0.45</v>
      </c>
      <c r="B32" s="19">
        <v>0</v>
      </c>
      <c r="C32" s="19">
        <v>1</v>
      </c>
      <c r="D32" s="19">
        <v>0</v>
      </c>
      <c r="E32" s="19">
        <v>450846.88806864293</v>
      </c>
      <c r="F32" s="19">
        <v>650339.82928951737</v>
      </c>
      <c r="G32" s="19">
        <v>435975.6794332281</v>
      </c>
      <c r="H32" s="19">
        <v>416705.39448183699</v>
      </c>
      <c r="I32" s="19">
        <v>0</v>
      </c>
    </row>
    <row r="33" spans="1:9">
      <c r="A33" s="17">
        <v>0.5</v>
      </c>
      <c r="B33" s="19">
        <v>0</v>
      </c>
      <c r="C33" s="19">
        <v>1</v>
      </c>
      <c r="D33" s="19">
        <v>0</v>
      </c>
      <c r="E33" s="19">
        <v>454661.79983301007</v>
      </c>
      <c r="F33" s="19">
        <v>656694.25471037021</v>
      </c>
      <c r="G33" s="19">
        <v>444740.77364112437</v>
      </c>
      <c r="H33" s="19">
        <v>427605.14238002873</v>
      </c>
      <c r="I33" s="19">
        <v>0</v>
      </c>
    </row>
    <row r="34" spans="1:9">
      <c r="A34" s="17">
        <v>0.55000000000000004</v>
      </c>
      <c r="B34" s="19">
        <v>0</v>
      </c>
      <c r="C34" s="19">
        <v>1</v>
      </c>
      <c r="D34" s="19">
        <v>0</v>
      </c>
      <c r="E34" s="19">
        <v>458312.3666858006</v>
      </c>
      <c r="F34" s="19">
        <v>663428.97779823141</v>
      </c>
      <c r="G34" s="19">
        <v>453087.76003082877</v>
      </c>
      <c r="H34" s="19">
        <v>438035.33338800177</v>
      </c>
      <c r="I34" s="19">
        <v>0</v>
      </c>
    </row>
    <row r="35" spans="1:9">
      <c r="A35" s="17">
        <v>0.6</v>
      </c>
      <c r="B35" s="19">
        <v>0</v>
      </c>
      <c r="C35" s="19">
        <v>1</v>
      </c>
      <c r="D35" s="19">
        <v>0</v>
      </c>
      <c r="E35" s="19">
        <v>462045.61145237816</v>
      </c>
      <c r="F35" s="19">
        <v>670396.0831848965</v>
      </c>
      <c r="G35" s="19">
        <v>461695.45155169477</v>
      </c>
      <c r="H35" s="19">
        <v>448701.74700679479</v>
      </c>
      <c r="I35" s="19">
        <v>0</v>
      </c>
    </row>
    <row r="36" spans="1:9">
      <c r="A36" s="17">
        <v>0.65</v>
      </c>
      <c r="B36" s="19">
        <v>0</v>
      </c>
      <c r="C36" s="19">
        <v>1</v>
      </c>
      <c r="D36" s="19">
        <v>0</v>
      </c>
      <c r="E36" s="19">
        <v>465810.8029005776</v>
      </c>
      <c r="F36" s="19">
        <v>676852.79045323131</v>
      </c>
      <c r="G36" s="19">
        <v>470555.61694208108</v>
      </c>
      <c r="H36" s="19">
        <v>459459.4368587932</v>
      </c>
      <c r="I36" s="19">
        <v>0</v>
      </c>
    </row>
    <row r="37" spans="1:9">
      <c r="A37" s="17">
        <v>0.7</v>
      </c>
      <c r="B37" s="19">
        <v>0</v>
      </c>
      <c r="C37" s="19">
        <v>1</v>
      </c>
      <c r="D37" s="19">
        <v>0</v>
      </c>
      <c r="E37" s="19">
        <v>469516.12234209862</v>
      </c>
      <c r="F37" s="19">
        <v>684522.52176001482</v>
      </c>
      <c r="G37" s="19">
        <v>480410.50899244176</v>
      </c>
      <c r="H37" s="19">
        <v>470046.06383456755</v>
      </c>
      <c r="I37" s="19">
        <v>0</v>
      </c>
    </row>
    <row r="38" spans="1:9">
      <c r="A38" s="17">
        <v>0.75</v>
      </c>
      <c r="B38" s="19">
        <v>0</v>
      </c>
      <c r="C38" s="19">
        <v>1</v>
      </c>
      <c r="D38" s="19">
        <v>0</v>
      </c>
      <c r="E38" s="19">
        <v>473915.45487272239</v>
      </c>
      <c r="F38" s="19">
        <v>692196.66072769277</v>
      </c>
      <c r="G38" s="19">
        <v>492364.85396488989</v>
      </c>
      <c r="H38" s="19">
        <v>482615.58535063535</v>
      </c>
      <c r="I38" s="19">
        <v>0</v>
      </c>
    </row>
    <row r="39" spans="1:9">
      <c r="A39" s="17">
        <v>0.8</v>
      </c>
      <c r="B39" s="19">
        <v>0</v>
      </c>
      <c r="C39" s="19">
        <v>1</v>
      </c>
      <c r="D39" s="19">
        <v>1</v>
      </c>
      <c r="E39" s="19">
        <v>478991.90305759746</v>
      </c>
      <c r="F39" s="19">
        <v>701110.1693103126</v>
      </c>
      <c r="G39" s="19">
        <v>505285.15126772266</v>
      </c>
      <c r="H39" s="19">
        <v>497119.72302170715</v>
      </c>
      <c r="I39" s="19">
        <v>0</v>
      </c>
    </row>
    <row r="40" spans="1:9">
      <c r="A40" s="17">
        <v>0.85</v>
      </c>
      <c r="B40" s="19">
        <v>0</v>
      </c>
      <c r="C40" s="19">
        <v>1</v>
      </c>
      <c r="D40" s="19">
        <v>1</v>
      </c>
      <c r="E40" s="19">
        <v>485179.82067053841</v>
      </c>
      <c r="F40" s="19">
        <v>711106.72087307414</v>
      </c>
      <c r="G40" s="19">
        <v>519907.20807993971</v>
      </c>
      <c r="H40" s="19">
        <v>514799.48763010977</v>
      </c>
      <c r="I40" s="19">
        <v>1</v>
      </c>
    </row>
    <row r="41" spans="1:9">
      <c r="A41" s="17">
        <v>0.9</v>
      </c>
      <c r="B41" s="19">
        <v>0</v>
      </c>
      <c r="C41" s="19">
        <v>1</v>
      </c>
      <c r="D41" s="19">
        <v>1</v>
      </c>
      <c r="E41" s="19">
        <v>492357.35620861052</v>
      </c>
      <c r="F41" s="19">
        <v>723354.15395602246</v>
      </c>
      <c r="G41" s="19">
        <v>538066.84197200916</v>
      </c>
      <c r="H41" s="19">
        <v>535306.73202460154</v>
      </c>
      <c r="I41" s="19">
        <v>1</v>
      </c>
    </row>
    <row r="42" spans="1:9">
      <c r="A42" s="17">
        <v>0.95</v>
      </c>
      <c r="B42" s="19">
        <v>1</v>
      </c>
      <c r="C42" s="19">
        <v>1</v>
      </c>
      <c r="D42" s="19">
        <v>1</v>
      </c>
      <c r="E42" s="19">
        <v>504148.72965921083</v>
      </c>
      <c r="F42" s="19">
        <v>742662.11871957965</v>
      </c>
      <c r="G42" s="19">
        <v>569314.81894483592</v>
      </c>
      <c r="H42" s="19">
        <v>568996.37045488821</v>
      </c>
      <c r="I42" s="19">
        <v>1</v>
      </c>
    </row>
    <row r="43" spans="1:9">
      <c r="A43" s="17">
        <v>1</v>
      </c>
      <c r="B43" s="19">
        <v>1</v>
      </c>
      <c r="C43" s="19">
        <v>1</v>
      </c>
      <c r="D43" s="19">
        <v>1</v>
      </c>
      <c r="E43" s="19">
        <v>572168.08684600459</v>
      </c>
      <c r="F43" s="19">
        <v>858171.48742015462</v>
      </c>
      <c r="G43" s="19">
        <v>739543.21535627719</v>
      </c>
      <c r="H43" s="19">
        <v>763337.39098858461</v>
      </c>
      <c r="I43" s="19">
        <v>1</v>
      </c>
    </row>
    <row r="45" spans="1:9">
      <c r="A45" s="15" t="s">
        <v>34</v>
      </c>
      <c r="B45" s="19">
        <v>1</v>
      </c>
      <c r="C45" s="19">
        <v>1</v>
      </c>
      <c r="D45" s="19">
        <v>1</v>
      </c>
      <c r="E45" s="19">
        <v>572168.08684600459</v>
      </c>
      <c r="F45" s="19">
        <v>858171.48742015462</v>
      </c>
      <c r="G45" s="19">
        <v>739543.21535627719</v>
      </c>
      <c r="H45" s="19">
        <v>763337.39098858461</v>
      </c>
      <c r="I45" s="19">
        <v>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AB1E-FE80-4E0F-9ECB-6812246B3B01}">
  <dimension ref="A1:I1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/>
  <cols>
    <col min="1" max="1" width="16.6328125" style="23" bestFit="1" customWidth="1"/>
    <col min="2" max="3" width="11.81640625" style="10" bestFit="1" customWidth="1"/>
    <col min="4" max="4" width="10.81640625" style="10" bestFit="1" customWidth="1"/>
    <col min="5" max="8" width="11.81640625" style="10" bestFit="1" customWidth="1"/>
    <col min="9" max="9" width="12.90625" style="10" bestFit="1" customWidth="1"/>
    <col min="10" max="16384" width="8.7265625" style="10"/>
  </cols>
  <sheetData>
    <row r="1" spans="1:9" s="22" customFormat="1">
      <c r="A1" s="21" t="s">
        <v>27</v>
      </c>
      <c r="B1" s="22" t="s">
        <v>45</v>
      </c>
      <c r="C1" s="22" t="s">
        <v>39</v>
      </c>
      <c r="D1" s="22" t="s">
        <v>40</v>
      </c>
      <c r="E1" s="22" t="s">
        <v>2</v>
      </c>
      <c r="F1" s="22" t="s">
        <v>3</v>
      </c>
      <c r="G1" s="22" t="s">
        <v>7</v>
      </c>
      <c r="H1" s="22" t="s">
        <v>41</v>
      </c>
      <c r="I1" s="22" t="s">
        <v>42</v>
      </c>
    </row>
    <row r="2" spans="1:9">
      <c r="A2" s="23" t="s">
        <v>28</v>
      </c>
      <c r="B2" s="10">
        <v>1</v>
      </c>
      <c r="C2" s="10">
        <v>1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  <c r="I2" s="10">
        <v>1</v>
      </c>
    </row>
    <row r="3" spans="1:9">
      <c r="A3" s="23" t="s">
        <v>30</v>
      </c>
      <c r="B3" s="10">
        <v>10000</v>
      </c>
      <c r="C3" s="10">
        <v>10000</v>
      </c>
      <c r="D3" s="10">
        <v>10000</v>
      </c>
      <c r="E3" s="10">
        <v>10000</v>
      </c>
      <c r="F3" s="10">
        <v>10000</v>
      </c>
      <c r="G3" s="10">
        <v>10000</v>
      </c>
      <c r="H3" s="10">
        <v>10000</v>
      </c>
      <c r="I3" s="10">
        <v>10000</v>
      </c>
    </row>
    <row r="4" spans="1:9">
      <c r="A4" s="23" t="s">
        <v>31</v>
      </c>
      <c r="B4" s="10">
        <v>6.4699999999999994E-2</v>
      </c>
      <c r="C4" s="10">
        <v>0.99929999999999997</v>
      </c>
      <c r="D4" s="10">
        <v>0.22109999999999999</v>
      </c>
      <c r="E4" s="10">
        <v>455752.53478079574</v>
      </c>
      <c r="F4" s="10">
        <v>657105.32794514101</v>
      </c>
      <c r="G4" s="10">
        <v>450434.19142863271</v>
      </c>
      <c r="H4" s="10">
        <v>430721.52794513712</v>
      </c>
      <c r="I4" s="10">
        <v>0.1905</v>
      </c>
    </row>
    <row r="5" spans="1:9">
      <c r="A5" s="23" t="s">
        <v>38</v>
      </c>
      <c r="B5" s="10">
        <v>0.24600805270600315</v>
      </c>
      <c r="C5" s="10">
        <v>2.6449573871724277E-2</v>
      </c>
      <c r="D5" s="10">
        <v>0.41500844955412675</v>
      </c>
      <c r="E5" s="10">
        <v>28236.921134903801</v>
      </c>
      <c r="F5" s="10">
        <v>51856.98455324227</v>
      </c>
      <c r="G5" s="10">
        <v>66220.990328344036</v>
      </c>
      <c r="H5" s="10">
        <v>80676.917528162463</v>
      </c>
      <c r="I5" s="10">
        <v>0.3927151289640517</v>
      </c>
    </row>
    <row r="6" spans="1:9">
      <c r="A6" s="23">
        <v>0</v>
      </c>
      <c r="B6" s="10">
        <v>0</v>
      </c>
      <c r="C6" s="10">
        <v>0</v>
      </c>
      <c r="D6" s="10">
        <v>0</v>
      </c>
      <c r="E6" s="10">
        <v>362105.541840875</v>
      </c>
      <c r="F6" s="10">
        <v>466409.80767540197</v>
      </c>
      <c r="G6" s="10">
        <v>286378.68689216668</v>
      </c>
      <c r="H6" s="10">
        <v>163158.69097392858</v>
      </c>
      <c r="I6" s="10">
        <v>0</v>
      </c>
    </row>
    <row r="7" spans="1:9">
      <c r="A7" s="23">
        <v>0.01</v>
      </c>
      <c r="B7" s="10">
        <v>0</v>
      </c>
      <c r="C7" s="10">
        <v>1</v>
      </c>
      <c r="D7" s="10">
        <v>0</v>
      </c>
      <c r="E7" s="10">
        <v>396611.66754041484</v>
      </c>
      <c r="F7" s="10">
        <v>534911.22022449318</v>
      </c>
      <c r="G7" s="10">
        <v>327627.34717878443</v>
      </c>
      <c r="H7" s="10">
        <v>261747.62154404249</v>
      </c>
      <c r="I7" s="10">
        <v>0</v>
      </c>
    </row>
    <row r="8" spans="1:9">
      <c r="A8" s="23">
        <v>0.02</v>
      </c>
      <c r="B8" s="10">
        <v>0</v>
      </c>
      <c r="C8" s="10">
        <v>1</v>
      </c>
      <c r="D8" s="10">
        <v>0</v>
      </c>
      <c r="E8" s="10">
        <v>402875.51697114873</v>
      </c>
      <c r="F8" s="10">
        <v>550359.7959100185</v>
      </c>
      <c r="G8" s="10">
        <v>337113.05413239665</v>
      </c>
      <c r="H8" s="10">
        <v>279644.33420328214</v>
      </c>
      <c r="I8" s="10">
        <v>0</v>
      </c>
    </row>
    <row r="9" spans="1:9">
      <c r="A9" s="23">
        <v>0.03</v>
      </c>
      <c r="B9" s="10">
        <v>0</v>
      </c>
      <c r="C9" s="10">
        <v>1</v>
      </c>
      <c r="D9" s="10">
        <v>0</v>
      </c>
      <c r="E9" s="10">
        <v>406935.48600768897</v>
      </c>
      <c r="F9" s="10">
        <v>560199.74723569956</v>
      </c>
      <c r="G9" s="10">
        <v>342106.14066749543</v>
      </c>
      <c r="H9" s="10">
        <v>291244.24573625426</v>
      </c>
      <c r="I9" s="10">
        <v>0</v>
      </c>
    </row>
    <row r="10" spans="1:9">
      <c r="A10" s="23">
        <v>0.04</v>
      </c>
      <c r="B10" s="10">
        <v>0</v>
      </c>
      <c r="C10" s="10">
        <v>1</v>
      </c>
      <c r="D10" s="10">
        <v>0</v>
      </c>
      <c r="E10" s="10">
        <v>409846.22599783487</v>
      </c>
      <c r="F10" s="10">
        <v>567555.71936889482</v>
      </c>
      <c r="G10" s="10">
        <v>347426.40964131366</v>
      </c>
      <c r="H10" s="10">
        <v>299560.64570809965</v>
      </c>
      <c r="I10" s="10">
        <v>0</v>
      </c>
    </row>
    <row r="11" spans="1:9">
      <c r="A11" s="23">
        <v>0.05</v>
      </c>
      <c r="B11" s="10">
        <v>0</v>
      </c>
      <c r="C11" s="10">
        <v>1</v>
      </c>
      <c r="D11" s="10">
        <v>0</v>
      </c>
      <c r="E11" s="10">
        <v>411759.34253631107</v>
      </c>
      <c r="F11" s="10">
        <v>572966.33549837489</v>
      </c>
      <c r="G11" s="10">
        <v>351949.60780383577</v>
      </c>
      <c r="H11" s="10">
        <v>305026.69296088861</v>
      </c>
      <c r="I11" s="10">
        <v>0</v>
      </c>
    </row>
    <row r="12" spans="1:9">
      <c r="A12" s="23">
        <v>0.06</v>
      </c>
      <c r="B12" s="10">
        <v>0</v>
      </c>
      <c r="C12" s="10">
        <v>1</v>
      </c>
      <c r="D12" s="10">
        <v>0</v>
      </c>
      <c r="E12" s="10">
        <v>414147.83517660649</v>
      </c>
      <c r="F12" s="10">
        <v>576963.63274964807</v>
      </c>
      <c r="G12" s="10">
        <v>356768.59227302542</v>
      </c>
      <c r="H12" s="10">
        <v>311850.95764744713</v>
      </c>
      <c r="I12" s="10">
        <v>0</v>
      </c>
    </row>
    <row r="13" spans="1:9">
      <c r="A13" s="23">
        <v>7.0000000000000007E-2</v>
      </c>
      <c r="B13" s="10">
        <v>0</v>
      </c>
      <c r="C13" s="10">
        <v>1</v>
      </c>
      <c r="D13" s="10">
        <v>0</v>
      </c>
      <c r="E13" s="10">
        <v>415662.51463476103</v>
      </c>
      <c r="F13" s="10">
        <v>580428.50980711309</v>
      </c>
      <c r="G13" s="10">
        <v>360232.09872250323</v>
      </c>
      <c r="H13" s="10">
        <v>316178.61324217432</v>
      </c>
      <c r="I13" s="10">
        <v>0</v>
      </c>
    </row>
    <row r="14" spans="1:9">
      <c r="A14" s="23">
        <v>0.08</v>
      </c>
      <c r="B14" s="10">
        <v>0</v>
      </c>
      <c r="C14" s="10">
        <v>1</v>
      </c>
      <c r="D14" s="10">
        <v>0</v>
      </c>
      <c r="E14" s="10">
        <v>417584.59083049482</v>
      </c>
      <c r="F14" s="10">
        <v>584627.45379311126</v>
      </c>
      <c r="G14" s="10">
        <v>363314.90030187718</v>
      </c>
      <c r="H14" s="10">
        <v>321670.25951569946</v>
      </c>
      <c r="I14" s="10">
        <v>0</v>
      </c>
    </row>
    <row r="15" spans="1:9">
      <c r="A15" s="23">
        <v>0.09</v>
      </c>
      <c r="B15" s="10">
        <v>0</v>
      </c>
      <c r="C15" s="10">
        <v>1</v>
      </c>
      <c r="D15" s="10">
        <v>0</v>
      </c>
      <c r="E15" s="10">
        <v>419018.58002959844</v>
      </c>
      <c r="F15" s="10">
        <v>588324.03768844227</v>
      </c>
      <c r="G15" s="10">
        <v>366783.52900005883</v>
      </c>
      <c r="H15" s="10">
        <v>325767.37151313853</v>
      </c>
      <c r="I15" s="10">
        <v>0</v>
      </c>
    </row>
    <row r="16" spans="1:9">
      <c r="A16" s="23">
        <v>0.1</v>
      </c>
      <c r="B16" s="10">
        <v>0</v>
      </c>
      <c r="C16" s="10">
        <v>1</v>
      </c>
      <c r="D16" s="10">
        <v>0</v>
      </c>
      <c r="E16" s="10">
        <v>420339.33539621916</v>
      </c>
      <c r="F16" s="10">
        <v>591035.23717168241</v>
      </c>
      <c r="G16" s="10">
        <v>369823.4440332661</v>
      </c>
      <c r="H16" s="10">
        <v>329540.95827491197</v>
      </c>
      <c r="I16" s="10">
        <v>0</v>
      </c>
    </row>
    <row r="17" spans="1:9">
      <c r="A17" s="23">
        <v>0.11</v>
      </c>
      <c r="B17" s="10">
        <v>0</v>
      </c>
      <c r="C17" s="10">
        <v>1</v>
      </c>
      <c r="D17" s="10">
        <v>0</v>
      </c>
      <c r="E17" s="10">
        <v>421510.37299441593</v>
      </c>
      <c r="F17" s="10">
        <v>593739.31418455986</v>
      </c>
      <c r="G17" s="10">
        <v>372703.92471190746</v>
      </c>
      <c r="H17" s="10">
        <v>332886.77998404542</v>
      </c>
      <c r="I17" s="10">
        <v>0</v>
      </c>
    </row>
    <row r="18" spans="1:9">
      <c r="A18" s="23">
        <v>0.12</v>
      </c>
      <c r="B18" s="10">
        <v>0</v>
      </c>
      <c r="C18" s="10">
        <v>1</v>
      </c>
      <c r="D18" s="10">
        <v>0</v>
      </c>
      <c r="E18" s="10">
        <v>422889.21015354659</v>
      </c>
      <c r="F18" s="10">
        <v>596646.34886031121</v>
      </c>
      <c r="G18" s="10">
        <v>375182.13247646566</v>
      </c>
      <c r="H18" s="10">
        <v>336826.31472441886</v>
      </c>
      <c r="I18" s="10">
        <v>0</v>
      </c>
    </row>
    <row r="19" spans="1:9">
      <c r="A19" s="23">
        <v>0.13</v>
      </c>
      <c r="B19" s="10">
        <v>0</v>
      </c>
      <c r="C19" s="10">
        <v>1</v>
      </c>
      <c r="D19" s="10">
        <v>0</v>
      </c>
      <c r="E19" s="10">
        <v>424186.39296050463</v>
      </c>
      <c r="F19" s="10">
        <v>599270.40436381032</v>
      </c>
      <c r="G19" s="10">
        <v>377439.99170602398</v>
      </c>
      <c r="H19" s="10">
        <v>340532.55131572741</v>
      </c>
      <c r="I19" s="10">
        <v>0</v>
      </c>
    </row>
    <row r="20" spans="1:9">
      <c r="A20" s="23">
        <v>0.14000000000000001</v>
      </c>
      <c r="B20" s="10">
        <v>0</v>
      </c>
      <c r="C20" s="10">
        <v>1</v>
      </c>
      <c r="D20" s="10">
        <v>0</v>
      </c>
      <c r="E20" s="10">
        <v>425449.41674269817</v>
      </c>
      <c r="F20" s="10">
        <v>601588.77480005915</v>
      </c>
      <c r="G20" s="10">
        <v>379921.12785539625</v>
      </c>
      <c r="H20" s="10">
        <v>344141.1906934235</v>
      </c>
      <c r="I20" s="10">
        <v>0</v>
      </c>
    </row>
    <row r="21" spans="1:9">
      <c r="A21" s="23">
        <v>0.15</v>
      </c>
      <c r="B21" s="10">
        <v>0</v>
      </c>
      <c r="C21" s="10">
        <v>1</v>
      </c>
      <c r="D21" s="10">
        <v>0</v>
      </c>
      <c r="E21" s="10">
        <v>426474.17334761191</v>
      </c>
      <c r="F21" s="10">
        <v>603861.41531833878</v>
      </c>
      <c r="G21" s="10">
        <v>382123.77706432866</v>
      </c>
      <c r="H21" s="10">
        <v>347069.06670746254</v>
      </c>
      <c r="I21" s="10">
        <v>0</v>
      </c>
    </row>
    <row r="22" spans="1:9">
      <c r="A22" s="23">
        <v>0.16</v>
      </c>
      <c r="B22" s="10">
        <v>0</v>
      </c>
      <c r="C22" s="10">
        <v>1</v>
      </c>
      <c r="D22" s="10">
        <v>0</v>
      </c>
      <c r="E22" s="10">
        <v>427559.01390661264</v>
      </c>
      <c r="F22" s="10">
        <v>605748.31905363733</v>
      </c>
      <c r="G22" s="10">
        <v>383974.46305779152</v>
      </c>
      <c r="H22" s="10">
        <v>350168.61116175039</v>
      </c>
      <c r="I22" s="10">
        <v>0</v>
      </c>
    </row>
    <row r="23" spans="1:9">
      <c r="A23" s="23">
        <v>0.17</v>
      </c>
      <c r="B23" s="10">
        <v>0</v>
      </c>
      <c r="C23" s="10">
        <v>1</v>
      </c>
      <c r="D23" s="10">
        <v>0</v>
      </c>
      <c r="E23" s="10">
        <v>428592.17752421054</v>
      </c>
      <c r="F23" s="10">
        <v>607563.9656133668</v>
      </c>
      <c r="G23" s="10">
        <v>386237.19571236084</v>
      </c>
      <c r="H23" s="10">
        <v>353120.50721203006</v>
      </c>
      <c r="I23" s="10">
        <v>0</v>
      </c>
    </row>
    <row r="24" spans="1:9">
      <c r="A24" s="23">
        <v>0.18</v>
      </c>
      <c r="B24" s="10">
        <v>0</v>
      </c>
      <c r="C24" s="10">
        <v>1</v>
      </c>
      <c r="D24" s="10">
        <v>0</v>
      </c>
      <c r="E24" s="10">
        <v>429675.67412374046</v>
      </c>
      <c r="F24" s="10">
        <v>609270.11944694759</v>
      </c>
      <c r="G24" s="10">
        <v>388261.41491344484</v>
      </c>
      <c r="H24" s="10">
        <v>356216.21178211557</v>
      </c>
      <c r="I24" s="10">
        <v>0</v>
      </c>
    </row>
    <row r="25" spans="1:9">
      <c r="A25" s="23">
        <v>0.19</v>
      </c>
      <c r="B25" s="10">
        <v>0</v>
      </c>
      <c r="C25" s="10">
        <v>1</v>
      </c>
      <c r="D25" s="10">
        <v>0</v>
      </c>
      <c r="E25" s="10">
        <v>430506.41632181406</v>
      </c>
      <c r="F25" s="10">
        <v>611199.87627105869</v>
      </c>
      <c r="G25" s="10">
        <v>390616.41151980602</v>
      </c>
      <c r="H25" s="10">
        <v>358589.76091946883</v>
      </c>
      <c r="I25" s="10">
        <v>0</v>
      </c>
    </row>
    <row r="26" spans="1:9">
      <c r="A26" s="23">
        <v>0.2</v>
      </c>
      <c r="B26" s="10">
        <v>0</v>
      </c>
      <c r="C26" s="10">
        <v>1</v>
      </c>
      <c r="D26" s="10">
        <v>0</v>
      </c>
      <c r="E26" s="10">
        <v>431615.05357667716</v>
      </c>
      <c r="F26" s="10">
        <v>612984.81635287497</v>
      </c>
      <c r="G26" s="10">
        <v>392636.11359841772</v>
      </c>
      <c r="H26" s="10">
        <v>361757.2959333632</v>
      </c>
      <c r="I26" s="10">
        <v>0</v>
      </c>
    </row>
    <row r="27" spans="1:9">
      <c r="A27" s="23">
        <v>0.21</v>
      </c>
      <c r="B27" s="10">
        <v>0</v>
      </c>
      <c r="C27" s="10">
        <v>1</v>
      </c>
      <c r="D27" s="10">
        <v>0</v>
      </c>
      <c r="E27" s="10">
        <v>432463.93241712294</v>
      </c>
      <c r="F27" s="10">
        <v>614862.95651897218</v>
      </c>
      <c r="G27" s="10">
        <v>394663.51208583312</v>
      </c>
      <c r="H27" s="10">
        <v>364182.66404892271</v>
      </c>
      <c r="I27" s="10">
        <v>0</v>
      </c>
    </row>
    <row r="28" spans="1:9">
      <c r="A28" s="23">
        <v>0.22</v>
      </c>
      <c r="B28" s="10">
        <v>0</v>
      </c>
      <c r="C28" s="10">
        <v>1</v>
      </c>
      <c r="D28" s="10">
        <v>0</v>
      </c>
      <c r="E28" s="10">
        <v>433284.15938104136</v>
      </c>
      <c r="F28" s="10">
        <v>616576.9400190803</v>
      </c>
      <c r="G28" s="10">
        <v>396735.87251926016</v>
      </c>
      <c r="H28" s="10">
        <v>366526.16966011818</v>
      </c>
      <c r="I28" s="10">
        <v>0</v>
      </c>
    </row>
    <row r="29" spans="1:9">
      <c r="A29" s="23">
        <v>0.23</v>
      </c>
      <c r="B29" s="10">
        <v>0</v>
      </c>
      <c r="C29" s="10">
        <v>1</v>
      </c>
      <c r="D29" s="10">
        <v>0</v>
      </c>
      <c r="E29" s="10">
        <v>434112.9085358195</v>
      </c>
      <c r="F29" s="10">
        <v>618433.99107229011</v>
      </c>
      <c r="G29" s="10">
        <v>398698.89152438426</v>
      </c>
      <c r="H29" s="10">
        <v>368894.02438805561</v>
      </c>
      <c r="I29" s="10">
        <v>0</v>
      </c>
    </row>
    <row r="30" spans="1:9">
      <c r="A30" s="23">
        <v>0.24</v>
      </c>
      <c r="B30" s="10">
        <v>0</v>
      </c>
      <c r="C30" s="10">
        <v>1</v>
      </c>
      <c r="D30" s="10">
        <v>0</v>
      </c>
      <c r="E30" s="10">
        <v>435037.49532678392</v>
      </c>
      <c r="F30" s="10">
        <v>620336.72737810342</v>
      </c>
      <c r="G30" s="10">
        <v>400476.62622330006</v>
      </c>
      <c r="H30" s="10">
        <v>371535.70093366847</v>
      </c>
      <c r="I30" s="10">
        <v>0</v>
      </c>
    </row>
    <row r="31" spans="1:9">
      <c r="A31" s="23">
        <v>0.25</v>
      </c>
      <c r="B31" s="10">
        <v>0</v>
      </c>
      <c r="C31" s="10">
        <v>1</v>
      </c>
      <c r="D31" s="10">
        <v>0</v>
      </c>
      <c r="E31" s="10">
        <v>435846.96307521983</v>
      </c>
      <c r="F31" s="10">
        <v>621906.82102685911</v>
      </c>
      <c r="G31" s="10">
        <v>402649.34987946047</v>
      </c>
      <c r="H31" s="10">
        <v>373848.46592919959</v>
      </c>
      <c r="I31" s="10">
        <v>0</v>
      </c>
    </row>
    <row r="32" spans="1:9">
      <c r="A32" s="23">
        <v>0.26</v>
      </c>
      <c r="B32" s="10">
        <v>0</v>
      </c>
      <c r="C32" s="10">
        <v>1</v>
      </c>
      <c r="D32" s="10">
        <v>0</v>
      </c>
      <c r="E32" s="10">
        <v>436817.09490831773</v>
      </c>
      <c r="F32" s="10">
        <v>623535.55765498197</v>
      </c>
      <c r="G32" s="10">
        <v>404335.91717094474</v>
      </c>
      <c r="H32" s="10">
        <v>376620.271166622</v>
      </c>
      <c r="I32" s="10">
        <v>0</v>
      </c>
    </row>
    <row r="33" spans="1:9">
      <c r="A33" s="23">
        <v>0.27</v>
      </c>
      <c r="B33" s="10">
        <v>0</v>
      </c>
      <c r="C33" s="10">
        <v>1</v>
      </c>
      <c r="D33" s="10">
        <v>0</v>
      </c>
      <c r="E33" s="10">
        <v>437523.22627168288</v>
      </c>
      <c r="F33" s="10">
        <v>624902.09106054343</v>
      </c>
      <c r="G33" s="10">
        <v>406227.01053913275</v>
      </c>
      <c r="H33" s="10">
        <v>378637.78934766538</v>
      </c>
      <c r="I33" s="10">
        <v>0</v>
      </c>
    </row>
    <row r="34" spans="1:9">
      <c r="A34" s="23">
        <v>0.28000000000000003</v>
      </c>
      <c r="B34" s="10">
        <v>0</v>
      </c>
      <c r="C34" s="10">
        <v>1</v>
      </c>
      <c r="D34" s="10">
        <v>0</v>
      </c>
      <c r="E34" s="10">
        <v>438258.43908061972</v>
      </c>
      <c r="F34" s="10">
        <v>626458.35376997385</v>
      </c>
      <c r="G34" s="10">
        <v>407786.58636144939</v>
      </c>
      <c r="H34" s="10">
        <v>380738.39737319911</v>
      </c>
      <c r="I34" s="10">
        <v>0</v>
      </c>
    </row>
    <row r="35" spans="1:9">
      <c r="A35" s="23">
        <v>0.28999999999999998</v>
      </c>
      <c r="B35" s="10">
        <v>0</v>
      </c>
      <c r="C35" s="10">
        <v>1</v>
      </c>
      <c r="D35" s="10">
        <v>0</v>
      </c>
      <c r="E35" s="10">
        <v>438949.10530465411</v>
      </c>
      <c r="F35" s="10">
        <v>627685.96895047568</v>
      </c>
      <c r="G35" s="10">
        <v>409487.20127396041</v>
      </c>
      <c r="H35" s="10">
        <v>382711.72944186878</v>
      </c>
      <c r="I35" s="10">
        <v>0</v>
      </c>
    </row>
    <row r="36" spans="1:9">
      <c r="A36" s="23">
        <v>0.3</v>
      </c>
      <c r="B36" s="10">
        <v>0</v>
      </c>
      <c r="C36" s="10">
        <v>1</v>
      </c>
      <c r="D36" s="10">
        <v>0</v>
      </c>
      <c r="E36" s="10">
        <v>439685.85494040686</v>
      </c>
      <c r="F36" s="10">
        <v>629438.03787018021</v>
      </c>
      <c r="G36" s="10">
        <v>411326.43564478564</v>
      </c>
      <c r="H36" s="10">
        <v>384816.72840116237</v>
      </c>
      <c r="I36" s="10">
        <v>0</v>
      </c>
    </row>
    <row r="37" spans="1:9">
      <c r="A37" s="23">
        <v>0.31</v>
      </c>
      <c r="B37" s="10">
        <v>0</v>
      </c>
      <c r="C37" s="10">
        <v>1</v>
      </c>
      <c r="D37" s="10">
        <v>0</v>
      </c>
      <c r="E37" s="10">
        <v>440542.25058031379</v>
      </c>
      <c r="F37" s="10">
        <v>631040.61135450169</v>
      </c>
      <c r="G37" s="10">
        <v>412828.28521453636</v>
      </c>
      <c r="H37" s="10">
        <v>387263.57308661082</v>
      </c>
      <c r="I37" s="10">
        <v>0</v>
      </c>
    </row>
    <row r="38" spans="1:9">
      <c r="A38" s="23">
        <v>0.32</v>
      </c>
      <c r="B38" s="10">
        <v>0</v>
      </c>
      <c r="C38" s="10">
        <v>1</v>
      </c>
      <c r="D38" s="10">
        <v>0</v>
      </c>
      <c r="E38" s="10">
        <v>441354.64813575789</v>
      </c>
      <c r="F38" s="10">
        <v>632369.27435900352</v>
      </c>
      <c r="G38" s="10">
        <v>414494.9962214799</v>
      </c>
      <c r="H38" s="10">
        <v>389584.70895930839</v>
      </c>
      <c r="I38" s="10">
        <v>0</v>
      </c>
    </row>
    <row r="39" spans="1:9">
      <c r="A39" s="23">
        <v>0.33</v>
      </c>
      <c r="B39" s="10">
        <v>0</v>
      </c>
      <c r="C39" s="10">
        <v>1</v>
      </c>
      <c r="D39" s="10">
        <v>0</v>
      </c>
      <c r="E39" s="10">
        <v>442104.72479461599</v>
      </c>
      <c r="F39" s="10">
        <v>633901.49991679029</v>
      </c>
      <c r="G39" s="10">
        <v>416255.06950439711</v>
      </c>
      <c r="H39" s="10">
        <v>391727.78512747423</v>
      </c>
      <c r="I39" s="10">
        <v>0</v>
      </c>
    </row>
    <row r="40" spans="1:9">
      <c r="A40" s="23">
        <v>0.34</v>
      </c>
      <c r="B40" s="10">
        <v>0</v>
      </c>
      <c r="C40" s="10">
        <v>1</v>
      </c>
      <c r="D40" s="10">
        <v>0</v>
      </c>
      <c r="E40" s="10">
        <v>442876.98785230011</v>
      </c>
      <c r="F40" s="10">
        <v>635258.48152561265</v>
      </c>
      <c r="G40" s="10">
        <v>417865.18045770249</v>
      </c>
      <c r="H40" s="10">
        <v>393934.25100657169</v>
      </c>
      <c r="I40" s="10">
        <v>0</v>
      </c>
    </row>
    <row r="41" spans="1:9">
      <c r="A41" s="23">
        <v>0.35</v>
      </c>
      <c r="B41" s="10">
        <v>0</v>
      </c>
      <c r="C41" s="10">
        <v>1</v>
      </c>
      <c r="D41" s="10">
        <v>0</v>
      </c>
      <c r="E41" s="10">
        <v>443575.87166619662</v>
      </c>
      <c r="F41" s="10">
        <v>636676.02416962245</v>
      </c>
      <c r="G41" s="10">
        <v>419515.50212244445</v>
      </c>
      <c r="H41" s="10">
        <v>395931.0619034188</v>
      </c>
      <c r="I41" s="10">
        <v>0</v>
      </c>
    </row>
    <row r="42" spans="1:9">
      <c r="A42" s="23">
        <v>0.36</v>
      </c>
      <c r="B42" s="10">
        <v>0</v>
      </c>
      <c r="C42" s="10">
        <v>1</v>
      </c>
      <c r="D42" s="10">
        <v>0</v>
      </c>
      <c r="E42" s="10">
        <v>444363.89707216143</v>
      </c>
      <c r="F42" s="10">
        <v>638177.75555432925</v>
      </c>
      <c r="G42" s="10">
        <v>421067.28878720594</v>
      </c>
      <c r="H42" s="10">
        <v>398182.56306331849</v>
      </c>
      <c r="I42" s="10">
        <v>0</v>
      </c>
    </row>
    <row r="43" spans="1:9">
      <c r="A43" s="23">
        <v>0.37</v>
      </c>
      <c r="B43" s="10">
        <v>0</v>
      </c>
      <c r="C43" s="10">
        <v>1</v>
      </c>
      <c r="D43" s="10">
        <v>0</v>
      </c>
      <c r="E43" s="10">
        <v>445256.99784442305</v>
      </c>
      <c r="F43" s="10">
        <v>639537.9724372871</v>
      </c>
      <c r="G43" s="10">
        <v>422751.35200565861</v>
      </c>
      <c r="H43" s="10">
        <v>400734.27955549431</v>
      </c>
      <c r="I43" s="10">
        <v>0</v>
      </c>
    </row>
    <row r="44" spans="1:9">
      <c r="A44" s="23">
        <v>0.38</v>
      </c>
      <c r="B44" s="10">
        <v>0</v>
      </c>
      <c r="C44" s="10">
        <v>1</v>
      </c>
      <c r="D44" s="10">
        <v>0</v>
      </c>
      <c r="E44" s="10">
        <v>445930.99924218166</v>
      </c>
      <c r="F44" s="10">
        <v>640948.61286004155</v>
      </c>
      <c r="G44" s="10">
        <v>424685.53546007397</v>
      </c>
      <c r="H44" s="10">
        <v>402659.99783480464</v>
      </c>
      <c r="I44" s="10">
        <v>0</v>
      </c>
    </row>
    <row r="45" spans="1:9">
      <c r="A45" s="23">
        <v>0.39</v>
      </c>
      <c r="B45" s="10">
        <v>0</v>
      </c>
      <c r="C45" s="10">
        <v>1</v>
      </c>
      <c r="D45" s="10">
        <v>0</v>
      </c>
      <c r="E45" s="10">
        <v>446563.90905908251</v>
      </c>
      <c r="F45" s="10">
        <v>642242.47384506976</v>
      </c>
      <c r="G45" s="10">
        <v>426436.52445114672</v>
      </c>
      <c r="H45" s="10">
        <v>404468.31159737858</v>
      </c>
      <c r="I45" s="10">
        <v>0</v>
      </c>
    </row>
    <row r="46" spans="1:9">
      <c r="A46" s="23">
        <v>0.4</v>
      </c>
      <c r="B46" s="10">
        <v>0</v>
      </c>
      <c r="C46" s="10">
        <v>1</v>
      </c>
      <c r="D46" s="10">
        <v>0</v>
      </c>
      <c r="E46" s="10">
        <v>447329.07460002706</v>
      </c>
      <c r="F46" s="10">
        <v>643537.89648268512</v>
      </c>
      <c r="G46" s="10">
        <v>427665.60907999938</v>
      </c>
      <c r="H46" s="10">
        <v>406654.49885722029</v>
      </c>
      <c r="I46" s="10">
        <v>0</v>
      </c>
    </row>
    <row r="47" spans="1:9">
      <c r="A47" s="23">
        <v>0.41</v>
      </c>
      <c r="B47" s="10">
        <v>0</v>
      </c>
      <c r="C47" s="10">
        <v>1</v>
      </c>
      <c r="D47" s="10">
        <v>0</v>
      </c>
      <c r="E47" s="10">
        <v>448055.49457037216</v>
      </c>
      <c r="F47" s="10">
        <v>644943.7400731442</v>
      </c>
      <c r="G47" s="10">
        <v>429267.96051959234</v>
      </c>
      <c r="H47" s="10">
        <v>408729.98448677768</v>
      </c>
      <c r="I47" s="10">
        <v>0</v>
      </c>
    </row>
    <row r="48" spans="1:9">
      <c r="A48" s="23">
        <v>0.42</v>
      </c>
      <c r="B48" s="10">
        <v>0</v>
      </c>
      <c r="C48" s="10">
        <v>1</v>
      </c>
      <c r="D48" s="10">
        <v>0</v>
      </c>
      <c r="E48" s="10">
        <v>448719.72093804926</v>
      </c>
      <c r="F48" s="10">
        <v>646190.87976860348</v>
      </c>
      <c r="G48" s="10">
        <v>431079.3491347048</v>
      </c>
      <c r="H48" s="10">
        <v>410627.7741087121</v>
      </c>
      <c r="I48" s="10">
        <v>0</v>
      </c>
    </row>
    <row r="49" spans="1:9">
      <c r="A49" s="23">
        <v>0.43</v>
      </c>
      <c r="B49" s="10">
        <v>0</v>
      </c>
      <c r="C49" s="10">
        <v>1</v>
      </c>
      <c r="D49" s="10">
        <v>0</v>
      </c>
      <c r="E49" s="10">
        <v>449499.98134067049</v>
      </c>
      <c r="F49" s="10">
        <v>647742.85091804271</v>
      </c>
      <c r="G49" s="10">
        <v>432652.51051621407</v>
      </c>
      <c r="H49" s="10">
        <v>412857.08954477269</v>
      </c>
      <c r="I49" s="10">
        <v>0</v>
      </c>
    </row>
    <row r="50" spans="1:9">
      <c r="A50" s="23">
        <v>0.44</v>
      </c>
      <c r="B50" s="10">
        <v>0</v>
      </c>
      <c r="C50" s="10">
        <v>1</v>
      </c>
      <c r="D50" s="10">
        <v>0</v>
      </c>
      <c r="E50" s="10">
        <v>450206.64729615545</v>
      </c>
      <c r="F50" s="10">
        <v>648941.48466448288</v>
      </c>
      <c r="G50" s="10">
        <v>434361.98815468897</v>
      </c>
      <c r="H50" s="10">
        <v>414876.13513187255</v>
      </c>
      <c r="I50" s="10">
        <v>0</v>
      </c>
    </row>
    <row r="51" spans="1:9">
      <c r="A51" s="23">
        <v>0.45</v>
      </c>
      <c r="B51" s="10">
        <v>0</v>
      </c>
      <c r="C51" s="10">
        <v>1</v>
      </c>
      <c r="D51" s="10">
        <v>0</v>
      </c>
      <c r="E51" s="10">
        <v>450846.88806864293</v>
      </c>
      <c r="F51" s="10">
        <v>650339.82928951737</v>
      </c>
      <c r="G51" s="10">
        <v>435975.6794332281</v>
      </c>
      <c r="H51" s="10">
        <v>416705.39448183699</v>
      </c>
      <c r="I51" s="10">
        <v>0</v>
      </c>
    </row>
    <row r="52" spans="1:9">
      <c r="A52" s="23">
        <v>0.46</v>
      </c>
      <c r="B52" s="10">
        <v>0</v>
      </c>
      <c r="C52" s="10">
        <v>1</v>
      </c>
      <c r="D52" s="10">
        <v>0</v>
      </c>
      <c r="E52" s="10">
        <v>451559.63968117355</v>
      </c>
      <c r="F52" s="10">
        <v>651624.90038510156</v>
      </c>
      <c r="G52" s="10">
        <v>437802.58080726501</v>
      </c>
      <c r="H52" s="10">
        <v>418741.82766049582</v>
      </c>
      <c r="I52" s="10">
        <v>0</v>
      </c>
    </row>
    <row r="53" spans="1:9">
      <c r="A53" s="23">
        <v>0.47</v>
      </c>
      <c r="B53" s="10">
        <v>0</v>
      </c>
      <c r="C53" s="10">
        <v>1</v>
      </c>
      <c r="D53" s="10">
        <v>0</v>
      </c>
      <c r="E53" s="10">
        <v>452252.5856623326</v>
      </c>
      <c r="F53" s="10">
        <v>652989.79513510433</v>
      </c>
      <c r="G53" s="10">
        <v>439718.30698689201</v>
      </c>
      <c r="H53" s="10">
        <v>420721.67332095024</v>
      </c>
      <c r="I53" s="10">
        <v>0</v>
      </c>
    </row>
    <row r="54" spans="1:9">
      <c r="A54" s="23">
        <v>0.48</v>
      </c>
      <c r="B54" s="10">
        <v>0</v>
      </c>
      <c r="C54" s="10">
        <v>1</v>
      </c>
      <c r="D54" s="10">
        <v>0</v>
      </c>
      <c r="E54" s="10">
        <v>453009.38019146031</v>
      </c>
      <c r="F54" s="10">
        <v>654436.90508882212</v>
      </c>
      <c r="G54" s="10">
        <v>441223.22155738971</v>
      </c>
      <c r="H54" s="10">
        <v>422883.94340417231</v>
      </c>
      <c r="I54" s="10">
        <v>0</v>
      </c>
    </row>
    <row r="55" spans="1:9">
      <c r="A55" s="23">
        <v>0.49</v>
      </c>
      <c r="B55" s="10">
        <v>0</v>
      </c>
      <c r="C55" s="10">
        <v>1</v>
      </c>
      <c r="D55" s="10">
        <v>0</v>
      </c>
      <c r="E55" s="10">
        <v>453864.16794665396</v>
      </c>
      <c r="F55" s="10">
        <v>655609.50917697255</v>
      </c>
      <c r="G55" s="10">
        <v>442981.85772402276</v>
      </c>
      <c r="H55" s="10">
        <v>425326.19413329707</v>
      </c>
      <c r="I55" s="10">
        <v>0</v>
      </c>
    </row>
    <row r="56" spans="1:9">
      <c r="A56" s="23">
        <v>0.5</v>
      </c>
      <c r="B56" s="10">
        <v>0</v>
      </c>
      <c r="C56" s="10">
        <v>1</v>
      </c>
      <c r="D56" s="10">
        <v>0</v>
      </c>
      <c r="E56" s="10">
        <v>454661.79983301007</v>
      </c>
      <c r="F56" s="10">
        <v>656694.25471037021</v>
      </c>
      <c r="G56" s="10">
        <v>444740.77364112437</v>
      </c>
      <c r="H56" s="10">
        <v>427605.14238002873</v>
      </c>
      <c r="I56" s="10">
        <v>0</v>
      </c>
    </row>
    <row r="57" spans="1:9">
      <c r="A57" s="23">
        <v>0.51</v>
      </c>
      <c r="B57" s="10">
        <v>0</v>
      </c>
      <c r="C57" s="10">
        <v>1</v>
      </c>
      <c r="D57" s="10">
        <v>0</v>
      </c>
      <c r="E57" s="10">
        <v>455283.04892603779</v>
      </c>
      <c r="F57" s="10">
        <v>658095.34361076297</v>
      </c>
      <c r="G57" s="10">
        <v>446529.36073084746</v>
      </c>
      <c r="H57" s="10">
        <v>429380.13978867943</v>
      </c>
      <c r="I57" s="10">
        <v>0</v>
      </c>
    </row>
    <row r="58" spans="1:9">
      <c r="A58" s="23">
        <v>0.52</v>
      </c>
      <c r="B58" s="10">
        <v>0</v>
      </c>
      <c r="C58" s="10">
        <v>1</v>
      </c>
      <c r="D58" s="10">
        <v>0</v>
      </c>
      <c r="E58" s="10">
        <v>456038.41530602588</v>
      </c>
      <c r="F58" s="10">
        <v>659598.66200778726</v>
      </c>
      <c r="G58" s="10">
        <v>447840.62223842455</v>
      </c>
      <c r="H58" s="10">
        <v>431538.32944578829</v>
      </c>
      <c r="I58" s="10">
        <v>0</v>
      </c>
    </row>
    <row r="59" spans="1:9">
      <c r="A59" s="23">
        <v>0.53</v>
      </c>
      <c r="B59" s="10">
        <v>0</v>
      </c>
      <c r="C59" s="10">
        <v>1</v>
      </c>
      <c r="D59" s="10">
        <v>0</v>
      </c>
      <c r="E59" s="10">
        <v>456770.11687254155</v>
      </c>
      <c r="F59" s="10">
        <v>660939.01430115127</v>
      </c>
      <c r="G59" s="10">
        <v>449646.2033964874</v>
      </c>
      <c r="H59" s="10">
        <v>433628.90535011876</v>
      </c>
      <c r="I59" s="10">
        <v>0</v>
      </c>
    </row>
    <row r="60" spans="1:9">
      <c r="A60" s="23">
        <v>0.54</v>
      </c>
      <c r="B60" s="10">
        <v>0</v>
      </c>
      <c r="C60" s="10">
        <v>1</v>
      </c>
      <c r="D60" s="10">
        <v>0</v>
      </c>
      <c r="E60" s="10">
        <v>457562.24490636057</v>
      </c>
      <c r="F60" s="10">
        <v>662176.94328676281</v>
      </c>
      <c r="G60" s="10">
        <v>451429.13214032532</v>
      </c>
      <c r="H60" s="10">
        <v>435892.12830388732</v>
      </c>
      <c r="I60" s="10">
        <v>0</v>
      </c>
    </row>
    <row r="61" spans="1:9">
      <c r="A61" s="23">
        <v>0.55000000000000004</v>
      </c>
      <c r="B61" s="10">
        <v>0</v>
      </c>
      <c r="C61" s="10">
        <v>1</v>
      </c>
      <c r="D61" s="10">
        <v>0</v>
      </c>
      <c r="E61" s="10">
        <v>458312.3666858006</v>
      </c>
      <c r="F61" s="10">
        <v>663428.97779823141</v>
      </c>
      <c r="G61" s="10">
        <v>453087.76003082877</v>
      </c>
      <c r="H61" s="10">
        <v>438035.33338800177</v>
      </c>
      <c r="I61" s="10">
        <v>0</v>
      </c>
    </row>
    <row r="62" spans="1:9">
      <c r="A62" s="23">
        <v>0.56000000000000005</v>
      </c>
      <c r="B62" s="10">
        <v>0</v>
      </c>
      <c r="C62" s="10">
        <v>1</v>
      </c>
      <c r="D62" s="10">
        <v>0</v>
      </c>
      <c r="E62" s="10">
        <v>459056.73755512945</v>
      </c>
      <c r="F62" s="10">
        <v>664780.04649353633</v>
      </c>
      <c r="G62" s="10">
        <v>454815.29213584511</v>
      </c>
      <c r="H62" s="10">
        <v>440162.10730036983</v>
      </c>
      <c r="I62" s="10">
        <v>0</v>
      </c>
    </row>
    <row r="63" spans="1:9">
      <c r="A63" s="23">
        <v>0.56999999999999995</v>
      </c>
      <c r="B63" s="10">
        <v>0</v>
      </c>
      <c r="C63" s="10">
        <v>1</v>
      </c>
      <c r="D63" s="10">
        <v>0</v>
      </c>
      <c r="E63" s="10">
        <v>459839.09553466307</v>
      </c>
      <c r="F63" s="10">
        <v>666097.86433308758</v>
      </c>
      <c r="G63" s="10">
        <v>456627.09124282468</v>
      </c>
      <c r="H63" s="10">
        <v>442397.41581332311</v>
      </c>
      <c r="I63" s="10">
        <v>0</v>
      </c>
    </row>
    <row r="64" spans="1:9">
      <c r="A64" s="23">
        <v>0.57999999999999996</v>
      </c>
      <c r="B64" s="10">
        <v>0</v>
      </c>
      <c r="C64" s="10">
        <v>1</v>
      </c>
      <c r="D64" s="10">
        <v>0</v>
      </c>
      <c r="E64" s="10">
        <v>460654.26968511636</v>
      </c>
      <c r="F64" s="10">
        <v>667596.29794864496</v>
      </c>
      <c r="G64" s="10">
        <v>458202.38454842858</v>
      </c>
      <c r="H64" s="10">
        <v>444726.48481461825</v>
      </c>
      <c r="I64" s="10">
        <v>0</v>
      </c>
    </row>
    <row r="65" spans="1:9">
      <c r="A65" s="23">
        <v>0.59</v>
      </c>
      <c r="B65" s="10">
        <v>0</v>
      </c>
      <c r="C65" s="10">
        <v>1</v>
      </c>
      <c r="D65" s="10">
        <v>0</v>
      </c>
      <c r="E65" s="10">
        <v>461299.81980229053</v>
      </c>
      <c r="F65" s="10">
        <v>669071.96928555716</v>
      </c>
      <c r="G65" s="10">
        <v>459823.59845608188</v>
      </c>
      <c r="H65" s="10">
        <v>446570.91372083011</v>
      </c>
      <c r="I65" s="10">
        <v>0</v>
      </c>
    </row>
    <row r="66" spans="1:9">
      <c r="A66" s="23">
        <v>0.6</v>
      </c>
      <c r="B66" s="10">
        <v>0</v>
      </c>
      <c r="C66" s="10">
        <v>1</v>
      </c>
      <c r="D66" s="10">
        <v>0</v>
      </c>
      <c r="E66" s="10">
        <v>462045.61145237816</v>
      </c>
      <c r="F66" s="10">
        <v>670396.0831848965</v>
      </c>
      <c r="G66" s="10">
        <v>461695.45155169477</v>
      </c>
      <c r="H66" s="10">
        <v>448701.74700679479</v>
      </c>
      <c r="I66" s="10">
        <v>0</v>
      </c>
    </row>
    <row r="67" spans="1:9">
      <c r="A67" s="23">
        <v>0.61</v>
      </c>
      <c r="B67" s="10">
        <v>0</v>
      </c>
      <c r="C67" s="10">
        <v>1</v>
      </c>
      <c r="D67" s="10">
        <v>0</v>
      </c>
      <c r="E67" s="10">
        <v>462785.8803638824</v>
      </c>
      <c r="F67" s="10">
        <v>671627.27225917857</v>
      </c>
      <c r="G67" s="10">
        <v>463632.06193967955</v>
      </c>
      <c r="H67" s="10">
        <v>450816.80103966384</v>
      </c>
      <c r="I67" s="10">
        <v>0</v>
      </c>
    </row>
    <row r="68" spans="1:9">
      <c r="A68" s="23">
        <v>0.62</v>
      </c>
      <c r="B68" s="10">
        <v>0</v>
      </c>
      <c r="C68" s="10">
        <v>1</v>
      </c>
      <c r="D68" s="10">
        <v>0</v>
      </c>
      <c r="E68" s="10">
        <v>463521.37807436759</v>
      </c>
      <c r="F68" s="10">
        <v>672865.3927495894</v>
      </c>
      <c r="G68" s="10">
        <v>465344.90972588328</v>
      </c>
      <c r="H68" s="10">
        <v>452918.2230696216</v>
      </c>
      <c r="I68" s="10">
        <v>0</v>
      </c>
    </row>
    <row r="69" spans="1:9">
      <c r="A69" s="23">
        <v>0.63</v>
      </c>
      <c r="B69" s="10">
        <v>0</v>
      </c>
      <c r="C69" s="10">
        <v>1</v>
      </c>
      <c r="D69" s="10">
        <v>0</v>
      </c>
      <c r="E69" s="10">
        <v>464207.15228632768</v>
      </c>
      <c r="F69" s="10">
        <v>674330.26234401693</v>
      </c>
      <c r="G69" s="10">
        <v>467521.67236521584</v>
      </c>
      <c r="H69" s="10">
        <v>454877.57796093629</v>
      </c>
      <c r="I69" s="10">
        <v>0</v>
      </c>
    </row>
    <row r="70" spans="1:9">
      <c r="A70" s="23">
        <v>0.64</v>
      </c>
      <c r="B70" s="10">
        <v>0</v>
      </c>
      <c r="C70" s="10">
        <v>1</v>
      </c>
      <c r="D70" s="10">
        <v>0</v>
      </c>
      <c r="E70" s="10">
        <v>465097.2338445409</v>
      </c>
      <c r="F70" s="10">
        <v>675743.48091527761</v>
      </c>
      <c r="G70" s="10">
        <v>468951.49485954212</v>
      </c>
      <c r="H70" s="10">
        <v>457420.66812725971</v>
      </c>
      <c r="I70" s="10">
        <v>0</v>
      </c>
    </row>
    <row r="71" spans="1:9">
      <c r="A71" s="23">
        <v>0.65</v>
      </c>
      <c r="B71" s="10">
        <v>0</v>
      </c>
      <c r="C71" s="10">
        <v>1</v>
      </c>
      <c r="D71" s="10">
        <v>0</v>
      </c>
      <c r="E71" s="10">
        <v>465810.8029005776</v>
      </c>
      <c r="F71" s="10">
        <v>676852.79045323131</v>
      </c>
      <c r="G71" s="10">
        <v>470555.61694208108</v>
      </c>
      <c r="H71" s="10">
        <v>459459.4368587932</v>
      </c>
      <c r="I71" s="10">
        <v>0</v>
      </c>
    </row>
    <row r="72" spans="1:9">
      <c r="A72" s="23">
        <v>0.66</v>
      </c>
      <c r="B72" s="10">
        <v>0</v>
      </c>
      <c r="C72" s="10">
        <v>1</v>
      </c>
      <c r="D72" s="10">
        <v>0</v>
      </c>
      <c r="E72" s="10">
        <v>466568.43849417823</v>
      </c>
      <c r="F72" s="10">
        <v>678312.34115213458</v>
      </c>
      <c r="G72" s="10">
        <v>472344.8669812755</v>
      </c>
      <c r="H72" s="10">
        <v>461624.10998336639</v>
      </c>
      <c r="I72" s="10">
        <v>0</v>
      </c>
    </row>
    <row r="73" spans="1:9">
      <c r="A73" s="23">
        <v>0.67</v>
      </c>
      <c r="B73" s="10">
        <v>0</v>
      </c>
      <c r="C73" s="10">
        <v>1</v>
      </c>
      <c r="D73" s="10">
        <v>0</v>
      </c>
      <c r="E73" s="10">
        <v>467274.65672188008</v>
      </c>
      <c r="F73" s="10">
        <v>679877.11537923757</v>
      </c>
      <c r="G73" s="10">
        <v>474191.09616781166</v>
      </c>
      <c r="H73" s="10">
        <v>463641.87634822889</v>
      </c>
      <c r="I73" s="10">
        <v>0</v>
      </c>
    </row>
    <row r="74" spans="1:9">
      <c r="A74" s="23">
        <v>0.68</v>
      </c>
      <c r="B74" s="10">
        <v>0</v>
      </c>
      <c r="C74" s="10">
        <v>1</v>
      </c>
      <c r="D74" s="10">
        <v>0</v>
      </c>
      <c r="E74" s="10">
        <v>467878.73686729046</v>
      </c>
      <c r="F74" s="10">
        <v>681540.46881700063</v>
      </c>
      <c r="G74" s="10">
        <v>476267.2154498077</v>
      </c>
      <c r="H74" s="10">
        <v>465367.81962083001</v>
      </c>
      <c r="I74" s="10">
        <v>0</v>
      </c>
    </row>
    <row r="75" spans="1:9">
      <c r="A75" s="23">
        <v>0.69</v>
      </c>
      <c r="B75" s="10">
        <v>0</v>
      </c>
      <c r="C75" s="10">
        <v>1</v>
      </c>
      <c r="D75" s="10">
        <v>0</v>
      </c>
      <c r="E75" s="10">
        <v>468608.99655956135</v>
      </c>
      <c r="F75" s="10">
        <v>682996.16274816054</v>
      </c>
      <c r="G75" s="10">
        <v>478196.02908168343</v>
      </c>
      <c r="H75" s="10">
        <v>467454.27588446101</v>
      </c>
      <c r="I75" s="10">
        <v>0</v>
      </c>
    </row>
    <row r="76" spans="1:9">
      <c r="A76" s="23">
        <v>0.7</v>
      </c>
      <c r="B76" s="10">
        <v>0</v>
      </c>
      <c r="C76" s="10">
        <v>1</v>
      </c>
      <c r="D76" s="10">
        <v>0</v>
      </c>
      <c r="E76" s="10">
        <v>469516.12234209862</v>
      </c>
      <c r="F76" s="10">
        <v>684522.52176001482</v>
      </c>
      <c r="G76" s="10">
        <v>480410.50899244176</v>
      </c>
      <c r="H76" s="10">
        <v>470046.06383456755</v>
      </c>
      <c r="I76" s="10">
        <v>0</v>
      </c>
    </row>
    <row r="77" spans="1:9">
      <c r="A77" s="23">
        <v>0.71</v>
      </c>
      <c r="B77" s="10">
        <v>0</v>
      </c>
      <c r="C77" s="10">
        <v>1</v>
      </c>
      <c r="D77" s="10">
        <v>0</v>
      </c>
      <c r="E77" s="10">
        <v>470298.85189332557</v>
      </c>
      <c r="F77" s="10">
        <v>686027.11732956441</v>
      </c>
      <c r="G77" s="10">
        <v>482311.44697402942</v>
      </c>
      <c r="H77" s="10">
        <v>472282.43398093001</v>
      </c>
      <c r="I77" s="10">
        <v>0</v>
      </c>
    </row>
    <row r="78" spans="1:9">
      <c r="A78" s="23">
        <v>0.72</v>
      </c>
      <c r="B78" s="10">
        <v>0</v>
      </c>
      <c r="C78" s="10">
        <v>1</v>
      </c>
      <c r="D78" s="10">
        <v>0</v>
      </c>
      <c r="E78" s="10">
        <v>471162.5955198796</v>
      </c>
      <c r="F78" s="10">
        <v>687469.58754612389</v>
      </c>
      <c r="G78" s="10">
        <v>484121.61656861729</v>
      </c>
      <c r="H78" s="10">
        <v>474750.27291394165</v>
      </c>
      <c r="I78" s="10">
        <v>0</v>
      </c>
    </row>
    <row r="79" spans="1:9">
      <c r="A79" s="23">
        <v>0.73</v>
      </c>
      <c r="B79" s="10">
        <v>0</v>
      </c>
      <c r="C79" s="10">
        <v>1</v>
      </c>
      <c r="D79" s="10">
        <v>0</v>
      </c>
      <c r="E79" s="10">
        <v>471965.69856198406</v>
      </c>
      <c r="F79" s="10">
        <v>689199.63945100759</v>
      </c>
      <c r="G79" s="10">
        <v>486672.00205993745</v>
      </c>
      <c r="H79" s="10">
        <v>477044.85303424019</v>
      </c>
      <c r="I79" s="10">
        <v>0</v>
      </c>
    </row>
    <row r="80" spans="1:9">
      <c r="A80" s="23">
        <v>0.74</v>
      </c>
      <c r="B80" s="10">
        <v>0</v>
      </c>
      <c r="C80" s="10">
        <v>1</v>
      </c>
      <c r="D80" s="10">
        <v>0</v>
      </c>
      <c r="E80" s="10">
        <v>472883.19706426439</v>
      </c>
      <c r="F80" s="10">
        <v>690740.58357537247</v>
      </c>
      <c r="G80" s="10">
        <v>489795.81959582563</v>
      </c>
      <c r="H80" s="10">
        <v>479666.27732646972</v>
      </c>
      <c r="I80" s="10">
        <v>0</v>
      </c>
    </row>
    <row r="81" spans="1:9">
      <c r="A81" s="23">
        <v>0.75</v>
      </c>
      <c r="B81" s="10">
        <v>0</v>
      </c>
      <c r="C81" s="10">
        <v>1</v>
      </c>
      <c r="D81" s="10">
        <v>0</v>
      </c>
      <c r="E81" s="10">
        <v>473915.45487272239</v>
      </c>
      <c r="F81" s="10">
        <v>692196.66072769277</v>
      </c>
      <c r="G81" s="10">
        <v>492364.85396488989</v>
      </c>
      <c r="H81" s="10">
        <v>482615.58535063535</v>
      </c>
      <c r="I81" s="10">
        <v>0</v>
      </c>
    </row>
    <row r="82" spans="1:9">
      <c r="A82" s="23">
        <v>0.76</v>
      </c>
      <c r="B82" s="10">
        <v>0</v>
      </c>
      <c r="C82" s="10">
        <v>1</v>
      </c>
      <c r="D82" s="10">
        <v>0</v>
      </c>
      <c r="E82" s="10">
        <v>474741.94452111184</v>
      </c>
      <c r="F82" s="10">
        <v>694015.98320824723</v>
      </c>
      <c r="G82" s="10">
        <v>495029.8584859182</v>
      </c>
      <c r="H82" s="10">
        <v>484976.98434603383</v>
      </c>
      <c r="I82" s="10">
        <v>0</v>
      </c>
    </row>
    <row r="83" spans="1:9">
      <c r="A83" s="23">
        <v>0.77</v>
      </c>
      <c r="B83" s="10">
        <v>0</v>
      </c>
      <c r="C83" s="10">
        <v>1</v>
      </c>
      <c r="D83" s="10">
        <v>0</v>
      </c>
      <c r="E83" s="10">
        <v>475774.05417889444</v>
      </c>
      <c r="F83" s="10">
        <v>695465.50661023217</v>
      </c>
      <c r="G83" s="10">
        <v>497459.90659549565</v>
      </c>
      <c r="H83" s="10">
        <v>487925.86908255541</v>
      </c>
      <c r="I83" s="10">
        <v>0</v>
      </c>
    </row>
    <row r="84" spans="1:9">
      <c r="A84" s="23">
        <v>0.78</v>
      </c>
      <c r="B84" s="10">
        <v>0</v>
      </c>
      <c r="C84" s="10">
        <v>1</v>
      </c>
      <c r="D84" s="10">
        <v>1</v>
      </c>
      <c r="E84" s="10">
        <v>476865.98126647354</v>
      </c>
      <c r="F84" s="10">
        <v>697413.26328828023</v>
      </c>
      <c r="G84" s="10">
        <v>500205.45924842736</v>
      </c>
      <c r="H84" s="10">
        <v>491045.6607613528</v>
      </c>
      <c r="I84" s="10">
        <v>0</v>
      </c>
    </row>
    <row r="85" spans="1:9">
      <c r="A85" s="23">
        <v>0.79</v>
      </c>
      <c r="B85" s="10">
        <v>0</v>
      </c>
      <c r="C85" s="10">
        <v>1</v>
      </c>
      <c r="D85" s="10">
        <v>1</v>
      </c>
      <c r="E85" s="10">
        <v>477916.52391039999</v>
      </c>
      <c r="F85" s="10">
        <v>699122.388386406</v>
      </c>
      <c r="G85" s="10">
        <v>502657.32610604801</v>
      </c>
      <c r="H85" s="10">
        <v>494047.21117257158</v>
      </c>
      <c r="I85" s="10">
        <v>0</v>
      </c>
    </row>
    <row r="86" spans="1:9">
      <c r="A86" s="23">
        <v>0.8</v>
      </c>
      <c r="B86" s="10">
        <v>0</v>
      </c>
      <c r="C86" s="10">
        <v>1</v>
      </c>
      <c r="D86" s="10">
        <v>1</v>
      </c>
      <c r="E86" s="10">
        <v>478991.90305759746</v>
      </c>
      <c r="F86" s="10">
        <v>701110.1693103126</v>
      </c>
      <c r="G86" s="10">
        <v>505285.15126772266</v>
      </c>
      <c r="H86" s="10">
        <v>497119.72302170715</v>
      </c>
      <c r="I86" s="10">
        <v>0</v>
      </c>
    </row>
    <row r="87" spans="1:9">
      <c r="A87" s="23">
        <v>0.81</v>
      </c>
      <c r="B87" s="10">
        <v>0</v>
      </c>
      <c r="C87" s="10">
        <v>1</v>
      </c>
      <c r="D87" s="10">
        <v>1</v>
      </c>
      <c r="E87" s="10">
        <v>480036.38622249349</v>
      </c>
      <c r="F87" s="10">
        <v>702956.79005313804</v>
      </c>
      <c r="G87" s="10">
        <v>508013.20138322999</v>
      </c>
      <c r="H87" s="10">
        <v>500103.96063569572</v>
      </c>
      <c r="I87" s="10">
        <v>1</v>
      </c>
    </row>
    <row r="88" spans="1:9">
      <c r="A88" s="23">
        <v>0.82</v>
      </c>
      <c r="B88" s="10">
        <v>0</v>
      </c>
      <c r="C88" s="10">
        <v>1</v>
      </c>
      <c r="D88" s="10">
        <v>1</v>
      </c>
      <c r="E88" s="10">
        <v>481213.09831373952</v>
      </c>
      <c r="F88" s="10">
        <v>704901.77971584187</v>
      </c>
      <c r="G88" s="10">
        <v>510719.52179786755</v>
      </c>
      <c r="H88" s="10">
        <v>503465.99518211285</v>
      </c>
      <c r="I88" s="10">
        <v>1</v>
      </c>
    </row>
    <row r="89" spans="1:9">
      <c r="A89" s="23">
        <v>0.83</v>
      </c>
      <c r="B89" s="10">
        <v>0</v>
      </c>
      <c r="C89" s="10">
        <v>1</v>
      </c>
      <c r="D89" s="10">
        <v>1</v>
      </c>
      <c r="E89" s="10">
        <v>482559.62830230419</v>
      </c>
      <c r="F89" s="10">
        <v>706884.20828711323</v>
      </c>
      <c r="G89" s="10">
        <v>513120.81086887326</v>
      </c>
      <c r="H89" s="10">
        <v>507313.22372086905</v>
      </c>
      <c r="I89" s="10">
        <v>1</v>
      </c>
    </row>
    <row r="90" spans="1:9">
      <c r="A90" s="23">
        <v>0.84</v>
      </c>
      <c r="B90" s="10">
        <v>0</v>
      </c>
      <c r="C90" s="10">
        <v>1</v>
      </c>
      <c r="D90" s="10">
        <v>1</v>
      </c>
      <c r="E90" s="10">
        <v>483657.9274654364</v>
      </c>
      <c r="F90" s="10">
        <v>708925.49287703552</v>
      </c>
      <c r="G90" s="10">
        <v>516448.79649022809</v>
      </c>
      <c r="H90" s="10">
        <v>510451.22132981831</v>
      </c>
      <c r="I90" s="10">
        <v>1</v>
      </c>
    </row>
    <row r="91" spans="1:9">
      <c r="A91" s="23">
        <v>0.85</v>
      </c>
      <c r="B91" s="10">
        <v>0</v>
      </c>
      <c r="C91" s="10">
        <v>1</v>
      </c>
      <c r="D91" s="10">
        <v>1</v>
      </c>
      <c r="E91" s="10">
        <v>485179.82067053841</v>
      </c>
      <c r="F91" s="10">
        <v>711106.72087307414</v>
      </c>
      <c r="G91" s="10">
        <v>519907.20807993971</v>
      </c>
      <c r="H91" s="10">
        <v>514799.48763010977</v>
      </c>
      <c r="I91" s="10">
        <v>1</v>
      </c>
    </row>
    <row r="92" spans="1:9">
      <c r="A92" s="23">
        <v>0.86</v>
      </c>
      <c r="B92" s="10">
        <v>0</v>
      </c>
      <c r="C92" s="10">
        <v>1</v>
      </c>
      <c r="D92" s="10">
        <v>1</v>
      </c>
      <c r="E92" s="10">
        <v>486376.55142501998</v>
      </c>
      <c r="F92" s="10">
        <v>713435.16821283614</v>
      </c>
      <c r="G92" s="10">
        <v>523039.41568965081</v>
      </c>
      <c r="H92" s="10">
        <v>518218.71835719992</v>
      </c>
      <c r="I92" s="10">
        <v>1</v>
      </c>
    </row>
    <row r="93" spans="1:9">
      <c r="A93" s="23">
        <v>0.87</v>
      </c>
      <c r="B93" s="10">
        <v>0</v>
      </c>
      <c r="C93" s="10">
        <v>1</v>
      </c>
      <c r="D93" s="10">
        <v>1</v>
      </c>
      <c r="E93" s="10">
        <v>487828.37642491428</v>
      </c>
      <c r="F93" s="10">
        <v>715604.27778415021</v>
      </c>
      <c r="G93" s="10">
        <v>526024.01748578309</v>
      </c>
      <c r="H93" s="10">
        <v>522366.78978546942</v>
      </c>
      <c r="I93" s="10">
        <v>1</v>
      </c>
    </row>
    <row r="94" spans="1:9">
      <c r="A94" s="23">
        <v>0.88</v>
      </c>
      <c r="B94" s="10">
        <v>0</v>
      </c>
      <c r="C94" s="10">
        <v>1</v>
      </c>
      <c r="D94" s="10">
        <v>1</v>
      </c>
      <c r="E94" s="10">
        <v>489158.89205935056</v>
      </c>
      <c r="F94" s="10">
        <v>718075.74038848025</v>
      </c>
      <c r="G94" s="10">
        <v>529244.72964216548</v>
      </c>
      <c r="H94" s="10">
        <v>526168.26302671584</v>
      </c>
      <c r="I94" s="10">
        <v>1</v>
      </c>
    </row>
    <row r="95" spans="1:9">
      <c r="A95" s="23">
        <v>0.89</v>
      </c>
      <c r="B95" s="10">
        <v>0</v>
      </c>
      <c r="C95" s="10">
        <v>1</v>
      </c>
      <c r="D95" s="10">
        <v>1</v>
      </c>
      <c r="E95" s="10">
        <v>490817.37079734344</v>
      </c>
      <c r="F95" s="10">
        <v>720613.1476954649</v>
      </c>
      <c r="G95" s="10">
        <v>533573.19479615253</v>
      </c>
      <c r="H95" s="10">
        <v>530906.77370669553</v>
      </c>
      <c r="I95" s="10">
        <v>1</v>
      </c>
    </row>
    <row r="96" spans="1:9">
      <c r="A96" s="23">
        <v>0.9</v>
      </c>
      <c r="B96" s="10">
        <v>0</v>
      </c>
      <c r="C96" s="10">
        <v>1</v>
      </c>
      <c r="D96" s="10">
        <v>1</v>
      </c>
      <c r="E96" s="10">
        <v>492357.35620861052</v>
      </c>
      <c r="F96" s="10">
        <v>723354.15395602246</v>
      </c>
      <c r="G96" s="10">
        <v>538066.84197200916</v>
      </c>
      <c r="H96" s="10">
        <v>535306.73202460154</v>
      </c>
      <c r="I96" s="10">
        <v>1</v>
      </c>
    </row>
    <row r="97" spans="1:9">
      <c r="A97" s="23">
        <v>0.91</v>
      </c>
      <c r="B97" s="10">
        <v>0</v>
      </c>
      <c r="C97" s="10">
        <v>1</v>
      </c>
      <c r="D97" s="10">
        <v>1</v>
      </c>
      <c r="E97" s="10">
        <v>494336.52191761701</v>
      </c>
      <c r="F97" s="10">
        <v>726387.52046733571</v>
      </c>
      <c r="G97" s="10">
        <v>543843.23282253544</v>
      </c>
      <c r="H97" s="10">
        <v>540961.4911931915</v>
      </c>
      <c r="I97" s="10">
        <v>1</v>
      </c>
    </row>
    <row r="98" spans="1:9">
      <c r="A98" s="23">
        <v>0.92</v>
      </c>
      <c r="B98" s="10">
        <v>0</v>
      </c>
      <c r="C98" s="10">
        <v>1</v>
      </c>
      <c r="D98" s="10">
        <v>1</v>
      </c>
      <c r="E98" s="10">
        <v>496260.68231965572</v>
      </c>
      <c r="F98" s="10">
        <v>729973.91739789653</v>
      </c>
      <c r="G98" s="10">
        <v>549748.00126380264</v>
      </c>
      <c r="H98" s="10">
        <v>546459.09234187368</v>
      </c>
      <c r="I98" s="10">
        <v>1</v>
      </c>
    </row>
    <row r="99" spans="1:9">
      <c r="A99" s="23">
        <v>0.93</v>
      </c>
      <c r="B99" s="10">
        <v>0</v>
      </c>
      <c r="C99" s="10">
        <v>1</v>
      </c>
      <c r="D99" s="10">
        <v>1</v>
      </c>
      <c r="E99" s="10">
        <v>498201.24663003616</v>
      </c>
      <c r="F99" s="10">
        <v>734284.70447692554</v>
      </c>
      <c r="G99" s="10">
        <v>555052.92047501879</v>
      </c>
      <c r="H99" s="10">
        <v>552003.56180010329</v>
      </c>
      <c r="I99" s="10">
        <v>1</v>
      </c>
    </row>
    <row r="100" spans="1:9">
      <c r="A100" s="23">
        <v>0.94</v>
      </c>
      <c r="B100" s="10">
        <v>1</v>
      </c>
      <c r="C100" s="10">
        <v>1</v>
      </c>
      <c r="D100" s="10">
        <v>1</v>
      </c>
      <c r="E100" s="10">
        <v>501124.30712688918</v>
      </c>
      <c r="F100" s="10">
        <v>738474.82051720098</v>
      </c>
      <c r="G100" s="10">
        <v>561499.50053213211</v>
      </c>
      <c r="H100" s="10">
        <v>560355.16321968345</v>
      </c>
      <c r="I100" s="10">
        <v>1</v>
      </c>
    </row>
    <row r="101" spans="1:9">
      <c r="A101" s="23">
        <v>0.95</v>
      </c>
      <c r="B101" s="10">
        <v>1</v>
      </c>
      <c r="C101" s="10">
        <v>1</v>
      </c>
      <c r="D101" s="10">
        <v>1</v>
      </c>
      <c r="E101" s="10">
        <v>504148.72965921083</v>
      </c>
      <c r="F101" s="10">
        <v>742662.11871957965</v>
      </c>
      <c r="G101" s="10">
        <v>569314.81894483592</v>
      </c>
      <c r="H101" s="10">
        <v>568996.37045488821</v>
      </c>
      <c r="I101" s="10">
        <v>1</v>
      </c>
    </row>
    <row r="102" spans="1:9">
      <c r="A102" s="23">
        <v>0.96</v>
      </c>
      <c r="B102" s="10">
        <v>1</v>
      </c>
      <c r="C102" s="10">
        <v>1</v>
      </c>
      <c r="D102" s="10">
        <v>1</v>
      </c>
      <c r="E102" s="10">
        <v>507861.22854557674</v>
      </c>
      <c r="F102" s="10">
        <v>747969.09092035657</v>
      </c>
      <c r="G102" s="10">
        <v>578246.83463056805</v>
      </c>
      <c r="H102" s="10">
        <v>579603.51013021939</v>
      </c>
      <c r="I102" s="10">
        <v>1</v>
      </c>
    </row>
    <row r="103" spans="1:9">
      <c r="A103" s="23">
        <v>0.97</v>
      </c>
      <c r="B103" s="10">
        <v>1</v>
      </c>
      <c r="C103" s="10">
        <v>1</v>
      </c>
      <c r="D103" s="10">
        <v>1</v>
      </c>
      <c r="E103" s="10">
        <v>511558.38976769836</v>
      </c>
      <c r="F103" s="10">
        <v>755654.97656791832</v>
      </c>
      <c r="G103" s="10">
        <v>590352.32066535135</v>
      </c>
      <c r="H103" s="10">
        <v>590166.82790770952</v>
      </c>
      <c r="I103" s="10">
        <v>1</v>
      </c>
    </row>
    <row r="104" spans="1:9">
      <c r="A104" s="23">
        <v>0.98</v>
      </c>
      <c r="B104" s="10">
        <v>1</v>
      </c>
      <c r="C104" s="10">
        <v>1</v>
      </c>
      <c r="D104" s="10">
        <v>1</v>
      </c>
      <c r="E104" s="10">
        <v>517572.6027756898</v>
      </c>
      <c r="F104" s="10">
        <v>763172.25365577487</v>
      </c>
      <c r="G104" s="10">
        <v>601633.1450331161</v>
      </c>
      <c r="H104" s="10">
        <v>607350.29364482814</v>
      </c>
      <c r="I104" s="10">
        <v>1</v>
      </c>
    </row>
    <row r="105" spans="1:9">
      <c r="A105" s="23">
        <v>0.99</v>
      </c>
      <c r="B105" s="10">
        <v>1</v>
      </c>
      <c r="C105" s="10">
        <v>1</v>
      </c>
      <c r="D105" s="10">
        <v>1</v>
      </c>
      <c r="E105" s="10">
        <v>527575.43704790529</v>
      </c>
      <c r="F105" s="10">
        <v>778799.56249862583</v>
      </c>
      <c r="G105" s="10">
        <v>627942.93886255287</v>
      </c>
      <c r="H105" s="10">
        <v>635929.82013687224</v>
      </c>
      <c r="I105" s="10">
        <v>1</v>
      </c>
    </row>
    <row r="106" spans="1:9">
      <c r="A106" s="23">
        <v>1</v>
      </c>
      <c r="B106" s="10">
        <v>1</v>
      </c>
      <c r="C106" s="10">
        <v>1</v>
      </c>
      <c r="D106" s="10">
        <v>1</v>
      </c>
      <c r="E106" s="10">
        <v>572168.08684600459</v>
      </c>
      <c r="F106" s="10">
        <v>858171.48742015462</v>
      </c>
      <c r="G106" s="10">
        <v>739543.21535627719</v>
      </c>
      <c r="H106" s="10">
        <v>763337.39098858461</v>
      </c>
      <c r="I106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Simulation Output 1</vt:lpstr>
      <vt:lpstr>CFD Output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Siyong Liu</dc:creator>
  <cp:lastModifiedBy>Siyong Liu</cp:lastModifiedBy>
  <dcterms:created xsi:type="dcterms:W3CDTF">2015-06-05T18:17:20Z</dcterms:created>
  <dcterms:modified xsi:type="dcterms:W3CDTF">2021-12-14T00:36:59Z</dcterms:modified>
</cp:coreProperties>
</file>