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Course\UDM\final\"/>
    </mc:Choice>
  </mc:AlternateContent>
  <xr:revisionPtr revIDLastSave="0" documentId="13_ncr:1_{4470F222-35AF-496F-A447-B77F83A2BFD5}" xr6:coauthVersionLast="47" xr6:coauthVersionMax="47" xr10:uidLastSave="{00000000-0000-0000-0000-000000000000}"/>
  <bookViews>
    <workbookView xWindow="-110" yWindow="-110" windowWidth="19420" windowHeight="11620" activeTab="2" xr2:uid="{00000000-000D-0000-FFFF-FFFF00000000}"/>
  </bookViews>
  <sheets>
    <sheet name="Q" sheetId="5" r:id="rId1"/>
    <sheet name="1" sheetId="6" r:id="rId2"/>
    <sheet name="Simulation Output 1" sheetId="7" r:id="rId3"/>
    <sheet name="CFD Output 1" sheetId="8"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8" i="6" l="1"/>
  <c r="B16" i="6"/>
  <c r="B15" i="6"/>
  <c r="B14" i="6"/>
  <c r="B13" i="6"/>
  <c r="B12" i="6"/>
  <c r="B11" i="6"/>
  <c r="B10" i="6"/>
  <c r="B9" i="6"/>
  <c r="B1" i="6" a="1"/>
  <c r="B1" i="6" l="1"/>
  <c r="D8" i="6" s="1"/>
  <c r="E8" i="6" s="1"/>
  <c r="F8" i="6" s="1"/>
  <c r="G8" i="6" a="1"/>
  <c r="G8" i="6" l="1"/>
  <c r="D15" i="6"/>
  <c r="E15" i="6" s="1"/>
  <c r="F15" i="6" s="1"/>
  <c r="D11" i="6"/>
  <c r="E11" i="6" s="1"/>
  <c r="F11" i="6" s="1"/>
  <c r="D16" i="6"/>
  <c r="E16" i="6" s="1"/>
  <c r="F16" i="6" s="1"/>
  <c r="D12" i="6"/>
  <c r="E12" i="6" s="1"/>
  <c r="F12" i="6" s="1"/>
  <c r="D9" i="6"/>
  <c r="E9" i="6" s="1"/>
  <c r="F9" i="6" s="1"/>
  <c r="D14" i="6"/>
  <c r="E14" i="6" s="1"/>
  <c r="F14" i="6" s="1"/>
  <c r="D13" i="6"/>
  <c r="E13" i="6" s="1"/>
  <c r="F13" i="6" s="1"/>
  <c r="D10" i="6"/>
  <c r="E10" i="6" s="1"/>
  <c r="F10" i="6" s="1"/>
  <c r="G9" i="6" a="1"/>
  <c r="G15" i="6" a="1"/>
  <c r="G10" i="6" a="1"/>
  <c r="G13" i="6" a="1"/>
  <c r="G12" i="6" a="1"/>
  <c r="G14" i="6" a="1"/>
  <c r="G11" i="6" a="1"/>
  <c r="G16" i="6" a="1"/>
  <c r="G13" i="6" l="1"/>
  <c r="G16" i="6"/>
  <c r="G10" i="6"/>
  <c r="G14" i="6"/>
  <c r="G9" i="6"/>
  <c r="G12" i="6"/>
  <c r="G11" i="6"/>
  <c r="G15"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<sst xmlns="http://schemas.openxmlformats.org/spreadsheetml/2006/main" count="48" uniqueCount="42">
  <si>
    <t>cost</t>
  </si>
  <si>
    <t>price</t>
  </si>
  <si>
    <t>fix</t>
  </si>
  <si>
    <t>fix cost</t>
  </si>
  <si>
    <t>profit</t>
  </si>
  <si>
    <t>sales #</t>
  </si>
  <si>
    <t>sales price</t>
  </si>
  <si>
    <t>Demand</t>
  </si>
  <si>
    <t>YASAIw Simulation Output</t>
  </si>
  <si>
    <t>Workbook</t>
  </si>
  <si>
    <t>Start Date</t>
  </si>
  <si>
    <t>Start Time</t>
  </si>
  <si>
    <t>Run Time (h:mm:ss)</t>
  </si>
  <si>
    <t>Scenarios:</t>
  </si>
  <si>
    <t>Sample Size:</t>
  </si>
  <si>
    <t>YASAI Version:</t>
  </si>
  <si>
    <t>v2.0w30</t>
  </si>
  <si>
    <t>Use Same Seed?</t>
  </si>
  <si>
    <t>No</t>
  </si>
  <si>
    <t>Random Number Seed:</t>
  </si>
  <si>
    <t>Output Name</t>
  </si>
  <si>
    <t>Scenario</t>
  </si>
  <si>
    <t>100</t>
  </si>
  <si>
    <t>105</t>
  </si>
  <si>
    <t>110</t>
  </si>
  <si>
    <t>115</t>
  </si>
  <si>
    <t>120</t>
  </si>
  <si>
    <t>85</t>
  </si>
  <si>
    <t>90</t>
  </si>
  <si>
    <t>95</t>
  </si>
  <si>
    <t>Percentiles</t>
  </si>
  <si>
    <t>Observations</t>
  </si>
  <si>
    <t>Mean</t>
  </si>
  <si>
    <t>Standard
Deviation</t>
  </si>
  <si>
    <t>Minimum</t>
  </si>
  <si>
    <t>Maximum</t>
  </si>
  <si>
    <t>Mean Std. Error</t>
  </si>
  <si>
    <t>Lower 95% CI</t>
  </si>
  <si>
    <t>Upper 95% CI</t>
  </si>
  <si>
    <t>Standard deviation</t>
  </si>
  <si>
    <t>Flu1.xlsx</t>
  </si>
  <si>
    <t>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</si>
</sst>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theme="1"/>
      <name val="Calibri"/>
      <family val="2"/>
      <scheme val="minor"/>
    </font>
    <font>
      <sz val="11"/>
      <color rgb="FF0000FF"/>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0" fillId="0" borderId="0" xfId="0" applyAlignment="1">
      <alignment horizontal="left"/>
    </xf>
    <xf numFmtId="14" fontId="0" fillId="0" borderId="0" xfId="0" applyNumberFormat="1" applyAlignment="1">
      <alignment horizontal="left"/>
    </xf>
    <xf numFmtId="19" fontId="0" fillId="0" borderId="0" xfId="0" applyNumberFormat="1" applyAlignment="1">
      <alignment horizontal="left"/>
    </xf>
    <xf numFmtId="21" fontId="0" fillId="0" borderId="0" xfId="0" applyNumberFormat="1" applyAlignment="1">
      <alignment horizontal="left"/>
    </xf>
    <xf numFmtId="49" fontId="2" fillId="0" borderId="0" xfId="0" applyNumberFormat="1" applyFont="1"/>
    <xf numFmtId="0" fontId="1" fillId="0" borderId="0" xfId="0" applyFont="1" applyAlignment="1">
      <alignment horizontal="center"/>
    </xf>
    <xf numFmtId="0" fontId="1" fillId="0" borderId="0" xfId="0" applyFont="1" applyAlignment="1">
      <alignment wrapText="1"/>
    </xf>
    <xf numFmtId="9" fontId="1" fillId="0" borderId="0" xfId="0" applyNumberFormat="1" applyFont="1" applyAlignment="1">
      <alignment horizontal="center"/>
    </xf>
    <xf numFmtId="164" fontId="0" fillId="0" borderId="0" xfId="0" applyNumberFormat="1"/>
    <xf numFmtId="164" fontId="0" fillId="0" borderId="0" xfId="0" applyNumberFormat="1" applyAlignment="1">
      <alignment horizontal="center"/>
    </xf>
    <xf numFmtId="164" fontId="2" fillId="0" borderId="0" xfId="0" applyNumberFormat="1" applyFont="1"/>
    <xf numFmtId="9" fontId="1" fillId="0" borderId="0" xfId="0" applyNumberFormat="1" applyFont="1" applyAlignment="1">
      <alignment horizontal="left"/>
    </xf>
    <xf numFmtId="0" fontId="1" fillId="0" borderId="0" xfId="0" applyFont="1" applyAlignment="1">
      <alignment horizontal="left"/>
    </xf>
    <xf numFmtId="9" fontId="0" fillId="0" borderId="0" xfId="0" applyNumberFormat="1" applyAlignment="1">
      <alignment horizontal="left"/>
    </xf>
    <xf numFmtId="164" fontId="3" fillId="0" borderId="0" xfId="0" applyNumberFormat="1" applyFo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0</xdr:col>
      <xdr:colOff>508000</xdr:colOff>
      <xdr:row>1</xdr:row>
      <xdr:rowOff>69850</xdr:rowOff>
    </xdr:from>
    <xdr:to>
      <xdr:col>18</xdr:col>
      <xdr:colOff>584200</xdr:colOff>
      <xdr:row>34</xdr:row>
      <xdr:rowOff>19050</xdr:rowOff>
    </xdr:to>
    <xdr:sp macro="" textlink="">
      <xdr:nvSpPr>
        <xdr:cNvPr id="2" name="TextBox 1">
          <a:extLst>
            <a:ext uri="{FF2B5EF4-FFF2-40B4-BE49-F238E27FC236}">
              <a16:creationId xmlns:a16="http://schemas.microsoft.com/office/drawing/2014/main" id="{C195CB5A-0537-445B-A996-FBBEADF9F0CD}"/>
            </a:ext>
          </a:extLst>
        </xdr:cNvPr>
        <xdr:cNvSpPr txBox="1"/>
      </xdr:nvSpPr>
      <xdr:spPr>
        <a:xfrm>
          <a:off x="508000" y="254000"/>
          <a:ext cx="11049000" cy="6026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Flu Vaccine Production</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 leading producer of vaccines has to decide in the summer before the winter’s outbreak of flu, how much vaccine to produce. To produce any flu shots, it must incur a fixed cost and a variable cost per shot. It gets revenue for every shot it sells, but unused shots are worthless once the flu season is over. As such, the producer does not want to over-produce. The government, on the other hand, would like to see the flu producer make more than enough shots to be sure demand is met.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Of course, the demand for shots this coming winter will not be precisely known until it is too late to effect production. CDC data has been analyzed for historical trends and has estimated that this year’s demand is best estimated by a normal distribution with a mean of 100 million and a standard deviation of 10 million.</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The producer says his </a:t>
          </a:r>
          <a:r>
            <a:rPr lang="en-US" altLang="zh-CN" sz="1100">
              <a:solidFill>
                <a:schemeClr val="dk1"/>
              </a:solidFill>
              <a:effectLst/>
              <a:latin typeface="+mn-lt"/>
              <a:ea typeface="+mn-ea"/>
              <a:cs typeface="+mn-cs"/>
            </a:rPr>
            <a:t>Demand</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pPr lvl="0"/>
          <a:r>
            <a:rPr lang="en-US" sz="1100" b="1">
              <a:solidFill>
                <a:schemeClr val="dk1"/>
              </a:solidFill>
              <a:effectLst/>
              <a:latin typeface="+mn-lt"/>
              <a:ea typeface="+mn-ea"/>
              <a:cs typeface="+mn-cs"/>
            </a:rPr>
            <a:t>Simulate the producer’s point of view (profit) and determine what number of flu shots would be in his best financial interests</a:t>
          </a:r>
          <a:r>
            <a:rPr lang="en-US" sz="1100">
              <a:solidFill>
                <a:schemeClr val="dk1"/>
              </a:solidFill>
              <a:effectLst/>
              <a:latin typeface="+mn-lt"/>
              <a:ea typeface="+mn-ea"/>
              <a:cs typeface="+mn-cs"/>
            </a:rPr>
            <a:t>. Simulate 1000 trials and an initial seed of 123.  Simulate production of 80 million shots, 85 million, 90, 95, etc, up to 120 million shots. Simulate all production choices in one spreadsheet (Hint: Ski Jacket) Which production level yields the most average profit?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The CDC estimates that if the producer produces enough shots such that the demand for shots is met or that the shortfall is less than 10 million shots, the spread of the disease can be controlled.  CDC wants the production level to be high enough so that there is a 95% probability (</a:t>
          </a:r>
          <a:r>
            <a:rPr lang="en-US" sz="1100" i="1">
              <a:solidFill>
                <a:schemeClr val="dk1"/>
              </a:solidFill>
              <a:effectLst/>
              <a:latin typeface="+mn-lt"/>
              <a:ea typeface="+mn-ea"/>
              <a:cs typeface="+mn-cs"/>
            </a:rPr>
            <a:t>95% of the trials</a:t>
          </a:r>
          <a:r>
            <a:rPr lang="en-US" sz="1100">
              <a:solidFill>
                <a:schemeClr val="dk1"/>
              </a:solidFill>
              <a:effectLst/>
              <a:latin typeface="+mn-lt"/>
              <a:ea typeface="+mn-ea"/>
              <a:cs typeface="+mn-cs"/>
            </a:rPr>
            <a:t>) that the shortfall will not be more than 10 million. (</a:t>
          </a:r>
          <a:r>
            <a:rPr lang="en-US" sz="1100" i="1">
              <a:solidFill>
                <a:schemeClr val="dk1"/>
              </a:solidFill>
              <a:effectLst/>
              <a:latin typeface="+mn-lt"/>
              <a:ea typeface="+mn-ea"/>
              <a:cs typeface="+mn-cs"/>
            </a:rPr>
            <a:t>That is, not more than 5% of the trials will result in a shortfall greater than 10 million.</a:t>
          </a:r>
          <a:r>
            <a:rPr lang="en-US" sz="1100">
              <a:solidFill>
                <a:schemeClr val="dk1"/>
              </a:solidFill>
              <a:effectLst/>
              <a:latin typeface="+mn-lt"/>
              <a:ea typeface="+mn-ea"/>
              <a:cs typeface="+mn-cs"/>
            </a:rPr>
            <a:t>)</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Since the amount the producer wants to produce does not meet the CDC threshold, in an effort to get the producer to make more, the government decided to make an offer to buy back any unused shots. The buy-back subsidy would in essence be a salvage value paid to the producer.</a:t>
          </a:r>
        </a:p>
        <a:p>
          <a:r>
            <a:rPr lang="en-US" sz="1100">
              <a:solidFill>
                <a:schemeClr val="dk1"/>
              </a:solidFill>
              <a:effectLst/>
              <a:latin typeface="+mn-lt"/>
              <a:ea typeface="+mn-ea"/>
              <a:cs typeface="+mn-cs"/>
            </a:rPr>
            <a:t> </a:t>
          </a:r>
        </a:p>
        <a:p>
          <a:pPr lvl="0"/>
          <a:r>
            <a:rPr lang="en-US" sz="1100" b="1">
              <a:solidFill>
                <a:schemeClr val="dk1"/>
              </a:solidFill>
              <a:effectLst/>
              <a:latin typeface="+mn-lt"/>
              <a:ea typeface="+mn-ea"/>
              <a:cs typeface="+mn-cs"/>
            </a:rPr>
            <a:t>Simulate the producer’s profit to determine the minimum salvage value the government should offer the producer to get the producer to make enough flu shots to also satisfy CDC’s concerns</a:t>
          </a:r>
          <a:r>
            <a:rPr lang="en-US" sz="1100">
              <a:solidFill>
                <a:schemeClr val="dk1"/>
              </a:solidFill>
              <a:effectLst/>
              <a:latin typeface="+mn-lt"/>
              <a:ea typeface="+mn-ea"/>
              <a:cs typeface="+mn-cs"/>
            </a:rPr>
            <a:t>. Simulate using $10, $12, $14, and $15 as salvage values. Which salvage value paid by the government will satisfy both CDC and the producer’s concerns?  (1000 trials, 123.)</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Hint: Do not try to do too much in one spreadsheet. Set up your spreadsheet with all the production choices and one salvage value cell, then run the same spreadsheet with different salvage values one at a time and store the results.</a:t>
          </a:r>
        </a:p>
        <a:p>
          <a:r>
            <a:rPr lang="en-US" sz="1100">
              <a:solidFill>
                <a:schemeClr val="dk1"/>
              </a:solidFill>
              <a:effectLst/>
              <a:latin typeface="+mn-lt"/>
              <a:ea typeface="+mn-ea"/>
              <a:cs typeface="+mn-cs"/>
            </a:rPr>
            <a:t> </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298450</xdr:colOff>
      <xdr:row>10</xdr:row>
      <xdr:rowOff>120650</xdr:rowOff>
    </xdr:from>
    <xdr:to>
      <xdr:col>13</xdr:col>
      <xdr:colOff>501650</xdr:colOff>
      <xdr:row>12</xdr:row>
      <xdr:rowOff>50800</xdr:rowOff>
    </xdr:to>
    <xdr:sp macro="" textlink="">
      <xdr:nvSpPr>
        <xdr:cNvPr id="2" name="TextBox 1">
          <a:extLst>
            <a:ext uri="{FF2B5EF4-FFF2-40B4-BE49-F238E27FC236}">
              <a16:creationId xmlns:a16="http://schemas.microsoft.com/office/drawing/2014/main" id="{7D037BAB-AFAA-49CB-AE83-83B8EE111A23}"/>
            </a:ext>
          </a:extLst>
        </xdr:cNvPr>
        <xdr:cNvSpPr txBox="1"/>
      </xdr:nvSpPr>
      <xdr:spPr>
        <a:xfrm>
          <a:off x="5238750" y="1962150"/>
          <a:ext cx="3251200" cy="298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95 has the highest mean profit after simulation</a:t>
          </a:r>
        </a:p>
        <a:p>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iyon\AppData\Roaming\Microsoft\AddIns\YASAIwNYU%20(3).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ASAI Blank Sheet"/>
      <sheetName val="Simulation Output 1"/>
    </sheetNames>
    <definedNames>
      <definedName name="genNormal"/>
      <definedName name="simOutpu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2165B-9226-475D-8259-EA91AEA22933}">
  <dimension ref="A1"/>
  <sheetViews>
    <sheetView topLeftCell="A28" workbookViewId="0">
      <selection activeCell="F37" sqref="F37"/>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91F51-7665-41C2-80A8-6C1E5ABC653C}">
  <dimension ref="A1:G16"/>
  <sheetViews>
    <sheetView workbookViewId="0">
      <selection activeCell="G9" sqref="G9"/>
    </sheetView>
  </sheetViews>
  <sheetFormatPr defaultRowHeight="14.5" x14ac:dyDescent="0.35"/>
  <cols>
    <col min="5" max="5" width="9.6328125" customWidth="1"/>
  </cols>
  <sheetData>
    <row r="1" spans="1:7" x14ac:dyDescent="0.35">
      <c r="A1" t="s">
        <v>7</v>
      </c>
      <c r="B1" cm="1">
        <f t="array" aca="1" ref="B1" ca="1">[1]!genNormal(100,10)</f>
        <v>116.74109370544478</v>
      </c>
    </row>
    <row r="2" spans="1:7" x14ac:dyDescent="0.35">
      <c r="A2" t="s">
        <v>0</v>
      </c>
      <c r="B2">
        <v>15</v>
      </c>
    </row>
    <row r="3" spans="1:7" x14ac:dyDescent="0.35">
      <c r="A3" t="s">
        <v>1</v>
      </c>
      <c r="B3">
        <v>20</v>
      </c>
    </row>
    <row r="4" spans="1:7" x14ac:dyDescent="0.35">
      <c r="A4" t="s">
        <v>2</v>
      </c>
      <c r="B4">
        <v>125</v>
      </c>
    </row>
    <row r="7" spans="1:7" x14ac:dyDescent="0.35">
      <c r="B7" t="s">
        <v>0</v>
      </c>
      <c r="C7" t="s">
        <v>3</v>
      </c>
      <c r="D7" t="s">
        <v>5</v>
      </c>
      <c r="E7" t="s">
        <v>6</v>
      </c>
      <c r="F7" t="s">
        <v>4</v>
      </c>
    </row>
    <row r="8" spans="1:7" x14ac:dyDescent="0.35">
      <c r="A8">
        <v>80</v>
      </c>
      <c r="B8">
        <f t="shared" ref="B8" si="0">$B$2*A8</f>
        <v>1200</v>
      </c>
      <c r="C8">
        <v>125</v>
      </c>
      <c r="D8">
        <f t="shared" ref="D8" ca="1" si="1">IF(A8&gt;$B$1,$B$1,A8)</f>
        <v>80</v>
      </c>
      <c r="E8">
        <f t="shared" ref="E8" ca="1" si="2">D8*$B$3</f>
        <v>1600</v>
      </c>
      <c r="F8">
        <f t="shared" ref="F8" ca="1" si="3">E8-C8-B8</f>
        <v>275</v>
      </c>
      <c r="G8" cm="1">
        <f t="array" aca="1" ref="G8" ca="1">[1]!simOutput(F8,A8)</f>
        <v>275</v>
      </c>
    </row>
    <row r="9" spans="1:7" x14ac:dyDescent="0.35">
      <c r="A9">
        <v>85</v>
      </c>
      <c r="B9">
        <f t="shared" ref="B9:B16" si="4">$B$2*A9</f>
        <v>1275</v>
      </c>
      <c r="C9">
        <v>125</v>
      </c>
      <c r="D9">
        <f t="shared" ref="D9:D16" ca="1" si="5">IF(A9&gt;$B$1,$B$1,A9)</f>
        <v>85</v>
      </c>
      <c r="E9">
        <f t="shared" ref="E9:E16" ca="1" si="6">D9*$B$3</f>
        <v>1700</v>
      </c>
      <c r="F9">
        <f t="shared" ref="F9:F16" ca="1" si="7">E9-C9-B9</f>
        <v>300</v>
      </c>
      <c r="G9" cm="1">
        <f t="array" aca="1" ref="G9" ca="1">[1]!simOutput(F9,A9)</f>
        <v>300</v>
      </c>
    </row>
    <row r="10" spans="1:7" x14ac:dyDescent="0.35">
      <c r="A10">
        <v>90</v>
      </c>
      <c r="B10">
        <f t="shared" si="4"/>
        <v>1350</v>
      </c>
      <c r="C10">
        <v>125</v>
      </c>
      <c r="D10">
        <f t="shared" ca="1" si="5"/>
        <v>90</v>
      </c>
      <c r="E10">
        <f t="shared" ca="1" si="6"/>
        <v>1800</v>
      </c>
      <c r="F10">
        <f t="shared" ca="1" si="7"/>
        <v>325</v>
      </c>
      <c r="G10" cm="1">
        <f t="array" aca="1" ref="G10" ca="1">[1]!simOutput(F10,A10)</f>
        <v>325</v>
      </c>
    </row>
    <row r="11" spans="1:7" x14ac:dyDescent="0.35">
      <c r="A11">
        <v>95</v>
      </c>
      <c r="B11">
        <f t="shared" si="4"/>
        <v>1425</v>
      </c>
      <c r="C11">
        <v>125</v>
      </c>
      <c r="D11">
        <f t="shared" ca="1" si="5"/>
        <v>95</v>
      </c>
      <c r="E11">
        <f t="shared" ca="1" si="6"/>
        <v>1900</v>
      </c>
      <c r="F11">
        <f t="shared" ca="1" si="7"/>
        <v>350</v>
      </c>
      <c r="G11" cm="1">
        <f t="array" aca="1" ref="G11" ca="1">[1]!simOutput(F11,A11)</f>
        <v>350</v>
      </c>
    </row>
    <row r="12" spans="1:7" x14ac:dyDescent="0.35">
      <c r="A12">
        <v>100</v>
      </c>
      <c r="B12">
        <f t="shared" si="4"/>
        <v>1500</v>
      </c>
      <c r="C12">
        <v>125</v>
      </c>
      <c r="D12">
        <f t="shared" ca="1" si="5"/>
        <v>100</v>
      </c>
      <c r="E12">
        <f t="shared" ca="1" si="6"/>
        <v>2000</v>
      </c>
      <c r="F12">
        <f t="shared" ca="1" si="7"/>
        <v>375</v>
      </c>
      <c r="G12" cm="1">
        <f t="array" aca="1" ref="G12" ca="1">[1]!simOutput(F12,A12)</f>
        <v>375</v>
      </c>
    </row>
    <row r="13" spans="1:7" x14ac:dyDescent="0.35">
      <c r="A13">
        <v>105</v>
      </c>
      <c r="B13">
        <f t="shared" si="4"/>
        <v>1575</v>
      </c>
      <c r="C13">
        <v>125</v>
      </c>
      <c r="D13">
        <f t="shared" ca="1" si="5"/>
        <v>105</v>
      </c>
      <c r="E13">
        <f t="shared" ca="1" si="6"/>
        <v>2100</v>
      </c>
      <c r="F13">
        <f t="shared" ca="1" si="7"/>
        <v>400</v>
      </c>
      <c r="G13" cm="1">
        <f t="array" aca="1" ref="G13" ca="1">[1]!simOutput(F13,A13)</f>
        <v>400</v>
      </c>
    </row>
    <row r="14" spans="1:7" x14ac:dyDescent="0.35">
      <c r="A14">
        <v>110</v>
      </c>
      <c r="B14">
        <f t="shared" si="4"/>
        <v>1650</v>
      </c>
      <c r="C14">
        <v>125</v>
      </c>
      <c r="D14">
        <f t="shared" ca="1" si="5"/>
        <v>110</v>
      </c>
      <c r="E14">
        <f t="shared" ca="1" si="6"/>
        <v>2200</v>
      </c>
      <c r="F14">
        <f t="shared" ca="1" si="7"/>
        <v>425</v>
      </c>
      <c r="G14" cm="1">
        <f t="array" aca="1" ref="G14" ca="1">[1]!simOutput(F14,A14)</f>
        <v>425</v>
      </c>
    </row>
    <row r="15" spans="1:7" x14ac:dyDescent="0.35">
      <c r="A15">
        <v>115</v>
      </c>
      <c r="B15">
        <f t="shared" si="4"/>
        <v>1725</v>
      </c>
      <c r="C15">
        <v>125</v>
      </c>
      <c r="D15">
        <f t="shared" ca="1" si="5"/>
        <v>115</v>
      </c>
      <c r="E15">
        <f t="shared" ca="1" si="6"/>
        <v>2300</v>
      </c>
      <c r="F15">
        <f t="shared" ca="1" si="7"/>
        <v>450</v>
      </c>
      <c r="G15" cm="1">
        <f t="array" aca="1" ref="G15" ca="1">[1]!simOutput(F15,A15)</f>
        <v>450</v>
      </c>
    </row>
    <row r="16" spans="1:7" x14ac:dyDescent="0.35">
      <c r="A16">
        <v>120</v>
      </c>
      <c r="B16">
        <f t="shared" si="4"/>
        <v>1800</v>
      </c>
      <c r="C16">
        <v>125</v>
      </c>
      <c r="D16">
        <f t="shared" ca="1" si="5"/>
        <v>116.74109370544478</v>
      </c>
      <c r="E16">
        <f t="shared" ca="1" si="6"/>
        <v>2334.8218741088958</v>
      </c>
      <c r="F16">
        <f t="shared" ca="1" si="7"/>
        <v>409.82187410889583</v>
      </c>
      <c r="G16" cm="1">
        <f t="array" aca="1" ref="G16" ca="1">[1]!simOutput(F16,A16)</f>
        <v>409.82187410889583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684D0-F271-4259-8C03-EBB45D4DE785}">
  <dimension ref="A1:P46"/>
  <sheetViews>
    <sheetView tabSelected="1" topLeftCell="A7" workbookViewId="0">
      <selection activeCell="H11" sqref="H11"/>
    </sheetView>
  </sheetViews>
  <sheetFormatPr defaultRowHeight="14.5" x14ac:dyDescent="0.35"/>
  <cols>
    <col min="1" max="1" width="17.6328125" bestFit="1" customWidth="1"/>
    <col min="2" max="2" width="10.453125" bestFit="1" customWidth="1"/>
    <col min="3" max="3" width="20.26953125" bestFit="1" customWidth="1"/>
    <col min="4" max="4" width="8" bestFit="1" customWidth="1"/>
    <col min="5" max="5" width="8.81640625" bestFit="1" customWidth="1"/>
    <col min="6" max="6" width="14.1796875" bestFit="1" customWidth="1"/>
    <col min="7" max="7" width="11.90625" bestFit="1" customWidth="1"/>
    <col min="8" max="8" width="12" bestFit="1" customWidth="1"/>
    <col min="9" max="10" width="8" bestFit="1" customWidth="1"/>
  </cols>
  <sheetData>
    <row r="1" spans="1:16" x14ac:dyDescent="0.35">
      <c r="A1" s="17" t="s">
        <v>8</v>
      </c>
      <c r="B1" s="18"/>
    </row>
    <row r="3" spans="1:16" x14ac:dyDescent="0.35">
      <c r="A3" s="1" t="s">
        <v>9</v>
      </c>
      <c r="B3" s="2" t="s">
        <v>40</v>
      </c>
      <c r="C3" s="1" t="s">
        <v>15</v>
      </c>
      <c r="D3" t="s">
        <v>16</v>
      </c>
    </row>
    <row r="4" spans="1:16" x14ac:dyDescent="0.35">
      <c r="B4" s="2"/>
      <c r="C4" s="1" t="s">
        <v>17</v>
      </c>
      <c r="D4" t="s">
        <v>18</v>
      </c>
    </row>
    <row r="5" spans="1:16" x14ac:dyDescent="0.35">
      <c r="A5" s="1" t="s">
        <v>10</v>
      </c>
      <c r="B5" s="3">
        <v>44543</v>
      </c>
      <c r="C5" s="1" t="s">
        <v>19</v>
      </c>
      <c r="D5">
        <v>123</v>
      </c>
    </row>
    <row r="6" spans="1:16" x14ac:dyDescent="0.35">
      <c r="A6" s="1" t="s">
        <v>11</v>
      </c>
      <c r="B6" s="4">
        <v>0.78266203703703707</v>
      </c>
    </row>
    <row r="7" spans="1:16" x14ac:dyDescent="0.35">
      <c r="A7" s="1" t="s">
        <v>12</v>
      </c>
      <c r="B7" s="5">
        <v>2.3148148148148147E-5</v>
      </c>
    </row>
    <row r="8" spans="1:16" x14ac:dyDescent="0.35">
      <c r="A8" s="1" t="s">
        <v>13</v>
      </c>
      <c r="B8" s="2">
        <v>1</v>
      </c>
    </row>
    <row r="9" spans="1:16" x14ac:dyDescent="0.35">
      <c r="A9" s="1" t="s">
        <v>14</v>
      </c>
      <c r="B9" s="2">
        <v>1000</v>
      </c>
    </row>
    <row r="11" spans="1:16" ht="29" x14ac:dyDescent="0.35">
      <c r="A11" s="1" t="s">
        <v>20</v>
      </c>
      <c r="B11" s="1" t="s">
        <v>21</v>
      </c>
      <c r="C11" s="1" t="s">
        <v>31</v>
      </c>
      <c r="D11" s="1" t="s">
        <v>32</v>
      </c>
      <c r="E11" s="8" t="s">
        <v>33</v>
      </c>
      <c r="F11" s="7" t="s">
        <v>36</v>
      </c>
      <c r="G11" s="7" t="s">
        <v>37</v>
      </c>
      <c r="H11" s="7" t="s">
        <v>38</v>
      </c>
    </row>
    <row r="12" spans="1:16" x14ac:dyDescent="0.35">
      <c r="A12" s="6" t="s">
        <v>22</v>
      </c>
      <c r="B12">
        <v>1</v>
      </c>
      <c r="C12">
        <v>1000</v>
      </c>
      <c r="D12" s="12">
        <v>292.50047666244507</v>
      </c>
      <c r="E12" s="10">
        <v>117.72428424083692</v>
      </c>
      <c r="F12" s="10">
        <v>3.7227687411411101</v>
      </c>
      <c r="G12" s="10">
        <v>285.20384992980848</v>
      </c>
      <c r="H12" s="10">
        <v>299.79710339508165</v>
      </c>
      <c r="I12" s="10"/>
      <c r="J12" s="10"/>
      <c r="K12" s="10"/>
      <c r="L12" s="10"/>
      <c r="M12" s="10"/>
      <c r="N12" s="10"/>
      <c r="O12" s="10"/>
      <c r="P12" s="10"/>
    </row>
    <row r="13" spans="1:16" x14ac:dyDescent="0.35">
      <c r="A13" s="6" t="s">
        <v>23</v>
      </c>
      <c r="B13">
        <v>1</v>
      </c>
      <c r="C13">
        <v>1000</v>
      </c>
      <c r="D13" s="12">
        <v>257.46576192517347</v>
      </c>
      <c r="E13" s="10">
        <v>150.34126355190864</v>
      </c>
      <c r="F13" s="10">
        <v>4.7542081913168728</v>
      </c>
      <c r="G13" s="10">
        <v>248.1475138701924</v>
      </c>
      <c r="H13" s="10">
        <v>266.78400998015456</v>
      </c>
      <c r="I13" s="10"/>
      <c r="J13" s="10"/>
      <c r="K13" s="10"/>
      <c r="L13" s="10"/>
      <c r="M13" s="10"/>
      <c r="N13" s="10"/>
      <c r="O13" s="10"/>
      <c r="P13" s="10"/>
    </row>
    <row r="14" spans="1:16" x14ac:dyDescent="0.35">
      <c r="A14" s="6" t="s">
        <v>24</v>
      </c>
      <c r="B14">
        <v>1</v>
      </c>
      <c r="C14">
        <v>1000</v>
      </c>
      <c r="D14" s="12">
        <v>206.35931643358265</v>
      </c>
      <c r="E14" s="10">
        <v>176.01670480423437</v>
      </c>
      <c r="F14" s="10">
        <v>5.566136934188826</v>
      </c>
      <c r="G14" s="10">
        <v>195.44968804257255</v>
      </c>
      <c r="H14" s="10">
        <v>217.26894482459275</v>
      </c>
      <c r="I14" s="10"/>
      <c r="J14" s="10"/>
      <c r="K14" s="10"/>
      <c r="L14" s="10"/>
      <c r="M14" s="10"/>
      <c r="N14" s="10"/>
      <c r="O14" s="10"/>
      <c r="P14" s="10"/>
    </row>
    <row r="15" spans="1:16" x14ac:dyDescent="0.35">
      <c r="A15" s="6" t="s">
        <v>25</v>
      </c>
      <c r="B15">
        <v>1</v>
      </c>
      <c r="C15">
        <v>1000</v>
      </c>
      <c r="D15" s="12">
        <v>142.97574270692147</v>
      </c>
      <c r="E15" s="10">
        <v>192.18234920871888</v>
      </c>
      <c r="F15" s="10">
        <v>6.0773394958140994</v>
      </c>
      <c r="G15" s="10">
        <v>131.06415729512582</v>
      </c>
      <c r="H15" s="10">
        <v>154.88732811871711</v>
      </c>
      <c r="I15" s="10"/>
      <c r="J15" s="10"/>
      <c r="K15" s="10"/>
      <c r="L15" s="10"/>
      <c r="M15" s="10"/>
      <c r="N15" s="10"/>
      <c r="O15" s="10"/>
      <c r="P15" s="10"/>
    </row>
    <row r="16" spans="1:16" x14ac:dyDescent="0.35">
      <c r="A16" s="6" t="s">
        <v>26</v>
      </c>
      <c r="B16">
        <v>1</v>
      </c>
      <c r="C16">
        <v>1000</v>
      </c>
      <c r="D16" s="12">
        <v>72.508345059666951</v>
      </c>
      <c r="E16" s="10">
        <v>200.17630303532778</v>
      </c>
      <c r="F16" s="10">
        <v>6.3301305118371278</v>
      </c>
      <c r="G16" s="10">
        <v>60.101289256466181</v>
      </c>
      <c r="H16" s="10">
        <v>84.915400862867727</v>
      </c>
      <c r="I16" s="10"/>
      <c r="J16" s="10"/>
      <c r="K16" s="10"/>
      <c r="L16" s="10"/>
      <c r="M16" s="10"/>
      <c r="N16" s="10"/>
      <c r="O16" s="10"/>
      <c r="P16" s="10"/>
    </row>
    <row r="17" spans="1:16" x14ac:dyDescent="0.35">
      <c r="A17" s="6" t="s">
        <v>41</v>
      </c>
      <c r="B17">
        <v>1</v>
      </c>
      <c r="C17">
        <v>1000</v>
      </c>
      <c r="D17" s="12">
        <v>272.90646888951625</v>
      </c>
      <c r="E17" s="10">
        <v>18.728234510707917</v>
      </c>
      <c r="F17" s="10">
        <v>0.59223877607606124</v>
      </c>
      <c r="G17" s="10">
        <v>271.74568088840715</v>
      </c>
      <c r="H17" s="10">
        <v>274.06725689062534</v>
      </c>
      <c r="I17" s="10"/>
      <c r="J17" s="10"/>
      <c r="K17" s="10"/>
      <c r="L17" s="10"/>
      <c r="M17" s="10"/>
      <c r="N17" s="10"/>
      <c r="O17" s="10"/>
      <c r="P17" s="10"/>
    </row>
    <row r="18" spans="1:16" x14ac:dyDescent="0.35">
      <c r="A18" s="6" t="s">
        <v>27</v>
      </c>
      <c r="B18">
        <v>1</v>
      </c>
      <c r="C18">
        <v>1000</v>
      </c>
      <c r="D18" s="12">
        <v>293.92547662344248</v>
      </c>
      <c r="E18" s="10">
        <v>32.750744569593479</v>
      </c>
      <c r="F18" s="10">
        <v>1.0356694790630632</v>
      </c>
      <c r="G18" s="10">
        <v>291.89556444447885</v>
      </c>
      <c r="H18" s="10">
        <v>295.95538880240611</v>
      </c>
      <c r="I18" s="10"/>
      <c r="J18" s="10"/>
      <c r="K18" s="10"/>
      <c r="L18" s="10"/>
      <c r="M18" s="10"/>
      <c r="N18" s="10"/>
      <c r="O18" s="10"/>
      <c r="P18" s="10"/>
    </row>
    <row r="19" spans="1:16" x14ac:dyDescent="0.35">
      <c r="A19" s="6" t="s">
        <v>28</v>
      </c>
      <c r="B19">
        <v>1</v>
      </c>
      <c r="C19">
        <v>1000</v>
      </c>
      <c r="D19" s="12">
        <v>308.31947203093137</v>
      </c>
      <c r="E19" s="10">
        <v>54.131575044339428</v>
      </c>
      <c r="F19" s="10">
        <v>1.7117907047244272</v>
      </c>
      <c r="G19" s="10">
        <v>304.96436224967147</v>
      </c>
      <c r="H19" s="10">
        <v>311.67458181219126</v>
      </c>
      <c r="I19" s="10"/>
      <c r="J19" s="10"/>
      <c r="K19" s="10"/>
      <c r="L19" s="10"/>
      <c r="M19" s="10"/>
      <c r="N19" s="10"/>
      <c r="O19" s="10"/>
      <c r="P19" s="10"/>
    </row>
    <row r="20" spans="1:16" x14ac:dyDescent="0.35">
      <c r="A20" s="6" t="s">
        <v>29</v>
      </c>
      <c r="B20">
        <v>1</v>
      </c>
      <c r="C20">
        <v>1000</v>
      </c>
      <c r="D20" s="16">
        <v>309.30010091161887</v>
      </c>
      <c r="E20" s="10">
        <v>83.628611182851827</v>
      </c>
      <c r="F20" s="10">
        <v>2.6445688889443986</v>
      </c>
      <c r="G20" s="10">
        <v>304.11674588928787</v>
      </c>
      <c r="H20" s="10">
        <v>314.48345593394987</v>
      </c>
      <c r="I20" s="10"/>
      <c r="J20" s="10"/>
      <c r="K20" s="10"/>
      <c r="L20" s="10"/>
      <c r="M20" s="10"/>
      <c r="N20" s="10"/>
      <c r="O20" s="10"/>
      <c r="P20" s="10"/>
    </row>
    <row r="22" spans="1:16" x14ac:dyDescent="0.35">
      <c r="A22" s="7" t="s">
        <v>20</v>
      </c>
      <c r="B22" s="7">
        <v>100</v>
      </c>
      <c r="C22" s="7">
        <v>105</v>
      </c>
      <c r="D22" s="7">
        <v>110</v>
      </c>
      <c r="E22" s="7">
        <v>115</v>
      </c>
      <c r="F22" s="7">
        <v>120</v>
      </c>
      <c r="G22" s="7">
        <v>80</v>
      </c>
      <c r="H22" s="7">
        <v>85</v>
      </c>
      <c r="I22" s="7">
        <v>90</v>
      </c>
      <c r="J22" s="7">
        <v>95</v>
      </c>
    </row>
    <row r="23" spans="1:16" x14ac:dyDescent="0.35">
      <c r="A23" s="7" t="s">
        <v>34</v>
      </c>
      <c r="B23" s="11">
        <v>-346.10234034836117</v>
      </c>
      <c r="C23" s="11">
        <v>-421.10234034836117</v>
      </c>
      <c r="D23" s="11">
        <v>-496.10234034836117</v>
      </c>
      <c r="E23" s="11">
        <v>-571.10234034836117</v>
      </c>
      <c r="F23" s="11">
        <v>-646.10234034836117</v>
      </c>
      <c r="G23" s="11">
        <v>-46.102340348361167</v>
      </c>
      <c r="H23" s="11">
        <v>-121.10234034836117</v>
      </c>
      <c r="I23" s="11">
        <v>-196.10234034836117</v>
      </c>
      <c r="J23" s="11">
        <v>-271.10234034836117</v>
      </c>
    </row>
    <row r="24" spans="1:16" x14ac:dyDescent="0.35">
      <c r="A24" s="7" t="s">
        <v>30</v>
      </c>
    </row>
    <row r="25" spans="1:16" x14ac:dyDescent="0.35">
      <c r="A25" s="9">
        <v>0.05</v>
      </c>
      <c r="B25" s="11">
        <v>56.138234760491123</v>
      </c>
      <c r="C25" s="11">
        <v>-18.861765239508877</v>
      </c>
      <c r="D25" s="11">
        <v>-93.861765239508884</v>
      </c>
      <c r="E25" s="11">
        <v>-168.86176523950886</v>
      </c>
      <c r="F25" s="11">
        <v>-243.86176523950888</v>
      </c>
      <c r="G25" s="11">
        <v>275</v>
      </c>
      <c r="H25" s="11">
        <v>281.13823476049112</v>
      </c>
      <c r="I25" s="11">
        <v>206.13823476049112</v>
      </c>
      <c r="J25" s="11">
        <v>131.13823476049112</v>
      </c>
    </row>
    <row r="26" spans="1:16" x14ac:dyDescent="0.35">
      <c r="A26" s="9">
        <v>0.1</v>
      </c>
      <c r="B26" s="11">
        <v>123.78816700651115</v>
      </c>
      <c r="C26" s="11">
        <v>48.788167006511138</v>
      </c>
      <c r="D26" s="11">
        <v>-26.211832993488859</v>
      </c>
      <c r="E26" s="11">
        <v>-101.21183299348885</v>
      </c>
      <c r="F26" s="11">
        <v>-176.21183299348888</v>
      </c>
      <c r="G26" s="11">
        <v>275</v>
      </c>
      <c r="H26" s="11">
        <v>300</v>
      </c>
      <c r="I26" s="11">
        <v>273.78816700651112</v>
      </c>
      <c r="J26" s="11">
        <v>198.78816700651112</v>
      </c>
    </row>
    <row r="27" spans="1:16" x14ac:dyDescent="0.35">
      <c r="A27" s="9">
        <v>0.15</v>
      </c>
      <c r="B27" s="11">
        <v>164.16424009449392</v>
      </c>
      <c r="C27" s="11">
        <v>89.164240094493906</v>
      </c>
      <c r="D27" s="11">
        <v>14.164240094493902</v>
      </c>
      <c r="E27" s="11">
        <v>-60.835759905506094</v>
      </c>
      <c r="F27" s="11">
        <v>-135.83575990550608</v>
      </c>
      <c r="G27" s="11">
        <v>275</v>
      </c>
      <c r="H27" s="11">
        <v>300</v>
      </c>
      <c r="I27" s="11">
        <v>314.16424009449389</v>
      </c>
      <c r="J27" s="11">
        <v>239.16424009449389</v>
      </c>
    </row>
    <row r="28" spans="1:16" x14ac:dyDescent="0.35">
      <c r="A28" s="9">
        <v>0.2</v>
      </c>
      <c r="B28" s="11">
        <v>201.24615715497694</v>
      </c>
      <c r="C28" s="11">
        <v>126.24615715497694</v>
      </c>
      <c r="D28" s="11">
        <v>51.246157154976935</v>
      </c>
      <c r="E28" s="11">
        <v>-23.753842845023062</v>
      </c>
      <c r="F28" s="11">
        <v>-98.753842845023058</v>
      </c>
      <c r="G28" s="11">
        <v>275</v>
      </c>
      <c r="H28" s="11">
        <v>300</v>
      </c>
      <c r="I28" s="11">
        <v>325</v>
      </c>
      <c r="J28" s="11">
        <v>276.24615715497691</v>
      </c>
    </row>
    <row r="29" spans="1:16" x14ac:dyDescent="0.35">
      <c r="A29" s="9">
        <v>0.25</v>
      </c>
      <c r="B29" s="11">
        <v>234.00151611701227</v>
      </c>
      <c r="C29" s="11">
        <v>159.00151611701227</v>
      </c>
      <c r="D29" s="11">
        <v>84.001516117012272</v>
      </c>
      <c r="E29" s="11">
        <v>9.0015161170122724</v>
      </c>
      <c r="F29" s="11">
        <v>-65.998483882987728</v>
      </c>
      <c r="G29" s="11">
        <v>275</v>
      </c>
      <c r="H29" s="11">
        <v>300</v>
      </c>
      <c r="I29" s="11">
        <v>325</v>
      </c>
      <c r="J29" s="11">
        <v>309.00151611701227</v>
      </c>
    </row>
    <row r="30" spans="1:16" x14ac:dyDescent="0.35">
      <c r="A30" s="9">
        <v>0.3</v>
      </c>
      <c r="B30" s="11">
        <v>254.96021394203103</v>
      </c>
      <c r="C30" s="11">
        <v>179.96021394203106</v>
      </c>
      <c r="D30" s="11">
        <v>104.96021394203106</v>
      </c>
      <c r="E30" s="11">
        <v>29.960213942031054</v>
      </c>
      <c r="F30" s="11">
        <v>-45.039786057968946</v>
      </c>
      <c r="G30" s="11">
        <v>275</v>
      </c>
      <c r="H30" s="11">
        <v>300</v>
      </c>
      <c r="I30" s="11">
        <v>325</v>
      </c>
      <c r="J30" s="11">
        <v>329.96021394203103</v>
      </c>
    </row>
    <row r="31" spans="1:16" x14ac:dyDescent="0.35">
      <c r="A31" s="9">
        <v>0.35</v>
      </c>
      <c r="B31" s="11">
        <v>287.55463670205023</v>
      </c>
      <c r="C31" s="11">
        <v>212.55463670205023</v>
      </c>
      <c r="D31" s="11">
        <v>137.55463670205023</v>
      </c>
      <c r="E31" s="11">
        <v>62.554636702050232</v>
      </c>
      <c r="F31" s="11">
        <v>-12.445363297949765</v>
      </c>
      <c r="G31" s="11">
        <v>275</v>
      </c>
      <c r="H31" s="11">
        <v>300</v>
      </c>
      <c r="I31" s="11">
        <v>325</v>
      </c>
      <c r="J31" s="11">
        <v>350</v>
      </c>
    </row>
    <row r="32" spans="1:16" x14ac:dyDescent="0.35">
      <c r="A32" s="9">
        <v>0.4</v>
      </c>
      <c r="B32" s="11">
        <v>318.37216759078046</v>
      </c>
      <c r="C32" s="11">
        <v>243.37216759078046</v>
      </c>
      <c r="D32" s="11">
        <v>168.37216759078046</v>
      </c>
      <c r="E32" s="11">
        <v>93.372167590780464</v>
      </c>
      <c r="F32" s="11">
        <v>18.372167590780471</v>
      </c>
      <c r="G32" s="11">
        <v>275</v>
      </c>
      <c r="H32" s="11">
        <v>300</v>
      </c>
      <c r="I32" s="11">
        <v>325</v>
      </c>
      <c r="J32" s="11">
        <v>350</v>
      </c>
    </row>
    <row r="33" spans="1:10" x14ac:dyDescent="0.35">
      <c r="A33" s="9">
        <v>0.45</v>
      </c>
      <c r="B33" s="11">
        <v>341.75504469868986</v>
      </c>
      <c r="C33" s="11">
        <v>266.75504469868986</v>
      </c>
      <c r="D33" s="11">
        <v>191.75504469868989</v>
      </c>
      <c r="E33" s="11">
        <v>116.75504469868989</v>
      </c>
      <c r="F33" s="11">
        <v>41.7550446986899</v>
      </c>
      <c r="G33" s="11">
        <v>275</v>
      </c>
      <c r="H33" s="11">
        <v>300</v>
      </c>
      <c r="I33" s="11">
        <v>325</v>
      </c>
      <c r="J33" s="11">
        <v>350</v>
      </c>
    </row>
    <row r="34" spans="1:10" x14ac:dyDescent="0.35">
      <c r="A34" s="9">
        <v>0.5</v>
      </c>
      <c r="B34" s="11">
        <v>366.83087948731804</v>
      </c>
      <c r="C34" s="11">
        <v>291.83087948731804</v>
      </c>
      <c r="D34" s="11">
        <v>216.83087948731804</v>
      </c>
      <c r="E34" s="11">
        <v>141.83087948731804</v>
      </c>
      <c r="F34" s="11">
        <v>66.830879487318043</v>
      </c>
      <c r="G34" s="11">
        <v>275</v>
      </c>
      <c r="H34" s="11">
        <v>300</v>
      </c>
      <c r="I34" s="11">
        <v>325</v>
      </c>
      <c r="J34" s="11">
        <v>350</v>
      </c>
    </row>
    <row r="35" spans="1:10" x14ac:dyDescent="0.35">
      <c r="A35" s="9">
        <v>0.55000000000000004</v>
      </c>
      <c r="B35" s="11">
        <v>375</v>
      </c>
      <c r="C35" s="11">
        <v>312.69105891722313</v>
      </c>
      <c r="D35" s="11">
        <v>237.6910589172231</v>
      </c>
      <c r="E35" s="11">
        <v>162.6910589172231</v>
      </c>
      <c r="F35" s="11">
        <v>87.691058917223117</v>
      </c>
      <c r="G35" s="11">
        <v>275</v>
      </c>
      <c r="H35" s="11">
        <v>300</v>
      </c>
      <c r="I35" s="11">
        <v>325</v>
      </c>
      <c r="J35" s="11">
        <v>350</v>
      </c>
    </row>
    <row r="36" spans="1:10" x14ac:dyDescent="0.35">
      <c r="A36" s="9">
        <v>0.6</v>
      </c>
      <c r="B36" s="11">
        <v>375</v>
      </c>
      <c r="C36" s="11">
        <v>349.87295768639444</v>
      </c>
      <c r="D36" s="11">
        <v>274.87295768639444</v>
      </c>
      <c r="E36" s="11">
        <v>199.87295768639441</v>
      </c>
      <c r="F36" s="11">
        <v>124.87295768639441</v>
      </c>
      <c r="G36" s="11">
        <v>275</v>
      </c>
      <c r="H36" s="11">
        <v>300</v>
      </c>
      <c r="I36" s="11">
        <v>325</v>
      </c>
      <c r="J36" s="11">
        <v>350</v>
      </c>
    </row>
    <row r="37" spans="1:10" x14ac:dyDescent="0.35">
      <c r="A37" s="9">
        <v>0.65</v>
      </c>
      <c r="B37" s="11">
        <v>375</v>
      </c>
      <c r="C37" s="11">
        <v>383.59287079381988</v>
      </c>
      <c r="D37" s="11">
        <v>308.59287079381988</v>
      </c>
      <c r="E37" s="11">
        <v>233.59287079381988</v>
      </c>
      <c r="F37" s="11">
        <v>158.59287079381986</v>
      </c>
      <c r="G37" s="11">
        <v>275</v>
      </c>
      <c r="H37" s="11">
        <v>300</v>
      </c>
      <c r="I37" s="11">
        <v>325</v>
      </c>
      <c r="J37" s="11">
        <v>350</v>
      </c>
    </row>
    <row r="38" spans="1:10" x14ac:dyDescent="0.35">
      <c r="A38" s="9">
        <v>0.7</v>
      </c>
      <c r="B38" s="11">
        <v>375</v>
      </c>
      <c r="C38" s="11">
        <v>400</v>
      </c>
      <c r="D38" s="11">
        <v>334.53096803591632</v>
      </c>
      <c r="E38" s="11">
        <v>259.53096803591632</v>
      </c>
      <c r="F38" s="11">
        <v>184.53096803591635</v>
      </c>
      <c r="G38" s="11">
        <v>275</v>
      </c>
      <c r="H38" s="11">
        <v>300</v>
      </c>
      <c r="I38" s="11">
        <v>325</v>
      </c>
      <c r="J38" s="11">
        <v>350</v>
      </c>
    </row>
    <row r="39" spans="1:10" x14ac:dyDescent="0.35">
      <c r="A39" s="9">
        <v>0.75</v>
      </c>
      <c r="B39" s="11">
        <v>375</v>
      </c>
      <c r="C39" s="11">
        <v>400</v>
      </c>
      <c r="D39" s="11">
        <v>368.70050866771157</v>
      </c>
      <c r="E39" s="11">
        <v>293.70050866771157</v>
      </c>
      <c r="F39" s="11">
        <v>218.70050866771157</v>
      </c>
      <c r="G39" s="11">
        <v>275</v>
      </c>
      <c r="H39" s="11">
        <v>300</v>
      </c>
      <c r="I39" s="11">
        <v>325</v>
      </c>
      <c r="J39" s="11">
        <v>350</v>
      </c>
    </row>
    <row r="40" spans="1:10" x14ac:dyDescent="0.35">
      <c r="A40" s="9">
        <v>0.8</v>
      </c>
      <c r="B40" s="11">
        <v>375</v>
      </c>
      <c r="C40" s="11">
        <v>400</v>
      </c>
      <c r="D40" s="11">
        <v>398.2882611599648</v>
      </c>
      <c r="E40" s="11">
        <v>323.2882611599648</v>
      </c>
      <c r="F40" s="11">
        <v>248.28826115996483</v>
      </c>
      <c r="G40" s="11">
        <v>275</v>
      </c>
      <c r="H40" s="11">
        <v>300</v>
      </c>
      <c r="I40" s="11">
        <v>325</v>
      </c>
      <c r="J40" s="11">
        <v>350</v>
      </c>
    </row>
    <row r="41" spans="1:10" x14ac:dyDescent="0.35">
      <c r="A41" s="9">
        <v>0.85</v>
      </c>
      <c r="B41" s="11">
        <v>375</v>
      </c>
      <c r="C41" s="11">
        <v>400</v>
      </c>
      <c r="D41" s="11">
        <v>425</v>
      </c>
      <c r="E41" s="11">
        <v>364.17566250825905</v>
      </c>
      <c r="F41" s="11">
        <v>289.17566250825905</v>
      </c>
      <c r="G41" s="11">
        <v>275</v>
      </c>
      <c r="H41" s="11">
        <v>300</v>
      </c>
      <c r="I41" s="11">
        <v>325</v>
      </c>
      <c r="J41" s="11">
        <v>350</v>
      </c>
    </row>
    <row r="42" spans="1:10" x14ac:dyDescent="0.35">
      <c r="A42" s="9">
        <v>0.9</v>
      </c>
      <c r="B42" s="11">
        <v>375</v>
      </c>
      <c r="C42" s="11">
        <v>400</v>
      </c>
      <c r="D42" s="11">
        <v>425</v>
      </c>
      <c r="E42" s="11">
        <v>412.9780968869274</v>
      </c>
      <c r="F42" s="11">
        <v>337.9780968869274</v>
      </c>
      <c r="G42" s="11">
        <v>275</v>
      </c>
      <c r="H42" s="11">
        <v>300</v>
      </c>
      <c r="I42" s="11">
        <v>325</v>
      </c>
      <c r="J42" s="11">
        <v>350</v>
      </c>
    </row>
    <row r="43" spans="1:10" x14ac:dyDescent="0.35">
      <c r="A43" s="9">
        <v>0.95</v>
      </c>
      <c r="B43" s="11">
        <v>375</v>
      </c>
      <c r="C43" s="11">
        <v>400</v>
      </c>
      <c r="D43" s="11">
        <v>425</v>
      </c>
      <c r="E43" s="11">
        <v>450</v>
      </c>
      <c r="F43" s="11">
        <v>414.45514719780431</v>
      </c>
      <c r="G43" s="11">
        <v>275</v>
      </c>
      <c r="H43" s="11">
        <v>300</v>
      </c>
      <c r="I43" s="11">
        <v>325</v>
      </c>
      <c r="J43" s="11">
        <v>350</v>
      </c>
    </row>
    <row r="44" spans="1:10" x14ac:dyDescent="0.35">
      <c r="A44" s="9">
        <v>1</v>
      </c>
      <c r="B44" s="11">
        <v>375</v>
      </c>
      <c r="C44" s="11">
        <v>400</v>
      </c>
      <c r="D44" s="11">
        <v>425</v>
      </c>
      <c r="E44" s="11">
        <v>450</v>
      </c>
      <c r="F44" s="11">
        <v>475</v>
      </c>
      <c r="G44" s="11">
        <v>275</v>
      </c>
      <c r="H44" s="11">
        <v>300</v>
      </c>
      <c r="I44" s="11">
        <v>325</v>
      </c>
      <c r="J44" s="11">
        <v>350</v>
      </c>
    </row>
    <row r="46" spans="1:10" x14ac:dyDescent="0.35">
      <c r="A46" s="7" t="s">
        <v>35</v>
      </c>
      <c r="B46" s="11">
        <v>375</v>
      </c>
      <c r="C46" s="11">
        <v>400</v>
      </c>
      <c r="D46" s="11">
        <v>425</v>
      </c>
      <c r="E46" s="11">
        <v>450</v>
      </c>
      <c r="F46" s="11">
        <v>475</v>
      </c>
      <c r="G46" s="11">
        <v>275</v>
      </c>
      <c r="H46" s="11">
        <v>300</v>
      </c>
      <c r="I46" s="11">
        <v>325</v>
      </c>
      <c r="J46" s="11">
        <v>350</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BE9EA-9C78-4D1E-9EAC-91831637139E}">
  <dimension ref="A1:J106"/>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5" x14ac:dyDescent="0.35"/>
  <cols>
    <col min="1" max="1" width="16.6328125" style="15" bestFit="1" customWidth="1"/>
    <col min="2" max="10" width="12.453125" style="2" bestFit="1" customWidth="1"/>
    <col min="11" max="16384" width="8.7265625" style="2"/>
  </cols>
  <sheetData>
    <row r="1" spans="1:10" s="14" customFormat="1" x14ac:dyDescent="0.35">
      <c r="A1" s="13" t="s">
        <v>20</v>
      </c>
      <c r="B1" s="14">
        <v>100</v>
      </c>
      <c r="C1" s="14">
        <v>105</v>
      </c>
      <c r="D1" s="14">
        <v>110</v>
      </c>
      <c r="E1" s="14">
        <v>115</v>
      </c>
      <c r="F1" s="14">
        <v>120</v>
      </c>
      <c r="G1" s="14">
        <v>80</v>
      </c>
      <c r="H1" s="14">
        <v>85</v>
      </c>
      <c r="I1" s="14">
        <v>90</v>
      </c>
      <c r="J1" s="14">
        <v>95</v>
      </c>
    </row>
    <row r="2" spans="1:10" x14ac:dyDescent="0.35">
      <c r="A2" s="15" t="s">
        <v>21</v>
      </c>
      <c r="B2" s="2">
        <v>1</v>
      </c>
      <c r="C2" s="2">
        <v>1</v>
      </c>
      <c r="D2" s="2">
        <v>1</v>
      </c>
      <c r="E2" s="2">
        <v>1</v>
      </c>
      <c r="F2" s="2">
        <v>1</v>
      </c>
      <c r="G2" s="2">
        <v>1</v>
      </c>
      <c r="H2" s="2">
        <v>1</v>
      </c>
      <c r="I2" s="2">
        <v>1</v>
      </c>
      <c r="J2" s="2">
        <v>1</v>
      </c>
    </row>
    <row r="3" spans="1:10" x14ac:dyDescent="0.35">
      <c r="A3" s="15" t="s">
        <v>31</v>
      </c>
      <c r="B3" s="2">
        <v>1000</v>
      </c>
      <c r="C3" s="2">
        <v>1000</v>
      </c>
      <c r="D3" s="2">
        <v>1000</v>
      </c>
      <c r="E3" s="2">
        <v>1000</v>
      </c>
      <c r="F3" s="2">
        <v>1000</v>
      </c>
      <c r="G3" s="2">
        <v>1000</v>
      </c>
      <c r="H3" s="2">
        <v>1000</v>
      </c>
      <c r="I3" s="2">
        <v>1000</v>
      </c>
      <c r="J3" s="2">
        <v>1000</v>
      </c>
    </row>
    <row r="4" spans="1:10" x14ac:dyDescent="0.35">
      <c r="A4" s="15" t="s">
        <v>32</v>
      </c>
      <c r="B4" s="2">
        <v>292.50047666244507</v>
      </c>
      <c r="C4" s="2">
        <v>257.46576192517347</v>
      </c>
      <c r="D4" s="2">
        <v>206.35931643358265</v>
      </c>
      <c r="E4" s="2">
        <v>142.97574270692147</v>
      </c>
      <c r="F4" s="2">
        <v>72.508345059666951</v>
      </c>
      <c r="G4" s="2">
        <v>272.90646888951625</v>
      </c>
      <c r="H4" s="2">
        <v>293.92547662344248</v>
      </c>
      <c r="I4" s="2">
        <v>308.31947203093137</v>
      </c>
      <c r="J4" s="2">
        <v>309.30010091161887</v>
      </c>
    </row>
    <row r="5" spans="1:10" x14ac:dyDescent="0.35">
      <c r="A5" s="15" t="s">
        <v>39</v>
      </c>
      <c r="B5" s="2">
        <v>117.72428424083692</v>
      </c>
      <c r="C5" s="2">
        <v>150.34126355190864</v>
      </c>
      <c r="D5" s="2">
        <v>176.01670480423437</v>
      </c>
      <c r="E5" s="2">
        <v>192.18234920871888</v>
      </c>
      <c r="F5" s="2">
        <v>200.17630303532778</v>
      </c>
      <c r="G5" s="2">
        <v>18.728234510707917</v>
      </c>
      <c r="H5" s="2">
        <v>32.750744569593479</v>
      </c>
      <c r="I5" s="2">
        <v>54.131575044339428</v>
      </c>
      <c r="J5" s="2">
        <v>83.628611182851827</v>
      </c>
    </row>
    <row r="6" spans="1:10" x14ac:dyDescent="0.35">
      <c r="A6" s="15">
        <v>0</v>
      </c>
      <c r="B6" s="2">
        <v>-346.10234034836117</v>
      </c>
      <c r="C6" s="2">
        <v>-421.10234034836117</v>
      </c>
      <c r="D6" s="2">
        <v>-496.10234034836117</v>
      </c>
      <c r="E6" s="2">
        <v>-571.10234034836117</v>
      </c>
      <c r="F6" s="2">
        <v>-646.10234034836117</v>
      </c>
      <c r="G6" s="2">
        <v>-46.102340348361167</v>
      </c>
      <c r="H6" s="2">
        <v>-121.10234034836117</v>
      </c>
      <c r="I6" s="2">
        <v>-196.10234034836117</v>
      </c>
      <c r="J6" s="2">
        <v>-271.10234034836117</v>
      </c>
    </row>
    <row r="7" spans="1:10" x14ac:dyDescent="0.35">
      <c r="A7" s="15">
        <v>0.01</v>
      </c>
      <c r="B7" s="2">
        <v>-98.732935205226283</v>
      </c>
      <c r="C7" s="2">
        <v>-173.73293520522628</v>
      </c>
      <c r="D7" s="2">
        <v>-248.73293520522625</v>
      </c>
      <c r="E7" s="2">
        <v>-323.73293520522623</v>
      </c>
      <c r="F7" s="2">
        <v>-398.73293520522628</v>
      </c>
      <c r="G7" s="2">
        <v>201.26706479477372</v>
      </c>
      <c r="H7" s="2">
        <v>126.26706479477373</v>
      </c>
      <c r="I7" s="2">
        <v>51.267064794773724</v>
      </c>
      <c r="J7" s="2">
        <v>-23.732935205226273</v>
      </c>
    </row>
    <row r="8" spans="1:10" x14ac:dyDescent="0.35">
      <c r="A8" s="15">
        <v>0.02</v>
      </c>
      <c r="B8" s="2">
        <v>-32.396317585228637</v>
      </c>
      <c r="C8" s="2">
        <v>-107.39631758522864</v>
      </c>
      <c r="D8" s="2">
        <v>-182.39631758522862</v>
      </c>
      <c r="E8" s="2">
        <v>-257.39631758522864</v>
      </c>
      <c r="F8" s="2">
        <v>-332.39631758522864</v>
      </c>
      <c r="G8" s="2">
        <v>267.60368241477141</v>
      </c>
      <c r="H8" s="2">
        <v>192.60368241477136</v>
      </c>
      <c r="I8" s="2">
        <v>117.60368241477137</v>
      </c>
      <c r="J8" s="2">
        <v>42.60368241477137</v>
      </c>
    </row>
    <row r="9" spans="1:10" x14ac:dyDescent="0.35">
      <c r="A9" s="15">
        <v>0.03</v>
      </c>
      <c r="B9" s="2">
        <v>4.6934000077863303</v>
      </c>
      <c r="C9" s="2">
        <v>-70.306599992213677</v>
      </c>
      <c r="D9" s="2">
        <v>-145.30659999221365</v>
      </c>
      <c r="E9" s="2">
        <v>-220.30659999221365</v>
      </c>
      <c r="F9" s="2">
        <v>-295.30659999221365</v>
      </c>
      <c r="G9" s="2">
        <v>275</v>
      </c>
      <c r="H9" s="2">
        <v>229.69340000778635</v>
      </c>
      <c r="I9" s="2">
        <v>154.69340000778635</v>
      </c>
      <c r="J9" s="2">
        <v>79.693400007786323</v>
      </c>
    </row>
    <row r="10" spans="1:10" x14ac:dyDescent="0.35">
      <c r="A10" s="15">
        <v>0.04</v>
      </c>
      <c r="B10" s="2">
        <v>24.399650013219652</v>
      </c>
      <c r="C10" s="2">
        <v>-50.600349986780351</v>
      </c>
      <c r="D10" s="2">
        <v>-125.60034998678034</v>
      </c>
      <c r="E10" s="2">
        <v>-200.60034998678034</v>
      </c>
      <c r="F10" s="2">
        <v>-275.60034998678032</v>
      </c>
      <c r="G10" s="2">
        <v>275</v>
      </c>
      <c r="H10" s="2">
        <v>249.39965001321966</v>
      </c>
      <c r="I10" s="2">
        <v>174.39965001321966</v>
      </c>
      <c r="J10" s="2">
        <v>99.399650013219656</v>
      </c>
    </row>
    <row r="11" spans="1:10" x14ac:dyDescent="0.35">
      <c r="A11" s="15">
        <v>0.05</v>
      </c>
      <c r="B11" s="2">
        <v>56.138234760491123</v>
      </c>
      <c r="C11" s="2">
        <v>-18.861765239508877</v>
      </c>
      <c r="D11" s="2">
        <v>-93.861765239508884</v>
      </c>
      <c r="E11" s="2">
        <v>-168.86176523950886</v>
      </c>
      <c r="F11" s="2">
        <v>-243.86176523950888</v>
      </c>
      <c r="G11" s="2">
        <v>275</v>
      </c>
      <c r="H11" s="2">
        <v>281.13823476049112</v>
      </c>
      <c r="I11" s="2">
        <v>206.13823476049112</v>
      </c>
      <c r="J11" s="2">
        <v>131.13823476049112</v>
      </c>
    </row>
    <row r="12" spans="1:10" x14ac:dyDescent="0.35">
      <c r="A12" s="15">
        <v>0.06</v>
      </c>
      <c r="B12" s="2">
        <v>79.343917285653404</v>
      </c>
      <c r="C12" s="2">
        <v>4.3439172856534132</v>
      </c>
      <c r="D12" s="2">
        <v>-70.656082714346596</v>
      </c>
      <c r="E12" s="2">
        <v>-145.65608271434658</v>
      </c>
      <c r="F12" s="2">
        <v>-220.65608271434658</v>
      </c>
      <c r="G12" s="2">
        <v>275</v>
      </c>
      <c r="H12" s="2">
        <v>299.98511424939062</v>
      </c>
      <c r="I12" s="2">
        <v>229.34391728565342</v>
      </c>
      <c r="J12" s="2">
        <v>154.34391728565342</v>
      </c>
    </row>
    <row r="13" spans="1:10" x14ac:dyDescent="0.35">
      <c r="A13" s="15">
        <v>7.0000000000000007E-2</v>
      </c>
      <c r="B13" s="2">
        <v>88.290046629911814</v>
      </c>
      <c r="C13" s="2">
        <v>13.290046629911808</v>
      </c>
      <c r="D13" s="2">
        <v>-61.709953370088186</v>
      </c>
      <c r="E13" s="2">
        <v>-136.70995337008819</v>
      </c>
      <c r="F13" s="2">
        <v>-211.70995337008821</v>
      </c>
      <c r="G13" s="2">
        <v>275</v>
      </c>
      <c r="H13" s="2">
        <v>300</v>
      </c>
      <c r="I13" s="2">
        <v>238.29004662991179</v>
      </c>
      <c r="J13" s="2">
        <v>163.29004662991179</v>
      </c>
    </row>
    <row r="14" spans="1:10" x14ac:dyDescent="0.35">
      <c r="A14" s="15">
        <v>0.08</v>
      </c>
      <c r="B14" s="2">
        <v>103.7611690519565</v>
      </c>
      <c r="C14" s="2">
        <v>28.7611690519565</v>
      </c>
      <c r="D14" s="2">
        <v>-46.238830948043507</v>
      </c>
      <c r="E14" s="2">
        <v>-121.2388309480435</v>
      </c>
      <c r="F14" s="2">
        <v>-196.2388309480435</v>
      </c>
      <c r="G14" s="2">
        <v>275</v>
      </c>
      <c r="H14" s="2">
        <v>300</v>
      </c>
      <c r="I14" s="2">
        <v>253.7611690519565</v>
      </c>
      <c r="J14" s="2">
        <v>178.7611690519565</v>
      </c>
    </row>
    <row r="15" spans="1:10" x14ac:dyDescent="0.35">
      <c r="A15" s="15">
        <v>0.09</v>
      </c>
      <c r="B15" s="2">
        <v>112.10814452585075</v>
      </c>
      <c r="C15" s="2">
        <v>37.10814452585074</v>
      </c>
      <c r="D15" s="2">
        <v>-37.89185547414926</v>
      </c>
      <c r="E15" s="2">
        <v>-112.89185547414925</v>
      </c>
      <c r="F15" s="2">
        <v>-187.89185547414928</v>
      </c>
      <c r="G15" s="2">
        <v>275</v>
      </c>
      <c r="H15" s="2">
        <v>300</v>
      </c>
      <c r="I15" s="2">
        <v>262.10814452585072</v>
      </c>
      <c r="J15" s="2">
        <v>187.10814452585072</v>
      </c>
    </row>
    <row r="16" spans="1:10" x14ac:dyDescent="0.35">
      <c r="A16" s="15">
        <v>0.1</v>
      </c>
      <c r="B16" s="2">
        <v>123.78816700651115</v>
      </c>
      <c r="C16" s="2">
        <v>48.788167006511138</v>
      </c>
      <c r="D16" s="2">
        <v>-26.211832993488859</v>
      </c>
      <c r="E16" s="2">
        <v>-101.21183299348885</v>
      </c>
      <c r="F16" s="2">
        <v>-176.21183299348888</v>
      </c>
      <c r="G16" s="2">
        <v>275</v>
      </c>
      <c r="H16" s="2">
        <v>300</v>
      </c>
      <c r="I16" s="2">
        <v>273.78816700651112</v>
      </c>
      <c r="J16" s="2">
        <v>198.78816700651112</v>
      </c>
    </row>
    <row r="17" spans="1:10" x14ac:dyDescent="0.35">
      <c r="A17" s="15">
        <v>0.11</v>
      </c>
      <c r="B17" s="2">
        <v>133.4228358351057</v>
      </c>
      <c r="C17" s="2">
        <v>58.422835835105687</v>
      </c>
      <c r="D17" s="2">
        <v>-16.577164164894313</v>
      </c>
      <c r="E17" s="2">
        <v>-91.577164164894299</v>
      </c>
      <c r="F17" s="2">
        <v>-166.5771641648943</v>
      </c>
      <c r="G17" s="2">
        <v>275</v>
      </c>
      <c r="H17" s="2">
        <v>300</v>
      </c>
      <c r="I17" s="2">
        <v>283.42283583510567</v>
      </c>
      <c r="J17" s="2">
        <v>208.42283583510567</v>
      </c>
    </row>
    <row r="18" spans="1:10" x14ac:dyDescent="0.35">
      <c r="A18" s="15">
        <v>0.12</v>
      </c>
      <c r="B18" s="2">
        <v>137.80938113806252</v>
      </c>
      <c r="C18" s="2">
        <v>62.809381138062527</v>
      </c>
      <c r="D18" s="2">
        <v>-12.19061886193747</v>
      </c>
      <c r="E18" s="2">
        <v>-87.19061886193748</v>
      </c>
      <c r="F18" s="2">
        <v>-162.19061886193748</v>
      </c>
      <c r="G18" s="2">
        <v>275</v>
      </c>
      <c r="H18" s="2">
        <v>300</v>
      </c>
      <c r="I18" s="2">
        <v>287.80938113806252</v>
      </c>
      <c r="J18" s="2">
        <v>212.80938113806252</v>
      </c>
    </row>
    <row r="19" spans="1:10" x14ac:dyDescent="0.35">
      <c r="A19" s="15">
        <v>0.13</v>
      </c>
      <c r="B19" s="2">
        <v>146.73326109666539</v>
      </c>
      <c r="C19" s="2">
        <v>71.733261096665359</v>
      </c>
      <c r="D19" s="2">
        <v>-3.2667389033346304</v>
      </c>
      <c r="E19" s="2">
        <v>-78.266738903334627</v>
      </c>
      <c r="F19" s="2">
        <v>-153.26673890333461</v>
      </c>
      <c r="G19" s="2">
        <v>275</v>
      </c>
      <c r="H19" s="2">
        <v>300</v>
      </c>
      <c r="I19" s="2">
        <v>296.73326109666533</v>
      </c>
      <c r="J19" s="2">
        <v>221.73326109666539</v>
      </c>
    </row>
    <row r="20" spans="1:10" x14ac:dyDescent="0.35">
      <c r="A20" s="15">
        <v>0.14000000000000001</v>
      </c>
      <c r="B20" s="2">
        <v>157.51613517124181</v>
      </c>
      <c r="C20" s="2">
        <v>82.516135171241814</v>
      </c>
      <c r="D20" s="2">
        <v>7.5161351712418192</v>
      </c>
      <c r="E20" s="2">
        <v>-67.483864828758186</v>
      </c>
      <c r="F20" s="2">
        <v>-142.48386482875819</v>
      </c>
      <c r="G20" s="2">
        <v>275</v>
      </c>
      <c r="H20" s="2">
        <v>300</v>
      </c>
      <c r="I20" s="2">
        <v>307.51613517124184</v>
      </c>
      <c r="J20" s="2">
        <v>232.51613517124181</v>
      </c>
    </row>
    <row r="21" spans="1:10" x14ac:dyDescent="0.35">
      <c r="A21" s="15">
        <v>0.15</v>
      </c>
      <c r="B21" s="2">
        <v>164.16424009449392</v>
      </c>
      <c r="C21" s="2">
        <v>89.164240094493906</v>
      </c>
      <c r="D21" s="2">
        <v>14.164240094493902</v>
      </c>
      <c r="E21" s="2">
        <v>-60.835759905506094</v>
      </c>
      <c r="F21" s="2">
        <v>-135.83575990550608</v>
      </c>
      <c r="G21" s="2">
        <v>275</v>
      </c>
      <c r="H21" s="2">
        <v>300</v>
      </c>
      <c r="I21" s="2">
        <v>314.16424009449389</v>
      </c>
      <c r="J21" s="2">
        <v>239.16424009449389</v>
      </c>
    </row>
    <row r="22" spans="1:10" x14ac:dyDescent="0.35">
      <c r="A22" s="15">
        <v>0.16</v>
      </c>
      <c r="B22" s="2">
        <v>172.8894381500227</v>
      </c>
      <c r="C22" s="2">
        <v>97.889438150022698</v>
      </c>
      <c r="D22" s="2">
        <v>22.889438150022709</v>
      </c>
      <c r="E22" s="2">
        <v>-52.110561849977287</v>
      </c>
      <c r="F22" s="2">
        <v>-127.1105618499773</v>
      </c>
      <c r="G22" s="2">
        <v>275</v>
      </c>
      <c r="H22" s="2">
        <v>300</v>
      </c>
      <c r="I22" s="2">
        <v>322.88943815002267</v>
      </c>
      <c r="J22" s="2">
        <v>247.8894381500227</v>
      </c>
    </row>
    <row r="23" spans="1:10" x14ac:dyDescent="0.35">
      <c r="A23" s="15">
        <v>0.17</v>
      </c>
      <c r="B23" s="2">
        <v>186.05172971742559</v>
      </c>
      <c r="C23" s="2">
        <v>111.05172971742559</v>
      </c>
      <c r="D23" s="2">
        <v>36.051729717425587</v>
      </c>
      <c r="E23" s="2">
        <v>-38.948270282574413</v>
      </c>
      <c r="F23" s="2">
        <v>-113.94827028257441</v>
      </c>
      <c r="G23" s="2">
        <v>275</v>
      </c>
      <c r="H23" s="2">
        <v>300</v>
      </c>
      <c r="I23" s="2">
        <v>325</v>
      </c>
      <c r="J23" s="2">
        <v>261.05172971742559</v>
      </c>
    </row>
    <row r="24" spans="1:10" x14ac:dyDescent="0.35">
      <c r="A24" s="15">
        <v>0.18</v>
      </c>
      <c r="B24" s="2">
        <v>192.28738769028828</v>
      </c>
      <c r="C24" s="2">
        <v>117.28738769028831</v>
      </c>
      <c r="D24" s="2">
        <v>42.287387690288305</v>
      </c>
      <c r="E24" s="2">
        <v>-32.712612309711702</v>
      </c>
      <c r="F24" s="2">
        <v>-107.71261230971169</v>
      </c>
      <c r="G24" s="2">
        <v>275</v>
      </c>
      <c r="H24" s="2">
        <v>300</v>
      </c>
      <c r="I24" s="2">
        <v>325</v>
      </c>
      <c r="J24" s="2">
        <v>267.28738769028831</v>
      </c>
    </row>
    <row r="25" spans="1:10" x14ac:dyDescent="0.35">
      <c r="A25" s="15">
        <v>0.19</v>
      </c>
      <c r="B25" s="2">
        <v>196.97193214722884</v>
      </c>
      <c r="C25" s="2">
        <v>121.97193214722884</v>
      </c>
      <c r="D25" s="2">
        <v>46.971932147228841</v>
      </c>
      <c r="E25" s="2">
        <v>-28.028067852771159</v>
      </c>
      <c r="F25" s="2">
        <v>-103.02806785277116</v>
      </c>
      <c r="G25" s="2">
        <v>275</v>
      </c>
      <c r="H25" s="2">
        <v>300</v>
      </c>
      <c r="I25" s="2">
        <v>325</v>
      </c>
      <c r="J25" s="2">
        <v>271.97193214722881</v>
      </c>
    </row>
    <row r="26" spans="1:10" x14ac:dyDescent="0.35">
      <c r="A26" s="15">
        <v>0.2</v>
      </c>
      <c r="B26" s="2">
        <v>201.24615715497694</v>
      </c>
      <c r="C26" s="2">
        <v>126.24615715497694</v>
      </c>
      <c r="D26" s="2">
        <v>51.246157154976935</v>
      </c>
      <c r="E26" s="2">
        <v>-23.753842845023062</v>
      </c>
      <c r="F26" s="2">
        <v>-98.753842845023058</v>
      </c>
      <c r="G26" s="2">
        <v>275</v>
      </c>
      <c r="H26" s="2">
        <v>300</v>
      </c>
      <c r="I26" s="2">
        <v>325</v>
      </c>
      <c r="J26" s="2">
        <v>276.24615715497691</v>
      </c>
    </row>
    <row r="27" spans="1:10" x14ac:dyDescent="0.35">
      <c r="A27" s="15">
        <v>0.21</v>
      </c>
      <c r="B27" s="2">
        <v>209.57640352173385</v>
      </c>
      <c r="C27" s="2">
        <v>134.57640352173385</v>
      </c>
      <c r="D27" s="2">
        <v>59.576403521733866</v>
      </c>
      <c r="E27" s="2">
        <v>-15.423596478266138</v>
      </c>
      <c r="F27" s="2">
        <v>-90.423596478266148</v>
      </c>
      <c r="G27" s="2">
        <v>275</v>
      </c>
      <c r="H27" s="2">
        <v>300</v>
      </c>
      <c r="I27" s="2">
        <v>325</v>
      </c>
      <c r="J27" s="2">
        <v>284.57640352173388</v>
      </c>
    </row>
    <row r="28" spans="1:10" x14ac:dyDescent="0.35">
      <c r="A28" s="15">
        <v>0.22</v>
      </c>
      <c r="B28" s="2">
        <v>217.84394793739997</v>
      </c>
      <c r="C28" s="2">
        <v>142.84394793739997</v>
      </c>
      <c r="D28" s="2">
        <v>67.843947937399975</v>
      </c>
      <c r="E28" s="2">
        <v>-7.156052062600029</v>
      </c>
      <c r="F28" s="2">
        <v>-82.156052062600025</v>
      </c>
      <c r="G28" s="2">
        <v>275</v>
      </c>
      <c r="H28" s="2">
        <v>300</v>
      </c>
      <c r="I28" s="2">
        <v>325</v>
      </c>
      <c r="J28" s="2">
        <v>292.8439479374</v>
      </c>
    </row>
    <row r="29" spans="1:10" x14ac:dyDescent="0.35">
      <c r="A29" s="15">
        <v>0.23</v>
      </c>
      <c r="B29" s="2">
        <v>223.40989509347287</v>
      </c>
      <c r="C29" s="2">
        <v>148.40989509347287</v>
      </c>
      <c r="D29" s="2">
        <v>73.409895093472869</v>
      </c>
      <c r="E29" s="2">
        <v>-1.5901049065271389</v>
      </c>
      <c r="F29" s="2">
        <v>-76.590104906527131</v>
      </c>
      <c r="G29" s="2">
        <v>275</v>
      </c>
      <c r="H29" s="2">
        <v>300</v>
      </c>
      <c r="I29" s="2">
        <v>325</v>
      </c>
      <c r="J29" s="2">
        <v>298.40989509347287</v>
      </c>
    </row>
    <row r="30" spans="1:10" x14ac:dyDescent="0.35">
      <c r="A30" s="15">
        <v>0.24</v>
      </c>
      <c r="B30" s="2">
        <v>228.07623735210188</v>
      </c>
      <c r="C30" s="2">
        <v>153.07623735210188</v>
      </c>
      <c r="D30" s="2">
        <v>78.076237352101884</v>
      </c>
      <c r="E30" s="2">
        <v>3.0762373521018858</v>
      </c>
      <c r="F30" s="2">
        <v>-71.923762647898116</v>
      </c>
      <c r="G30" s="2">
        <v>275</v>
      </c>
      <c r="H30" s="2">
        <v>300</v>
      </c>
      <c r="I30" s="2">
        <v>325</v>
      </c>
      <c r="J30" s="2">
        <v>303.07623735210188</v>
      </c>
    </row>
    <row r="31" spans="1:10" x14ac:dyDescent="0.35">
      <c r="A31" s="15">
        <v>0.25</v>
      </c>
      <c r="B31" s="2">
        <v>234.00151611701227</v>
      </c>
      <c r="C31" s="2">
        <v>159.00151611701227</v>
      </c>
      <c r="D31" s="2">
        <v>84.001516117012272</v>
      </c>
      <c r="E31" s="2">
        <v>9.0015161170122724</v>
      </c>
      <c r="F31" s="2">
        <v>-65.998483882987728</v>
      </c>
      <c r="G31" s="2">
        <v>275</v>
      </c>
      <c r="H31" s="2">
        <v>300</v>
      </c>
      <c r="I31" s="2">
        <v>325</v>
      </c>
      <c r="J31" s="2">
        <v>309.00151611701227</v>
      </c>
    </row>
    <row r="32" spans="1:10" x14ac:dyDescent="0.35">
      <c r="A32" s="15">
        <v>0.26</v>
      </c>
      <c r="B32" s="2">
        <v>238.02313712478491</v>
      </c>
      <c r="C32" s="2">
        <v>163.02313712478491</v>
      </c>
      <c r="D32" s="2">
        <v>88.02313712478491</v>
      </c>
      <c r="E32" s="2">
        <v>13.023137124784911</v>
      </c>
      <c r="F32" s="2">
        <v>-61.97686287521509</v>
      </c>
      <c r="G32" s="2">
        <v>275</v>
      </c>
      <c r="H32" s="2">
        <v>300</v>
      </c>
      <c r="I32" s="2">
        <v>325</v>
      </c>
      <c r="J32" s="2">
        <v>313.02313712478491</v>
      </c>
    </row>
    <row r="33" spans="1:10" x14ac:dyDescent="0.35">
      <c r="A33" s="15">
        <v>0.27</v>
      </c>
      <c r="B33" s="2">
        <v>240.88786510627682</v>
      </c>
      <c r="C33" s="2">
        <v>165.88786510627682</v>
      </c>
      <c r="D33" s="2">
        <v>90.887865106276806</v>
      </c>
      <c r="E33" s="2">
        <v>15.887865106276816</v>
      </c>
      <c r="F33" s="2">
        <v>-59.11213489372318</v>
      </c>
      <c r="G33" s="2">
        <v>275</v>
      </c>
      <c r="H33" s="2">
        <v>300</v>
      </c>
      <c r="I33" s="2">
        <v>325</v>
      </c>
      <c r="J33" s="2">
        <v>315.88786510627682</v>
      </c>
    </row>
    <row r="34" spans="1:10" x14ac:dyDescent="0.35">
      <c r="A34" s="15">
        <v>0.28000000000000003</v>
      </c>
      <c r="B34" s="2">
        <v>245.8389202472205</v>
      </c>
      <c r="C34" s="2">
        <v>170.83892024722053</v>
      </c>
      <c r="D34" s="2">
        <v>95.838920247220514</v>
      </c>
      <c r="E34" s="2">
        <v>20.838920247220518</v>
      </c>
      <c r="F34" s="2">
        <v>-54.161079752779479</v>
      </c>
      <c r="G34" s="2">
        <v>275</v>
      </c>
      <c r="H34" s="2">
        <v>300</v>
      </c>
      <c r="I34" s="2">
        <v>325</v>
      </c>
      <c r="J34" s="2">
        <v>320.83892024722047</v>
      </c>
    </row>
    <row r="35" spans="1:10" x14ac:dyDescent="0.35">
      <c r="A35" s="15">
        <v>0.28999999999999998</v>
      </c>
      <c r="B35" s="2">
        <v>251.28547575749107</v>
      </c>
      <c r="C35" s="2">
        <v>176.2854757574911</v>
      </c>
      <c r="D35" s="2">
        <v>101.28547575749108</v>
      </c>
      <c r="E35" s="2">
        <v>26.285475757491085</v>
      </c>
      <c r="F35" s="2">
        <v>-48.714524242508915</v>
      </c>
      <c r="G35" s="2">
        <v>275</v>
      </c>
      <c r="H35" s="2">
        <v>300</v>
      </c>
      <c r="I35" s="2">
        <v>325</v>
      </c>
      <c r="J35" s="2">
        <v>326.2854757574911</v>
      </c>
    </row>
    <row r="36" spans="1:10" x14ac:dyDescent="0.35">
      <c r="A36" s="15">
        <v>0.3</v>
      </c>
      <c r="B36" s="2">
        <v>254.96021394203103</v>
      </c>
      <c r="C36" s="2">
        <v>179.96021394203106</v>
      </c>
      <c r="D36" s="2">
        <v>104.96021394203106</v>
      </c>
      <c r="E36" s="2">
        <v>29.960213942031054</v>
      </c>
      <c r="F36" s="2">
        <v>-45.039786057968946</v>
      </c>
      <c r="G36" s="2">
        <v>275</v>
      </c>
      <c r="H36" s="2">
        <v>300</v>
      </c>
      <c r="I36" s="2">
        <v>325</v>
      </c>
      <c r="J36" s="2">
        <v>329.96021394203103</v>
      </c>
    </row>
    <row r="37" spans="1:10" x14ac:dyDescent="0.35">
      <c r="A37" s="15">
        <v>0.31</v>
      </c>
      <c r="B37" s="2">
        <v>261.63700146862101</v>
      </c>
      <c r="C37" s="2">
        <v>186.63700146862101</v>
      </c>
      <c r="D37" s="2">
        <v>111.63700146862098</v>
      </c>
      <c r="E37" s="2">
        <v>36.637001468620987</v>
      </c>
      <c r="F37" s="2">
        <v>-38.362998531379013</v>
      </c>
      <c r="G37" s="2">
        <v>275</v>
      </c>
      <c r="H37" s="2">
        <v>300</v>
      </c>
      <c r="I37" s="2">
        <v>325</v>
      </c>
      <c r="J37" s="2">
        <v>336.63700146862101</v>
      </c>
    </row>
    <row r="38" spans="1:10" x14ac:dyDescent="0.35">
      <c r="A38" s="15">
        <v>0.32</v>
      </c>
      <c r="B38" s="2">
        <v>268.38694479376102</v>
      </c>
      <c r="C38" s="2">
        <v>193.38694479376102</v>
      </c>
      <c r="D38" s="2">
        <v>118.38694479376102</v>
      </c>
      <c r="E38" s="2">
        <v>43.386944793761018</v>
      </c>
      <c r="F38" s="2">
        <v>-31.613055206238986</v>
      </c>
      <c r="G38" s="2">
        <v>275</v>
      </c>
      <c r="H38" s="2">
        <v>300</v>
      </c>
      <c r="I38" s="2">
        <v>325</v>
      </c>
      <c r="J38" s="2">
        <v>343.38694479376102</v>
      </c>
    </row>
    <row r="39" spans="1:10" x14ac:dyDescent="0.35">
      <c r="A39" s="15">
        <v>0.33</v>
      </c>
      <c r="B39" s="2">
        <v>276.13119408728505</v>
      </c>
      <c r="C39" s="2">
        <v>201.13119408728502</v>
      </c>
      <c r="D39" s="2">
        <v>126.13119408728505</v>
      </c>
      <c r="E39" s="2">
        <v>51.131194087285039</v>
      </c>
      <c r="F39" s="2">
        <v>-23.868805912714961</v>
      </c>
      <c r="G39" s="2">
        <v>275</v>
      </c>
      <c r="H39" s="2">
        <v>300</v>
      </c>
      <c r="I39" s="2">
        <v>325</v>
      </c>
      <c r="J39" s="2">
        <v>350</v>
      </c>
    </row>
    <row r="40" spans="1:10" x14ac:dyDescent="0.35">
      <c r="A40" s="15">
        <v>0.34</v>
      </c>
      <c r="B40" s="2">
        <v>279.34208099146616</v>
      </c>
      <c r="C40" s="2">
        <v>204.34208099146616</v>
      </c>
      <c r="D40" s="2">
        <v>129.34208099146616</v>
      </c>
      <c r="E40" s="2">
        <v>54.342080991466148</v>
      </c>
      <c r="F40" s="2">
        <v>-20.657919008533849</v>
      </c>
      <c r="G40" s="2">
        <v>275</v>
      </c>
      <c r="H40" s="2">
        <v>300</v>
      </c>
      <c r="I40" s="2">
        <v>325</v>
      </c>
      <c r="J40" s="2">
        <v>350</v>
      </c>
    </row>
    <row r="41" spans="1:10" x14ac:dyDescent="0.35">
      <c r="A41" s="15">
        <v>0.35</v>
      </c>
      <c r="B41" s="2">
        <v>287.55463670205023</v>
      </c>
      <c r="C41" s="2">
        <v>212.55463670205023</v>
      </c>
      <c r="D41" s="2">
        <v>137.55463670205023</v>
      </c>
      <c r="E41" s="2">
        <v>62.554636702050232</v>
      </c>
      <c r="F41" s="2">
        <v>-12.445363297949765</v>
      </c>
      <c r="G41" s="2">
        <v>275</v>
      </c>
      <c r="H41" s="2">
        <v>300</v>
      </c>
      <c r="I41" s="2">
        <v>325</v>
      </c>
      <c r="J41" s="2">
        <v>350</v>
      </c>
    </row>
    <row r="42" spans="1:10" x14ac:dyDescent="0.35">
      <c r="A42" s="15">
        <v>0.36</v>
      </c>
      <c r="B42" s="2">
        <v>293.96013328159256</v>
      </c>
      <c r="C42" s="2">
        <v>218.96013328159256</v>
      </c>
      <c r="D42" s="2">
        <v>143.96013328159256</v>
      </c>
      <c r="E42" s="2">
        <v>68.960133281592562</v>
      </c>
      <c r="F42" s="2">
        <v>-6.0398667184074366</v>
      </c>
      <c r="G42" s="2">
        <v>275</v>
      </c>
      <c r="H42" s="2">
        <v>300</v>
      </c>
      <c r="I42" s="2">
        <v>325</v>
      </c>
      <c r="J42" s="2">
        <v>350</v>
      </c>
    </row>
    <row r="43" spans="1:10" x14ac:dyDescent="0.35">
      <c r="A43" s="15">
        <v>0.37</v>
      </c>
      <c r="B43" s="2">
        <v>301.35952001997867</v>
      </c>
      <c r="C43" s="2">
        <v>226.35952001997867</v>
      </c>
      <c r="D43" s="2">
        <v>151.35952001997867</v>
      </c>
      <c r="E43" s="2">
        <v>76.35952001997866</v>
      </c>
      <c r="F43" s="2">
        <v>1.3595200199786641</v>
      </c>
      <c r="G43" s="2">
        <v>275</v>
      </c>
      <c r="H43" s="2">
        <v>300</v>
      </c>
      <c r="I43" s="2">
        <v>325</v>
      </c>
      <c r="J43" s="2">
        <v>350</v>
      </c>
    </row>
    <row r="44" spans="1:10" x14ac:dyDescent="0.35">
      <c r="A44" s="15">
        <v>0.38</v>
      </c>
      <c r="B44" s="2">
        <v>306.44302531947466</v>
      </c>
      <c r="C44" s="2">
        <v>231.44302531947466</v>
      </c>
      <c r="D44" s="2">
        <v>156.44302531947466</v>
      </c>
      <c r="E44" s="2">
        <v>81.443025319474657</v>
      </c>
      <c r="F44" s="2">
        <v>6.4430253194746649</v>
      </c>
      <c r="G44" s="2">
        <v>275</v>
      </c>
      <c r="H44" s="2">
        <v>300</v>
      </c>
      <c r="I44" s="2">
        <v>325</v>
      </c>
      <c r="J44" s="2">
        <v>350</v>
      </c>
    </row>
    <row r="45" spans="1:10" x14ac:dyDescent="0.35">
      <c r="A45" s="15">
        <v>0.39</v>
      </c>
      <c r="B45" s="2">
        <v>312.37820044754602</v>
      </c>
      <c r="C45" s="2">
        <v>237.37820044754602</v>
      </c>
      <c r="D45" s="2">
        <v>162.37820044754602</v>
      </c>
      <c r="E45" s="2">
        <v>87.378200447546021</v>
      </c>
      <c r="F45" s="2">
        <v>12.378200447546011</v>
      </c>
      <c r="G45" s="2">
        <v>275</v>
      </c>
      <c r="H45" s="2">
        <v>300</v>
      </c>
      <c r="I45" s="2">
        <v>325</v>
      </c>
      <c r="J45" s="2">
        <v>350</v>
      </c>
    </row>
    <row r="46" spans="1:10" x14ac:dyDescent="0.35">
      <c r="A46" s="15">
        <v>0.4</v>
      </c>
      <c r="B46" s="2">
        <v>318.37216759078046</v>
      </c>
      <c r="C46" s="2">
        <v>243.37216759078046</v>
      </c>
      <c r="D46" s="2">
        <v>168.37216759078046</v>
      </c>
      <c r="E46" s="2">
        <v>93.372167590780464</v>
      </c>
      <c r="F46" s="2">
        <v>18.372167590780471</v>
      </c>
      <c r="G46" s="2">
        <v>275</v>
      </c>
      <c r="H46" s="2">
        <v>300</v>
      </c>
      <c r="I46" s="2">
        <v>325</v>
      </c>
      <c r="J46" s="2">
        <v>350</v>
      </c>
    </row>
    <row r="47" spans="1:10" x14ac:dyDescent="0.35">
      <c r="A47" s="15">
        <v>0.41</v>
      </c>
      <c r="B47" s="2">
        <v>322.80517405201897</v>
      </c>
      <c r="C47" s="2">
        <v>247.80517405201894</v>
      </c>
      <c r="D47" s="2">
        <v>172.80517405201897</v>
      </c>
      <c r="E47" s="2">
        <v>97.805174052018955</v>
      </c>
      <c r="F47" s="2">
        <v>22.805174052018955</v>
      </c>
      <c r="G47" s="2">
        <v>275</v>
      </c>
      <c r="H47" s="2">
        <v>300</v>
      </c>
      <c r="I47" s="2">
        <v>325</v>
      </c>
      <c r="J47" s="2">
        <v>350</v>
      </c>
    </row>
    <row r="48" spans="1:10" x14ac:dyDescent="0.35">
      <c r="A48" s="15">
        <v>0.42</v>
      </c>
      <c r="B48" s="2">
        <v>327.35376129761943</v>
      </c>
      <c r="C48" s="2">
        <v>252.35376129761943</v>
      </c>
      <c r="D48" s="2">
        <v>177.35376129761943</v>
      </c>
      <c r="E48" s="2">
        <v>102.35376129761943</v>
      </c>
      <c r="F48" s="2">
        <v>27.353761297619435</v>
      </c>
      <c r="G48" s="2">
        <v>275</v>
      </c>
      <c r="H48" s="2">
        <v>300</v>
      </c>
      <c r="I48" s="2">
        <v>325</v>
      </c>
      <c r="J48" s="2">
        <v>350</v>
      </c>
    </row>
    <row r="49" spans="1:10" x14ac:dyDescent="0.35">
      <c r="A49" s="15">
        <v>0.43</v>
      </c>
      <c r="B49" s="2">
        <v>330.58309501989743</v>
      </c>
      <c r="C49" s="2">
        <v>255.58309501989737</v>
      </c>
      <c r="D49" s="2">
        <v>180.58309501989737</v>
      </c>
      <c r="E49" s="2">
        <v>105.58309501989737</v>
      </c>
      <c r="F49" s="2">
        <v>30.583095019897375</v>
      </c>
      <c r="G49" s="2">
        <v>275</v>
      </c>
      <c r="H49" s="2">
        <v>300</v>
      </c>
      <c r="I49" s="2">
        <v>325</v>
      </c>
      <c r="J49" s="2">
        <v>350</v>
      </c>
    </row>
    <row r="50" spans="1:10" x14ac:dyDescent="0.35">
      <c r="A50" s="15">
        <v>0.44</v>
      </c>
      <c r="B50" s="2">
        <v>336.73707454378336</v>
      </c>
      <c r="C50" s="2">
        <v>261.73707454378336</v>
      </c>
      <c r="D50" s="2">
        <v>186.73707454378336</v>
      </c>
      <c r="E50" s="2">
        <v>111.73707454378334</v>
      </c>
      <c r="F50" s="2">
        <v>36.737074543783351</v>
      </c>
      <c r="G50" s="2">
        <v>275</v>
      </c>
      <c r="H50" s="2">
        <v>300</v>
      </c>
      <c r="I50" s="2">
        <v>325</v>
      </c>
      <c r="J50" s="2">
        <v>350</v>
      </c>
    </row>
    <row r="51" spans="1:10" x14ac:dyDescent="0.35">
      <c r="A51" s="15">
        <v>0.45</v>
      </c>
      <c r="B51" s="2">
        <v>341.75504469868986</v>
      </c>
      <c r="C51" s="2">
        <v>266.75504469868986</v>
      </c>
      <c r="D51" s="2">
        <v>191.75504469868989</v>
      </c>
      <c r="E51" s="2">
        <v>116.75504469868989</v>
      </c>
      <c r="F51" s="2">
        <v>41.7550446986899</v>
      </c>
      <c r="G51" s="2">
        <v>275</v>
      </c>
      <c r="H51" s="2">
        <v>300</v>
      </c>
      <c r="I51" s="2">
        <v>325</v>
      </c>
      <c r="J51" s="2">
        <v>350</v>
      </c>
    </row>
    <row r="52" spans="1:10" x14ac:dyDescent="0.35">
      <c r="A52" s="15">
        <v>0.46</v>
      </c>
      <c r="B52" s="2">
        <v>346.39069758066898</v>
      </c>
      <c r="C52" s="2">
        <v>271.39069758066898</v>
      </c>
      <c r="D52" s="2">
        <v>196.39069758066898</v>
      </c>
      <c r="E52" s="2">
        <v>121.39069758066898</v>
      </c>
      <c r="F52" s="2">
        <v>46.390697580668999</v>
      </c>
      <c r="G52" s="2">
        <v>275</v>
      </c>
      <c r="H52" s="2">
        <v>300</v>
      </c>
      <c r="I52" s="2">
        <v>325</v>
      </c>
      <c r="J52" s="2">
        <v>350</v>
      </c>
    </row>
    <row r="53" spans="1:10" x14ac:dyDescent="0.35">
      <c r="A53" s="15">
        <v>0.47</v>
      </c>
      <c r="B53" s="2">
        <v>352.12742782938483</v>
      </c>
      <c r="C53" s="2">
        <v>277.12742782938483</v>
      </c>
      <c r="D53" s="2">
        <v>202.12742782938483</v>
      </c>
      <c r="E53" s="2">
        <v>127.12742782938483</v>
      </c>
      <c r="F53" s="2">
        <v>52.127427829384828</v>
      </c>
      <c r="G53" s="2">
        <v>275</v>
      </c>
      <c r="H53" s="2">
        <v>300</v>
      </c>
      <c r="I53" s="2">
        <v>325</v>
      </c>
      <c r="J53" s="2">
        <v>350</v>
      </c>
    </row>
    <row r="54" spans="1:10" x14ac:dyDescent="0.35">
      <c r="A54" s="15">
        <v>0.48</v>
      </c>
      <c r="B54" s="2">
        <v>360.22155917403097</v>
      </c>
      <c r="C54" s="2">
        <v>285.22155917403097</v>
      </c>
      <c r="D54" s="2">
        <v>210.22155917403097</v>
      </c>
      <c r="E54" s="2">
        <v>135.22155917403097</v>
      </c>
      <c r="F54" s="2">
        <v>60.221559174030958</v>
      </c>
      <c r="G54" s="2">
        <v>275</v>
      </c>
      <c r="H54" s="2">
        <v>300</v>
      </c>
      <c r="I54" s="2">
        <v>325</v>
      </c>
      <c r="J54" s="2">
        <v>350</v>
      </c>
    </row>
    <row r="55" spans="1:10" x14ac:dyDescent="0.35">
      <c r="A55" s="15">
        <v>0.49</v>
      </c>
      <c r="B55" s="2">
        <v>363.19541004394034</v>
      </c>
      <c r="C55" s="2">
        <v>288.19541004394034</v>
      </c>
      <c r="D55" s="2">
        <v>213.19541004394031</v>
      </c>
      <c r="E55" s="2">
        <v>138.19541004394031</v>
      </c>
      <c r="F55" s="2">
        <v>63.195410043940313</v>
      </c>
      <c r="G55" s="2">
        <v>275</v>
      </c>
      <c r="H55" s="2">
        <v>300</v>
      </c>
      <c r="I55" s="2">
        <v>325</v>
      </c>
      <c r="J55" s="2">
        <v>350</v>
      </c>
    </row>
    <row r="56" spans="1:10" x14ac:dyDescent="0.35">
      <c r="A56" s="15">
        <v>0.5</v>
      </c>
      <c r="B56" s="2">
        <v>366.83087948731804</v>
      </c>
      <c r="C56" s="2">
        <v>291.83087948731804</v>
      </c>
      <c r="D56" s="2">
        <v>216.83087948731804</v>
      </c>
      <c r="E56" s="2">
        <v>141.83087948731804</v>
      </c>
      <c r="F56" s="2">
        <v>66.830879487318043</v>
      </c>
      <c r="G56" s="2">
        <v>275</v>
      </c>
      <c r="H56" s="2">
        <v>300</v>
      </c>
      <c r="I56" s="2">
        <v>325</v>
      </c>
      <c r="J56" s="2">
        <v>350</v>
      </c>
    </row>
    <row r="57" spans="1:10" x14ac:dyDescent="0.35">
      <c r="A57" s="15">
        <v>0.51</v>
      </c>
      <c r="B57" s="2">
        <v>373.95219473638258</v>
      </c>
      <c r="C57" s="2">
        <v>298.95219473638258</v>
      </c>
      <c r="D57" s="2">
        <v>223.95219473638258</v>
      </c>
      <c r="E57" s="2">
        <v>148.95219473638258</v>
      </c>
      <c r="F57" s="2">
        <v>73.952194736382566</v>
      </c>
      <c r="G57" s="2">
        <v>275</v>
      </c>
      <c r="H57" s="2">
        <v>300</v>
      </c>
      <c r="I57" s="2">
        <v>325</v>
      </c>
      <c r="J57" s="2">
        <v>350</v>
      </c>
    </row>
    <row r="58" spans="1:10" x14ac:dyDescent="0.35">
      <c r="A58" s="15">
        <v>0.52</v>
      </c>
      <c r="B58" s="2">
        <v>375</v>
      </c>
      <c r="C58" s="2">
        <v>302.78849908374207</v>
      </c>
      <c r="D58" s="2">
        <v>227.78849908374207</v>
      </c>
      <c r="E58" s="2">
        <v>152.78849908374207</v>
      </c>
      <c r="F58" s="2">
        <v>77.788499083742053</v>
      </c>
      <c r="G58" s="2">
        <v>275</v>
      </c>
      <c r="H58" s="2">
        <v>300</v>
      </c>
      <c r="I58" s="2">
        <v>325</v>
      </c>
      <c r="J58" s="2">
        <v>350</v>
      </c>
    </row>
    <row r="59" spans="1:10" x14ac:dyDescent="0.35">
      <c r="A59" s="15">
        <v>0.53</v>
      </c>
      <c r="B59" s="2">
        <v>375</v>
      </c>
      <c r="C59" s="2">
        <v>306.75577410468441</v>
      </c>
      <c r="D59" s="2">
        <v>231.75577410468438</v>
      </c>
      <c r="E59" s="2">
        <v>156.75577410468438</v>
      </c>
      <c r="F59" s="2">
        <v>81.755774104684377</v>
      </c>
      <c r="G59" s="2">
        <v>275</v>
      </c>
      <c r="H59" s="2">
        <v>300</v>
      </c>
      <c r="I59" s="2">
        <v>325</v>
      </c>
      <c r="J59" s="2">
        <v>350</v>
      </c>
    </row>
    <row r="60" spans="1:10" x14ac:dyDescent="0.35">
      <c r="A60" s="15">
        <v>0.54</v>
      </c>
      <c r="B60" s="2">
        <v>375</v>
      </c>
      <c r="C60" s="2">
        <v>308.42493887665228</v>
      </c>
      <c r="D60" s="2">
        <v>233.42493887665225</v>
      </c>
      <c r="E60" s="2">
        <v>158.42493887665225</v>
      </c>
      <c r="F60" s="2">
        <v>83.424938876652249</v>
      </c>
      <c r="G60" s="2">
        <v>275</v>
      </c>
      <c r="H60" s="2">
        <v>300</v>
      </c>
      <c r="I60" s="2">
        <v>325</v>
      </c>
      <c r="J60" s="2">
        <v>350</v>
      </c>
    </row>
    <row r="61" spans="1:10" x14ac:dyDescent="0.35">
      <c r="A61" s="15">
        <v>0.55000000000000004</v>
      </c>
      <c r="B61" s="2">
        <v>375</v>
      </c>
      <c r="C61" s="2">
        <v>312.69105891722313</v>
      </c>
      <c r="D61" s="2">
        <v>237.6910589172231</v>
      </c>
      <c r="E61" s="2">
        <v>162.6910589172231</v>
      </c>
      <c r="F61" s="2">
        <v>87.691058917223117</v>
      </c>
      <c r="G61" s="2">
        <v>275</v>
      </c>
      <c r="H61" s="2">
        <v>300</v>
      </c>
      <c r="I61" s="2">
        <v>325</v>
      </c>
      <c r="J61" s="2">
        <v>350</v>
      </c>
    </row>
    <row r="62" spans="1:10" x14ac:dyDescent="0.35">
      <c r="A62" s="15">
        <v>0.56000000000000005</v>
      </c>
      <c r="B62" s="2">
        <v>375</v>
      </c>
      <c r="C62" s="2">
        <v>322.77368036744554</v>
      </c>
      <c r="D62" s="2">
        <v>247.77368036744554</v>
      </c>
      <c r="E62" s="2">
        <v>172.77368036744554</v>
      </c>
      <c r="F62" s="2">
        <v>97.773680367445564</v>
      </c>
      <c r="G62" s="2">
        <v>275</v>
      </c>
      <c r="H62" s="2">
        <v>300</v>
      </c>
      <c r="I62" s="2">
        <v>325</v>
      </c>
      <c r="J62" s="2">
        <v>350</v>
      </c>
    </row>
    <row r="63" spans="1:10" x14ac:dyDescent="0.35">
      <c r="A63" s="15">
        <v>0.56999999999999995</v>
      </c>
      <c r="B63" s="2">
        <v>375</v>
      </c>
      <c r="C63" s="2">
        <v>333.0597499762614</v>
      </c>
      <c r="D63" s="2">
        <v>258.05974997626134</v>
      </c>
      <c r="E63" s="2">
        <v>183.05974997626137</v>
      </c>
      <c r="F63" s="2">
        <v>108.05974997626137</v>
      </c>
      <c r="G63" s="2">
        <v>275</v>
      </c>
      <c r="H63" s="2">
        <v>300</v>
      </c>
      <c r="I63" s="2">
        <v>325</v>
      </c>
      <c r="J63" s="2">
        <v>350</v>
      </c>
    </row>
    <row r="64" spans="1:10" x14ac:dyDescent="0.35">
      <c r="A64" s="15">
        <v>0.57999999999999996</v>
      </c>
      <c r="B64" s="2">
        <v>375</v>
      </c>
      <c r="C64" s="2">
        <v>340.29841344157114</v>
      </c>
      <c r="D64" s="2">
        <v>265.29841344157114</v>
      </c>
      <c r="E64" s="2">
        <v>190.2984134415712</v>
      </c>
      <c r="F64" s="2">
        <v>115.29841344157117</v>
      </c>
      <c r="G64" s="2">
        <v>275</v>
      </c>
      <c r="H64" s="2">
        <v>300</v>
      </c>
      <c r="I64" s="2">
        <v>325</v>
      </c>
      <c r="J64" s="2">
        <v>350</v>
      </c>
    </row>
    <row r="65" spans="1:10" x14ac:dyDescent="0.35">
      <c r="A65" s="15">
        <v>0.59</v>
      </c>
      <c r="B65" s="2">
        <v>375</v>
      </c>
      <c r="C65" s="2">
        <v>345.45519694597249</v>
      </c>
      <c r="D65" s="2">
        <v>270.45519694597255</v>
      </c>
      <c r="E65" s="2">
        <v>195.45519694597255</v>
      </c>
      <c r="F65" s="2">
        <v>120.45519694597252</v>
      </c>
      <c r="G65" s="2">
        <v>275</v>
      </c>
      <c r="H65" s="2">
        <v>300</v>
      </c>
      <c r="I65" s="2">
        <v>325</v>
      </c>
      <c r="J65" s="2">
        <v>350</v>
      </c>
    </row>
    <row r="66" spans="1:10" x14ac:dyDescent="0.35">
      <c r="A66" s="15">
        <v>0.6</v>
      </c>
      <c r="B66" s="2">
        <v>375</v>
      </c>
      <c r="C66" s="2">
        <v>349.87295768639444</v>
      </c>
      <c r="D66" s="2">
        <v>274.87295768639444</v>
      </c>
      <c r="E66" s="2">
        <v>199.87295768639441</v>
      </c>
      <c r="F66" s="2">
        <v>124.87295768639441</v>
      </c>
      <c r="G66" s="2">
        <v>275</v>
      </c>
      <c r="H66" s="2">
        <v>300</v>
      </c>
      <c r="I66" s="2">
        <v>325</v>
      </c>
      <c r="J66" s="2">
        <v>350</v>
      </c>
    </row>
    <row r="67" spans="1:10" x14ac:dyDescent="0.35">
      <c r="A67" s="15">
        <v>0.61</v>
      </c>
      <c r="B67" s="2">
        <v>375</v>
      </c>
      <c r="C67" s="2">
        <v>353.10641243175417</v>
      </c>
      <c r="D67" s="2">
        <v>278.10641243175422</v>
      </c>
      <c r="E67" s="2">
        <v>203.10641243175422</v>
      </c>
      <c r="F67" s="2">
        <v>128.10641243175422</v>
      </c>
      <c r="G67" s="2">
        <v>275</v>
      </c>
      <c r="H67" s="2">
        <v>300</v>
      </c>
      <c r="I67" s="2">
        <v>325</v>
      </c>
      <c r="J67" s="2">
        <v>350</v>
      </c>
    </row>
    <row r="68" spans="1:10" x14ac:dyDescent="0.35">
      <c r="A68" s="15">
        <v>0.62</v>
      </c>
      <c r="B68" s="2">
        <v>375</v>
      </c>
      <c r="C68" s="2">
        <v>358.85218653805208</v>
      </c>
      <c r="D68" s="2">
        <v>283.85218653805208</v>
      </c>
      <c r="E68" s="2">
        <v>208.85218653805208</v>
      </c>
      <c r="F68" s="2">
        <v>133.85218653805208</v>
      </c>
      <c r="G68" s="2">
        <v>275</v>
      </c>
      <c r="H68" s="2">
        <v>300</v>
      </c>
      <c r="I68" s="2">
        <v>325</v>
      </c>
      <c r="J68" s="2">
        <v>350</v>
      </c>
    </row>
    <row r="69" spans="1:10" x14ac:dyDescent="0.35">
      <c r="A69" s="15">
        <v>0.63</v>
      </c>
      <c r="B69" s="2">
        <v>375</v>
      </c>
      <c r="C69" s="2">
        <v>369.70678049568704</v>
      </c>
      <c r="D69" s="2">
        <v>294.70678049568704</v>
      </c>
      <c r="E69" s="2">
        <v>219.70678049568704</v>
      </c>
      <c r="F69" s="2">
        <v>144.70678049568704</v>
      </c>
      <c r="G69" s="2">
        <v>275</v>
      </c>
      <c r="H69" s="2">
        <v>300</v>
      </c>
      <c r="I69" s="2">
        <v>325</v>
      </c>
      <c r="J69" s="2">
        <v>350</v>
      </c>
    </row>
    <row r="70" spans="1:10" x14ac:dyDescent="0.35">
      <c r="A70" s="15">
        <v>0.64</v>
      </c>
      <c r="B70" s="2">
        <v>375</v>
      </c>
      <c r="C70" s="2">
        <v>375.55688274793204</v>
      </c>
      <c r="D70" s="2">
        <v>300.55688274793204</v>
      </c>
      <c r="E70" s="2">
        <v>225.55688274793201</v>
      </c>
      <c r="F70" s="2">
        <v>150.55688274793201</v>
      </c>
      <c r="G70" s="2">
        <v>275</v>
      </c>
      <c r="H70" s="2">
        <v>300</v>
      </c>
      <c r="I70" s="2">
        <v>325</v>
      </c>
      <c r="J70" s="2">
        <v>350</v>
      </c>
    </row>
    <row r="71" spans="1:10" x14ac:dyDescent="0.35">
      <c r="A71" s="15">
        <v>0.65</v>
      </c>
      <c r="B71" s="2">
        <v>375</v>
      </c>
      <c r="C71" s="2">
        <v>383.59287079381988</v>
      </c>
      <c r="D71" s="2">
        <v>308.59287079381988</v>
      </c>
      <c r="E71" s="2">
        <v>233.59287079381988</v>
      </c>
      <c r="F71" s="2">
        <v>158.59287079381986</v>
      </c>
      <c r="G71" s="2">
        <v>275</v>
      </c>
      <c r="H71" s="2">
        <v>300</v>
      </c>
      <c r="I71" s="2">
        <v>325</v>
      </c>
      <c r="J71" s="2">
        <v>350</v>
      </c>
    </row>
    <row r="72" spans="1:10" x14ac:dyDescent="0.35">
      <c r="A72" s="15">
        <v>0.66</v>
      </c>
      <c r="B72" s="2">
        <v>375</v>
      </c>
      <c r="C72" s="2">
        <v>388.7249592783084</v>
      </c>
      <c r="D72" s="2">
        <v>313.7249592783084</v>
      </c>
      <c r="E72" s="2">
        <v>238.7249592783084</v>
      </c>
      <c r="F72" s="2">
        <v>163.7249592783084</v>
      </c>
      <c r="G72" s="2">
        <v>275</v>
      </c>
      <c r="H72" s="2">
        <v>300</v>
      </c>
      <c r="I72" s="2">
        <v>325</v>
      </c>
      <c r="J72" s="2">
        <v>350</v>
      </c>
    </row>
    <row r="73" spans="1:10" x14ac:dyDescent="0.35">
      <c r="A73" s="15">
        <v>0.67</v>
      </c>
      <c r="B73" s="2">
        <v>375</v>
      </c>
      <c r="C73" s="2">
        <v>396.56181657397633</v>
      </c>
      <c r="D73" s="2">
        <v>321.56181657397633</v>
      </c>
      <c r="E73" s="2">
        <v>246.56181657397633</v>
      </c>
      <c r="F73" s="2">
        <v>171.56181657397633</v>
      </c>
      <c r="G73" s="2">
        <v>275</v>
      </c>
      <c r="H73" s="2">
        <v>300</v>
      </c>
      <c r="I73" s="2">
        <v>325</v>
      </c>
      <c r="J73" s="2">
        <v>350</v>
      </c>
    </row>
    <row r="74" spans="1:10" x14ac:dyDescent="0.35">
      <c r="A74" s="15">
        <v>0.68</v>
      </c>
      <c r="B74" s="2">
        <v>375</v>
      </c>
      <c r="C74" s="2">
        <v>400</v>
      </c>
      <c r="D74" s="2">
        <v>326.560375537651</v>
      </c>
      <c r="E74" s="2">
        <v>251.560375537651</v>
      </c>
      <c r="F74" s="2">
        <v>176.560375537651</v>
      </c>
      <c r="G74" s="2">
        <v>275</v>
      </c>
      <c r="H74" s="2">
        <v>300</v>
      </c>
      <c r="I74" s="2">
        <v>325</v>
      </c>
      <c r="J74" s="2">
        <v>350</v>
      </c>
    </row>
    <row r="75" spans="1:10" x14ac:dyDescent="0.35">
      <c r="A75" s="15">
        <v>0.69</v>
      </c>
      <c r="B75" s="2">
        <v>375</v>
      </c>
      <c r="C75" s="2">
        <v>400</v>
      </c>
      <c r="D75" s="2">
        <v>329.54086540563219</v>
      </c>
      <c r="E75" s="2">
        <v>254.54086540563216</v>
      </c>
      <c r="F75" s="2">
        <v>179.54086540563216</v>
      </c>
      <c r="G75" s="2">
        <v>275</v>
      </c>
      <c r="H75" s="2">
        <v>300</v>
      </c>
      <c r="I75" s="2">
        <v>325</v>
      </c>
      <c r="J75" s="2">
        <v>350</v>
      </c>
    </row>
    <row r="76" spans="1:10" x14ac:dyDescent="0.35">
      <c r="A76" s="15">
        <v>0.7</v>
      </c>
      <c r="B76" s="2">
        <v>375</v>
      </c>
      <c r="C76" s="2">
        <v>400</v>
      </c>
      <c r="D76" s="2">
        <v>334.53096803591632</v>
      </c>
      <c r="E76" s="2">
        <v>259.53096803591632</v>
      </c>
      <c r="F76" s="2">
        <v>184.53096803591635</v>
      </c>
      <c r="G76" s="2">
        <v>275</v>
      </c>
      <c r="H76" s="2">
        <v>300</v>
      </c>
      <c r="I76" s="2">
        <v>325</v>
      </c>
      <c r="J76" s="2">
        <v>350</v>
      </c>
    </row>
    <row r="77" spans="1:10" x14ac:dyDescent="0.35">
      <c r="A77" s="15">
        <v>0.71</v>
      </c>
      <c r="B77" s="2">
        <v>375</v>
      </c>
      <c r="C77" s="2">
        <v>400</v>
      </c>
      <c r="D77" s="2">
        <v>340.01147345184853</v>
      </c>
      <c r="E77" s="2">
        <v>265.01147345184853</v>
      </c>
      <c r="F77" s="2">
        <v>190.01147345184853</v>
      </c>
      <c r="G77" s="2">
        <v>275</v>
      </c>
      <c r="H77" s="2">
        <v>300</v>
      </c>
      <c r="I77" s="2">
        <v>325</v>
      </c>
      <c r="J77" s="2">
        <v>350</v>
      </c>
    </row>
    <row r="78" spans="1:10" x14ac:dyDescent="0.35">
      <c r="A78" s="15">
        <v>0.72</v>
      </c>
      <c r="B78" s="2">
        <v>375</v>
      </c>
      <c r="C78" s="2">
        <v>400</v>
      </c>
      <c r="D78" s="2">
        <v>346.61824982771651</v>
      </c>
      <c r="E78" s="2">
        <v>271.61824982771651</v>
      </c>
      <c r="F78" s="2">
        <v>196.61824982771654</v>
      </c>
      <c r="G78" s="2">
        <v>275</v>
      </c>
      <c r="H78" s="2">
        <v>300</v>
      </c>
      <c r="I78" s="2">
        <v>325</v>
      </c>
      <c r="J78" s="2">
        <v>350</v>
      </c>
    </row>
    <row r="79" spans="1:10" x14ac:dyDescent="0.35">
      <c r="A79" s="15">
        <v>0.73</v>
      </c>
      <c r="B79" s="2">
        <v>375</v>
      </c>
      <c r="C79" s="2">
        <v>400</v>
      </c>
      <c r="D79" s="2">
        <v>357.37632378050665</v>
      </c>
      <c r="E79" s="2">
        <v>282.37632378050665</v>
      </c>
      <c r="F79" s="2">
        <v>207.37632378050665</v>
      </c>
      <c r="G79" s="2">
        <v>275</v>
      </c>
      <c r="H79" s="2">
        <v>300</v>
      </c>
      <c r="I79" s="2">
        <v>325</v>
      </c>
      <c r="J79" s="2">
        <v>350</v>
      </c>
    </row>
    <row r="80" spans="1:10" x14ac:dyDescent="0.35">
      <c r="A80" s="15">
        <v>0.74</v>
      </c>
      <c r="B80" s="2">
        <v>375</v>
      </c>
      <c r="C80" s="2">
        <v>400</v>
      </c>
      <c r="D80" s="2">
        <v>362.17709400045254</v>
      </c>
      <c r="E80" s="2">
        <v>287.17709400045248</v>
      </c>
      <c r="F80" s="2">
        <v>212.17709400045251</v>
      </c>
      <c r="G80" s="2">
        <v>275</v>
      </c>
      <c r="H80" s="2">
        <v>300</v>
      </c>
      <c r="I80" s="2">
        <v>325</v>
      </c>
      <c r="J80" s="2">
        <v>350</v>
      </c>
    </row>
    <row r="81" spans="1:10" x14ac:dyDescent="0.35">
      <c r="A81" s="15">
        <v>0.75</v>
      </c>
      <c r="B81" s="2">
        <v>375</v>
      </c>
      <c r="C81" s="2">
        <v>400</v>
      </c>
      <c r="D81" s="2">
        <v>368.70050866771157</v>
      </c>
      <c r="E81" s="2">
        <v>293.70050866771157</v>
      </c>
      <c r="F81" s="2">
        <v>218.70050866771157</v>
      </c>
      <c r="G81" s="2">
        <v>275</v>
      </c>
      <c r="H81" s="2">
        <v>300</v>
      </c>
      <c r="I81" s="2">
        <v>325</v>
      </c>
      <c r="J81" s="2">
        <v>350</v>
      </c>
    </row>
    <row r="82" spans="1:10" x14ac:dyDescent="0.35">
      <c r="A82" s="15">
        <v>0.76</v>
      </c>
      <c r="B82" s="2">
        <v>375</v>
      </c>
      <c r="C82" s="2">
        <v>400</v>
      </c>
      <c r="D82" s="2">
        <v>372.57203134464839</v>
      </c>
      <c r="E82" s="2">
        <v>297.57203134464839</v>
      </c>
      <c r="F82" s="2">
        <v>222.57203134464837</v>
      </c>
      <c r="G82" s="2">
        <v>275</v>
      </c>
      <c r="H82" s="2">
        <v>300</v>
      </c>
      <c r="I82" s="2">
        <v>325</v>
      </c>
      <c r="J82" s="2">
        <v>350</v>
      </c>
    </row>
    <row r="83" spans="1:10" x14ac:dyDescent="0.35">
      <c r="A83" s="15">
        <v>0.77</v>
      </c>
      <c r="B83" s="2">
        <v>375</v>
      </c>
      <c r="C83" s="2">
        <v>400</v>
      </c>
      <c r="D83" s="2">
        <v>381.89972103131629</v>
      </c>
      <c r="E83" s="2">
        <v>306.89972103131635</v>
      </c>
      <c r="F83" s="2">
        <v>231.89972103131635</v>
      </c>
      <c r="G83" s="2">
        <v>275</v>
      </c>
      <c r="H83" s="2">
        <v>300</v>
      </c>
      <c r="I83" s="2">
        <v>325</v>
      </c>
      <c r="J83" s="2">
        <v>350</v>
      </c>
    </row>
    <row r="84" spans="1:10" x14ac:dyDescent="0.35">
      <c r="A84" s="15">
        <v>0.78</v>
      </c>
      <c r="B84" s="2">
        <v>375</v>
      </c>
      <c r="C84" s="2">
        <v>400</v>
      </c>
      <c r="D84" s="2">
        <v>386.82316791743273</v>
      </c>
      <c r="E84" s="2">
        <v>311.82316791743273</v>
      </c>
      <c r="F84" s="2">
        <v>236.82316791743273</v>
      </c>
      <c r="G84" s="2">
        <v>275</v>
      </c>
      <c r="H84" s="2">
        <v>300</v>
      </c>
      <c r="I84" s="2">
        <v>325</v>
      </c>
      <c r="J84" s="2">
        <v>350</v>
      </c>
    </row>
    <row r="85" spans="1:10" x14ac:dyDescent="0.35">
      <c r="A85" s="15">
        <v>0.79</v>
      </c>
      <c r="B85" s="2">
        <v>375</v>
      </c>
      <c r="C85" s="2">
        <v>400</v>
      </c>
      <c r="D85" s="2">
        <v>391.9832106989258</v>
      </c>
      <c r="E85" s="2">
        <v>316.98321069892575</v>
      </c>
      <c r="F85" s="2">
        <v>241.98321069892577</v>
      </c>
      <c r="G85" s="2">
        <v>275</v>
      </c>
      <c r="H85" s="2">
        <v>300</v>
      </c>
      <c r="I85" s="2">
        <v>325</v>
      </c>
      <c r="J85" s="2">
        <v>350</v>
      </c>
    </row>
    <row r="86" spans="1:10" x14ac:dyDescent="0.35">
      <c r="A86" s="15">
        <v>0.8</v>
      </c>
      <c r="B86" s="2">
        <v>375</v>
      </c>
      <c r="C86" s="2">
        <v>400</v>
      </c>
      <c r="D86" s="2">
        <v>398.2882611599648</v>
      </c>
      <c r="E86" s="2">
        <v>323.2882611599648</v>
      </c>
      <c r="F86" s="2">
        <v>248.28826115996483</v>
      </c>
      <c r="G86" s="2">
        <v>275</v>
      </c>
      <c r="H86" s="2">
        <v>300</v>
      </c>
      <c r="I86" s="2">
        <v>325</v>
      </c>
      <c r="J86" s="2">
        <v>350</v>
      </c>
    </row>
    <row r="87" spans="1:10" x14ac:dyDescent="0.35">
      <c r="A87" s="15">
        <v>0.81</v>
      </c>
      <c r="B87" s="2">
        <v>375</v>
      </c>
      <c r="C87" s="2">
        <v>400</v>
      </c>
      <c r="D87" s="2">
        <v>404.7848165973063</v>
      </c>
      <c r="E87" s="2">
        <v>329.7848165973063</v>
      </c>
      <c r="F87" s="2">
        <v>254.78481659730625</v>
      </c>
      <c r="G87" s="2">
        <v>275</v>
      </c>
      <c r="H87" s="2">
        <v>300</v>
      </c>
      <c r="I87" s="2">
        <v>325</v>
      </c>
      <c r="J87" s="2">
        <v>350</v>
      </c>
    </row>
    <row r="88" spans="1:10" x14ac:dyDescent="0.35">
      <c r="A88" s="15">
        <v>0.82</v>
      </c>
      <c r="B88" s="2">
        <v>375</v>
      </c>
      <c r="C88" s="2">
        <v>400</v>
      </c>
      <c r="D88" s="2">
        <v>411.54403934660291</v>
      </c>
      <c r="E88" s="2">
        <v>336.54403934660291</v>
      </c>
      <c r="F88" s="2">
        <v>261.54403934660286</v>
      </c>
      <c r="G88" s="2">
        <v>275</v>
      </c>
      <c r="H88" s="2">
        <v>300</v>
      </c>
      <c r="I88" s="2">
        <v>325</v>
      </c>
      <c r="J88" s="2">
        <v>350</v>
      </c>
    </row>
    <row r="89" spans="1:10" x14ac:dyDescent="0.35">
      <c r="A89" s="15">
        <v>0.83</v>
      </c>
      <c r="B89" s="2">
        <v>375</v>
      </c>
      <c r="C89" s="2">
        <v>400</v>
      </c>
      <c r="D89" s="2">
        <v>421.07378036222229</v>
      </c>
      <c r="E89" s="2">
        <v>346.07378036222229</v>
      </c>
      <c r="F89" s="2">
        <v>271.07378036222229</v>
      </c>
      <c r="G89" s="2">
        <v>275</v>
      </c>
      <c r="H89" s="2">
        <v>300</v>
      </c>
      <c r="I89" s="2">
        <v>325</v>
      </c>
      <c r="J89" s="2">
        <v>350</v>
      </c>
    </row>
    <row r="90" spans="1:10" x14ac:dyDescent="0.35">
      <c r="A90" s="15">
        <v>0.84</v>
      </c>
      <c r="B90" s="2">
        <v>375</v>
      </c>
      <c r="C90" s="2">
        <v>400</v>
      </c>
      <c r="D90" s="2">
        <v>425</v>
      </c>
      <c r="E90" s="2">
        <v>358.4847684427636</v>
      </c>
      <c r="F90" s="2">
        <v>283.4847684427636</v>
      </c>
      <c r="G90" s="2">
        <v>275</v>
      </c>
      <c r="H90" s="2">
        <v>300</v>
      </c>
      <c r="I90" s="2">
        <v>325</v>
      </c>
      <c r="J90" s="2">
        <v>350</v>
      </c>
    </row>
    <row r="91" spans="1:10" x14ac:dyDescent="0.35">
      <c r="A91" s="15">
        <v>0.85</v>
      </c>
      <c r="B91" s="2">
        <v>375</v>
      </c>
      <c r="C91" s="2">
        <v>400</v>
      </c>
      <c r="D91" s="2">
        <v>425</v>
      </c>
      <c r="E91" s="2">
        <v>364.17566250825905</v>
      </c>
      <c r="F91" s="2">
        <v>289.17566250825905</v>
      </c>
      <c r="G91" s="2">
        <v>275</v>
      </c>
      <c r="H91" s="2">
        <v>300</v>
      </c>
      <c r="I91" s="2">
        <v>325</v>
      </c>
      <c r="J91" s="2">
        <v>350</v>
      </c>
    </row>
    <row r="92" spans="1:10" x14ac:dyDescent="0.35">
      <c r="A92" s="15">
        <v>0.86</v>
      </c>
      <c r="B92" s="2">
        <v>375</v>
      </c>
      <c r="C92" s="2">
        <v>400</v>
      </c>
      <c r="D92" s="2">
        <v>425</v>
      </c>
      <c r="E92" s="2">
        <v>373.70963340766025</v>
      </c>
      <c r="F92" s="2">
        <v>298.70963340766025</v>
      </c>
      <c r="G92" s="2">
        <v>275</v>
      </c>
      <c r="H92" s="2">
        <v>300</v>
      </c>
      <c r="I92" s="2">
        <v>325</v>
      </c>
      <c r="J92" s="2">
        <v>350</v>
      </c>
    </row>
    <row r="93" spans="1:10" x14ac:dyDescent="0.35">
      <c r="A93" s="15">
        <v>0.87</v>
      </c>
      <c r="B93" s="2">
        <v>375</v>
      </c>
      <c r="C93" s="2">
        <v>400</v>
      </c>
      <c r="D93" s="2">
        <v>425</v>
      </c>
      <c r="E93" s="2">
        <v>381.60102740738432</v>
      </c>
      <c r="F93" s="2">
        <v>306.60102740738432</v>
      </c>
      <c r="G93" s="2">
        <v>275</v>
      </c>
      <c r="H93" s="2">
        <v>300</v>
      </c>
      <c r="I93" s="2">
        <v>325</v>
      </c>
      <c r="J93" s="2">
        <v>350</v>
      </c>
    </row>
    <row r="94" spans="1:10" x14ac:dyDescent="0.35">
      <c r="A94" s="15">
        <v>0.88</v>
      </c>
      <c r="B94" s="2">
        <v>375</v>
      </c>
      <c r="C94" s="2">
        <v>400</v>
      </c>
      <c r="D94" s="2">
        <v>425</v>
      </c>
      <c r="E94" s="2">
        <v>392.82026440495349</v>
      </c>
      <c r="F94" s="2">
        <v>317.82026440495349</v>
      </c>
      <c r="G94" s="2">
        <v>275</v>
      </c>
      <c r="H94" s="2">
        <v>300</v>
      </c>
      <c r="I94" s="2">
        <v>325</v>
      </c>
      <c r="J94" s="2">
        <v>350</v>
      </c>
    </row>
    <row r="95" spans="1:10" x14ac:dyDescent="0.35">
      <c r="A95" s="15">
        <v>0.89</v>
      </c>
      <c r="B95" s="2">
        <v>375</v>
      </c>
      <c r="C95" s="2">
        <v>400</v>
      </c>
      <c r="D95" s="2">
        <v>425</v>
      </c>
      <c r="E95" s="2">
        <v>407.25174765428898</v>
      </c>
      <c r="F95" s="2">
        <v>332.25174765428898</v>
      </c>
      <c r="G95" s="2">
        <v>275</v>
      </c>
      <c r="H95" s="2">
        <v>300</v>
      </c>
      <c r="I95" s="2">
        <v>325</v>
      </c>
      <c r="J95" s="2">
        <v>350</v>
      </c>
    </row>
    <row r="96" spans="1:10" x14ac:dyDescent="0.35">
      <c r="A96" s="15">
        <v>0.9</v>
      </c>
      <c r="B96" s="2">
        <v>375</v>
      </c>
      <c r="C96" s="2">
        <v>400</v>
      </c>
      <c r="D96" s="2">
        <v>425</v>
      </c>
      <c r="E96" s="2">
        <v>412.9780968869274</v>
      </c>
      <c r="F96" s="2">
        <v>337.9780968869274</v>
      </c>
      <c r="G96" s="2">
        <v>275</v>
      </c>
      <c r="H96" s="2">
        <v>300</v>
      </c>
      <c r="I96" s="2">
        <v>325</v>
      </c>
      <c r="J96" s="2">
        <v>350</v>
      </c>
    </row>
    <row r="97" spans="1:10" x14ac:dyDescent="0.35">
      <c r="A97" s="15">
        <v>0.91</v>
      </c>
      <c r="B97" s="2">
        <v>375</v>
      </c>
      <c r="C97" s="2">
        <v>400</v>
      </c>
      <c r="D97" s="2">
        <v>425</v>
      </c>
      <c r="E97" s="2">
        <v>424.67459489007416</v>
      </c>
      <c r="F97" s="2">
        <v>349.67459489007416</v>
      </c>
      <c r="G97" s="2">
        <v>275</v>
      </c>
      <c r="H97" s="2">
        <v>300</v>
      </c>
      <c r="I97" s="2">
        <v>325</v>
      </c>
      <c r="J97" s="2">
        <v>350</v>
      </c>
    </row>
    <row r="98" spans="1:10" x14ac:dyDescent="0.35">
      <c r="A98" s="15">
        <v>0.92</v>
      </c>
      <c r="B98" s="2">
        <v>375</v>
      </c>
      <c r="C98" s="2">
        <v>400</v>
      </c>
      <c r="D98" s="2">
        <v>425</v>
      </c>
      <c r="E98" s="2">
        <v>442.66019891703081</v>
      </c>
      <c r="F98" s="2">
        <v>367.66019891703081</v>
      </c>
      <c r="G98" s="2">
        <v>275</v>
      </c>
      <c r="H98" s="2">
        <v>300</v>
      </c>
      <c r="I98" s="2">
        <v>325</v>
      </c>
      <c r="J98" s="2">
        <v>350</v>
      </c>
    </row>
    <row r="99" spans="1:10" x14ac:dyDescent="0.35">
      <c r="A99" s="15">
        <v>0.93</v>
      </c>
      <c r="B99" s="2">
        <v>375</v>
      </c>
      <c r="C99" s="2">
        <v>400</v>
      </c>
      <c r="D99" s="2">
        <v>425</v>
      </c>
      <c r="E99" s="2">
        <v>450</v>
      </c>
      <c r="F99" s="2">
        <v>382.78408069404094</v>
      </c>
      <c r="G99" s="2">
        <v>275</v>
      </c>
      <c r="H99" s="2">
        <v>300</v>
      </c>
      <c r="I99" s="2">
        <v>325</v>
      </c>
      <c r="J99" s="2">
        <v>350</v>
      </c>
    </row>
    <row r="100" spans="1:10" x14ac:dyDescent="0.35">
      <c r="A100" s="15">
        <v>0.94</v>
      </c>
      <c r="B100" s="2">
        <v>375</v>
      </c>
      <c r="C100" s="2">
        <v>400</v>
      </c>
      <c r="D100" s="2">
        <v>425</v>
      </c>
      <c r="E100" s="2">
        <v>450</v>
      </c>
      <c r="F100" s="2">
        <v>392.42064155165184</v>
      </c>
      <c r="G100" s="2">
        <v>275</v>
      </c>
      <c r="H100" s="2">
        <v>300</v>
      </c>
      <c r="I100" s="2">
        <v>325</v>
      </c>
      <c r="J100" s="2">
        <v>350</v>
      </c>
    </row>
    <row r="101" spans="1:10" x14ac:dyDescent="0.35">
      <c r="A101" s="15">
        <v>0.95</v>
      </c>
      <c r="B101" s="2">
        <v>375</v>
      </c>
      <c r="C101" s="2">
        <v>400</v>
      </c>
      <c r="D101" s="2">
        <v>425</v>
      </c>
      <c r="E101" s="2">
        <v>450</v>
      </c>
      <c r="F101" s="2">
        <v>414.45514719780431</v>
      </c>
      <c r="G101" s="2">
        <v>275</v>
      </c>
      <c r="H101" s="2">
        <v>300</v>
      </c>
      <c r="I101" s="2">
        <v>325</v>
      </c>
      <c r="J101" s="2">
        <v>350</v>
      </c>
    </row>
    <row r="102" spans="1:10" x14ac:dyDescent="0.35">
      <c r="A102" s="15">
        <v>0.96</v>
      </c>
      <c r="B102" s="2">
        <v>375</v>
      </c>
      <c r="C102" s="2">
        <v>400</v>
      </c>
      <c r="D102" s="2">
        <v>425</v>
      </c>
      <c r="E102" s="2">
        <v>450</v>
      </c>
      <c r="F102" s="2">
        <v>430.10214602522512</v>
      </c>
      <c r="G102" s="2">
        <v>275</v>
      </c>
      <c r="H102" s="2">
        <v>300</v>
      </c>
      <c r="I102" s="2">
        <v>325</v>
      </c>
      <c r="J102" s="2">
        <v>350</v>
      </c>
    </row>
    <row r="103" spans="1:10" x14ac:dyDescent="0.35">
      <c r="A103" s="15">
        <v>0.97</v>
      </c>
      <c r="B103" s="2">
        <v>375</v>
      </c>
      <c r="C103" s="2">
        <v>400</v>
      </c>
      <c r="D103" s="2">
        <v>425</v>
      </c>
      <c r="E103" s="2">
        <v>450</v>
      </c>
      <c r="F103" s="2">
        <v>455.56191643478815</v>
      </c>
      <c r="G103" s="2">
        <v>275</v>
      </c>
      <c r="H103" s="2">
        <v>300</v>
      </c>
      <c r="I103" s="2">
        <v>325</v>
      </c>
      <c r="J103" s="2">
        <v>350</v>
      </c>
    </row>
    <row r="104" spans="1:10" x14ac:dyDescent="0.35">
      <c r="A104" s="15">
        <v>0.98</v>
      </c>
      <c r="B104" s="2">
        <v>375</v>
      </c>
      <c r="C104" s="2">
        <v>400</v>
      </c>
      <c r="D104" s="2">
        <v>425</v>
      </c>
      <c r="E104" s="2">
        <v>450</v>
      </c>
      <c r="F104" s="2">
        <v>475</v>
      </c>
      <c r="G104" s="2">
        <v>275</v>
      </c>
      <c r="H104" s="2">
        <v>300</v>
      </c>
      <c r="I104" s="2">
        <v>325</v>
      </c>
      <c r="J104" s="2">
        <v>350</v>
      </c>
    </row>
    <row r="105" spans="1:10" x14ac:dyDescent="0.35">
      <c r="A105" s="15">
        <v>0.99</v>
      </c>
      <c r="B105" s="2">
        <v>375</v>
      </c>
      <c r="C105" s="2">
        <v>400</v>
      </c>
      <c r="D105" s="2">
        <v>425</v>
      </c>
      <c r="E105" s="2">
        <v>450</v>
      </c>
      <c r="F105" s="2">
        <v>475</v>
      </c>
      <c r="G105" s="2">
        <v>275</v>
      </c>
      <c r="H105" s="2">
        <v>300</v>
      </c>
      <c r="I105" s="2">
        <v>325</v>
      </c>
      <c r="J105" s="2">
        <v>350</v>
      </c>
    </row>
    <row r="106" spans="1:10" x14ac:dyDescent="0.35">
      <c r="A106" s="15">
        <v>1</v>
      </c>
      <c r="B106" s="2">
        <v>375</v>
      </c>
      <c r="C106" s="2">
        <v>400</v>
      </c>
      <c r="D106" s="2">
        <v>425</v>
      </c>
      <c r="E106" s="2">
        <v>450</v>
      </c>
      <c r="F106" s="2">
        <v>475</v>
      </c>
      <c r="G106" s="2">
        <v>275</v>
      </c>
      <c r="H106" s="2">
        <v>300</v>
      </c>
      <c r="I106" s="2">
        <v>325</v>
      </c>
      <c r="J106" s="2">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vt:lpstr>
      <vt:lpstr>1</vt:lpstr>
      <vt:lpstr>Simulation Output 1</vt:lpstr>
      <vt:lpstr>CFD Output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Siyong Liu</dc:creator>
  <cp:lastModifiedBy>Siyong Liu</cp:lastModifiedBy>
  <dcterms:created xsi:type="dcterms:W3CDTF">2015-06-05T18:17:20Z</dcterms:created>
  <dcterms:modified xsi:type="dcterms:W3CDTF">2021-12-14T00:48:29Z</dcterms:modified>
</cp:coreProperties>
</file>