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Course\UDM\s1\"/>
    </mc:Choice>
  </mc:AlternateContent>
  <xr:revisionPtr revIDLastSave="0" documentId="13_ncr:1_{68CC8DBF-4E1B-4769-9ABA-91915F01EF97}" xr6:coauthVersionLast="47" xr6:coauthVersionMax="47" xr10:uidLastSave="{00000000-0000-0000-0000-000000000000}"/>
  <bookViews>
    <workbookView xWindow="-110" yWindow="-110" windowWidth="19420" windowHeight="11620" xr2:uid="{908EB1C1-5AA1-4C70-A6F6-00FF2D92B284}"/>
  </bookViews>
  <sheets>
    <sheet name="Q" sheetId="3" r:id="rId1"/>
    <sheet name="1" sheetId="1" r:id="rId2"/>
    <sheet name="2" sheetId="2" r:id="rId3"/>
  </sheets>
  <definedNames>
    <definedName name="solver_adj" localSheetId="1" hidden="1">'1'!$H$2:$H$6</definedName>
    <definedName name="solver_adj" localSheetId="2" hidden="1">'2'!$H$2:$H$6</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1" hidden="1">2</definedName>
    <definedName name="solver_eng" localSheetId="2" hidden="1">2</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lhs1" localSheetId="1" hidden="1">'1'!$H$2:$H$6</definedName>
    <definedName name="solver_lhs1" localSheetId="2" hidden="1">'2'!$H$2:$H$6</definedName>
    <definedName name="solver_lhs2" localSheetId="1" hidden="1">'1'!$H$2:$H$6</definedName>
    <definedName name="solver_lhs2" localSheetId="2" hidden="1">'2'!$H$2:$H$6</definedName>
    <definedName name="solver_lhs3" localSheetId="1" hidden="1">'1'!$H$7</definedName>
    <definedName name="solver_lhs3" localSheetId="2" hidden="1">'2'!$H$7</definedName>
    <definedName name="solver_lhs4" localSheetId="1" hidden="1">'1'!$I$2:$I$6</definedName>
    <definedName name="solver_lhs4" localSheetId="2" hidden="1">'2'!$I$2:$I$6</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um" localSheetId="1" hidden="1">4</definedName>
    <definedName name="solver_num" localSheetId="2" hidden="1">4</definedName>
    <definedName name="solver_nwt" localSheetId="1" hidden="1">1</definedName>
    <definedName name="solver_nwt" localSheetId="2" hidden="1">1</definedName>
    <definedName name="solver_opt" localSheetId="1" hidden="1">'1'!$J$7</definedName>
    <definedName name="solver_opt" localSheetId="2" hidden="1">'2'!$J$7</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el1" localSheetId="1" hidden="1">1</definedName>
    <definedName name="solver_rel1" localSheetId="2" hidden="1">1</definedName>
    <definedName name="solver_rel2" localSheetId="1" hidden="1">3</definedName>
    <definedName name="solver_rel2" localSheetId="2" hidden="1">3</definedName>
    <definedName name="solver_rel3" localSheetId="1" hidden="1">2</definedName>
    <definedName name="solver_rel3" localSheetId="2" hidden="1">2</definedName>
    <definedName name="solver_rel4" localSheetId="1" hidden="1">1</definedName>
    <definedName name="solver_rel4" localSheetId="2" hidden="1">1</definedName>
    <definedName name="solver_rhs1" localSheetId="1" hidden="1">'1'!$G$2:$G$6</definedName>
    <definedName name="solver_rhs1" localSheetId="2" hidden="1">'2'!$G$2:$G$6</definedName>
    <definedName name="solver_rhs2" localSheetId="1" hidden="1">'1'!$F$2:$F$6</definedName>
    <definedName name="solver_rhs2" localSheetId="2" hidden="1">'2'!$F$2:$F$6</definedName>
    <definedName name="solver_rhs3" localSheetId="1" hidden="1">1000</definedName>
    <definedName name="solver_rhs3" localSheetId="2" hidden="1">1100</definedName>
    <definedName name="solver_rhs4" localSheetId="1" hidden="1">'1'!$C$2:$C$6</definedName>
    <definedName name="solver_rhs4" localSheetId="2" hidden="1">'2'!$C$2:$C$6</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2</definedName>
    <definedName name="solver_scl" localSheetId="2" hidden="1">1</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definedName>
    <definedName name="solver_tol" localSheetId="2" hidden="1">0</definedName>
    <definedName name="solver_typ" localSheetId="1" hidden="1">1</definedName>
    <definedName name="solver_typ" localSheetId="2" hidden="1">1</definedName>
    <definedName name="solver_val" localSheetId="1" hidden="1">0</definedName>
    <definedName name="solver_val" localSheetId="2" hidden="1">0</definedName>
    <definedName name="solver_ver" localSheetId="1"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2" l="1"/>
  <c r="I6" i="2"/>
  <c r="J6" i="2" s="1"/>
  <c r="I5" i="2"/>
  <c r="J5" i="2" s="1"/>
  <c r="I4" i="2"/>
  <c r="J4" i="2" s="1"/>
  <c r="I3" i="2"/>
  <c r="J3" i="2" s="1"/>
  <c r="I2" i="2"/>
  <c r="J2" i="2" s="1"/>
  <c r="H7" i="1"/>
  <c r="I2" i="1"/>
  <c r="J7" i="2" l="1"/>
  <c r="I6" i="1"/>
  <c r="J6" i="1" s="1"/>
  <c r="I3" i="1"/>
  <c r="J3" i="1" s="1"/>
  <c r="I4" i="1"/>
  <c r="J4" i="1" s="1"/>
  <c r="I5" i="1"/>
  <c r="J5" i="1" s="1"/>
  <c r="J2" i="1"/>
  <c r="J7" i="1" l="1"/>
</calcChain>
</file>

<file path=xl/sharedStrings.xml><?xml version="1.0" encoding="utf-8"?>
<sst xmlns="http://schemas.openxmlformats.org/spreadsheetml/2006/main" count="32" uniqueCount="16">
  <si>
    <t>Manhattan</t>
  </si>
  <si>
    <t>Bronx</t>
  </si>
  <si>
    <t>Brooklyn</t>
  </si>
  <si>
    <t xml:space="preserve">Queens </t>
  </si>
  <si>
    <t>Staten Island</t>
  </si>
  <si>
    <t>Collectable</t>
  </si>
  <si>
    <t xml:space="preserve">Location   </t>
  </si>
  <si>
    <t xml:space="preserve">Density </t>
  </si>
  <si>
    <t xml:space="preserve">Illegally   </t>
  </si>
  <si>
    <t>Fine</t>
  </si>
  <si>
    <t>min Agent</t>
  </si>
  <si>
    <t>Max Agent</t>
  </si>
  <si>
    <t>Assigned</t>
  </si>
  <si>
    <t>Total</t>
  </si>
  <si>
    <t>Revenue</t>
  </si>
  <si>
    <t>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</si>
</sst>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Calibri"/>
      <family val="2"/>
      <scheme val="minor"/>
    </font>
    <font>
      <sz val="12"/>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Fill="1" applyBorder="1" applyAlignment="1">
      <alignment vertical="center" wrapText="1"/>
    </xf>
    <xf numFmtId="0" fontId="0" fillId="0" borderId="1" xfId="0" applyBorder="1"/>
    <xf numFmtId="0" fontId="1" fillId="0" borderId="1" xfId="0" applyFont="1" applyBorder="1"/>
    <xf numFmtId="0" fontId="1" fillId="0" borderId="1" xfId="0" applyFont="1" applyBorder="1" applyAlignment="1">
      <alignment vertical="center" wrapText="1"/>
    </xf>
    <xf numFmtId="9" fontId="1" fillId="0" borderId="1" xfId="0" applyNumberFormat="1" applyFont="1" applyBorder="1" applyAlignment="1">
      <alignment vertical="center" wrapText="1"/>
    </xf>
    <xf numFmtId="6" fontId="1" fillId="0" borderId="1" xfId="0" applyNumberFormat="1" applyFont="1" applyBorder="1" applyAlignment="1">
      <alignment vertical="center" wrapText="1"/>
    </xf>
    <xf numFmtId="0" fontId="0" fillId="2" borderId="1" xfId="0" applyFill="1" applyBorder="1"/>
    <xf numFmtId="6"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152400</xdr:rowOff>
    </xdr:from>
    <xdr:to>
      <xdr:col>18</xdr:col>
      <xdr:colOff>368300</xdr:colOff>
      <xdr:row>60</xdr:row>
      <xdr:rowOff>19050</xdr:rowOff>
    </xdr:to>
    <xdr:sp macro="" textlink="">
      <xdr:nvSpPr>
        <xdr:cNvPr id="3" name="TextBox 2">
          <a:extLst>
            <a:ext uri="{FF2B5EF4-FFF2-40B4-BE49-F238E27FC236}">
              <a16:creationId xmlns:a16="http://schemas.microsoft.com/office/drawing/2014/main" id="{B4302576-4B86-499A-AE84-CE02264B00C3}"/>
            </a:ext>
          </a:extLst>
        </xdr:cNvPr>
        <xdr:cNvSpPr txBox="1"/>
      </xdr:nvSpPr>
      <xdr:spPr>
        <a:xfrm>
          <a:off x="609600" y="152400"/>
          <a:ext cx="10731500" cy="1091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Parking Ticket Revenue</a:t>
          </a:r>
        </a:p>
        <a:p>
          <a:r>
            <a:rPr lang="en-US" sz="1100">
              <a:solidFill>
                <a:schemeClr val="dk1"/>
              </a:solidFill>
              <a:effectLst/>
              <a:latin typeface="+mn-lt"/>
              <a:ea typeface="+mn-ea"/>
              <a:cs typeface="+mn-cs"/>
            </a:rPr>
            <a:t>Lucius Riccio</a:t>
          </a:r>
        </a:p>
        <a:p>
          <a:r>
            <a:rPr lang="en-US" sz="1100">
              <a:solidFill>
                <a:schemeClr val="dk1"/>
              </a:solidFill>
              <a:effectLst/>
              <a:latin typeface="+mn-lt"/>
              <a:ea typeface="+mn-ea"/>
              <a:cs typeface="+mn-cs"/>
            </a:rPr>
            <a:t>2003, Rev 2004</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Traffic Agents write parking tickets. The purpose of the ticket is law enforcement. The threat of a ticket is believed to be a significant deterrent to parking illegally. Illegal parking blocks traffic (including emergency vehicles), blocks street cleaners, blocks fire hydrants, blocks driveways and crosswalks and reduces turning radius’s making it difficult for trucks to move through the City.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Parking tickets produce net revenue for the City. The Budget Bureau not only needs an accurate estimate of revenue, but it also would like the agency to figure out how to increase revenue. Where agents are assigned may influence the amount of revenue that is collected. This is due to several factors. First the density of illegally parked vehicles varies from location to location which means the amount of tickets an agent can write in a day varies by location as well. Second the amount of the fine varies by location, more in midtown, less in the other Boroughs. Last the percentage of the fine actually collected varies as well.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In addition there is a limit to the number of tickets an agent can physically write in a day. That limit is 200 tickets. That can only occur if every parking space had an illegally parked vehicle. In that case they could write a ticket and with virtually no time lost write another. One way to estimate how many tickets an agent will write in a given area is to multiply 200 times the density of illegally parked vehicles in that area. (Density is measured by percentage of vehicles parked illegally.) For example in Manhattan, the density is 40%. As such agents assigned to Manhattan can at most write 200 times 40% or 80 tickets per day.</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Illegally parked vehicles can only receive one ticket per day. As such the number of tickets that agents can write in any location is limited by the absolute number of illegally parked vehicles in that area. For example in Manhattan, there are 24,000 illegally parked vehicles each day. Therefore the number of tickets each agent write times the number of agents assigned to Manhattan cannot exceed 24,000.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Some neighborhoods are more concerned about illegal parking than others are. As such there are upper limits to how many agents can be allocated to each area without creating community, political, or media concerns. On the other hand all boroughs must have some agents. As such there is a lower limit to the number of agents assigned to a borough as well as an upper limit.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For this analysis, the data is grouped by borough. There are a total of 1,000 agents to assign to field work. Currently, there are 250 assigned to Manhattan, 200 to the Bronx, 250 to Brooklyn, 200 to Queens, and 100 to Staten Island. </a:t>
          </a:r>
        </a:p>
        <a:p>
          <a:r>
            <a:rPr lang="en-US" sz="1100">
              <a:solidFill>
                <a:schemeClr val="dk1"/>
              </a:solidFill>
              <a:effectLst/>
              <a:latin typeface="+mn-lt"/>
              <a:ea typeface="+mn-ea"/>
              <a:cs typeface="+mn-cs"/>
            </a:rPr>
            <a:t> </a:t>
          </a:r>
        </a:p>
        <a:p>
          <a:pPr lvl="0"/>
          <a:r>
            <a:rPr lang="en-US" sz="1100">
              <a:solidFill>
                <a:schemeClr val="dk1"/>
              </a:solidFill>
              <a:effectLst/>
              <a:latin typeface="+mn-lt"/>
              <a:ea typeface="+mn-ea"/>
              <a:cs typeface="+mn-cs"/>
            </a:rPr>
            <a:t>Given the data below, first structure a decision model, build a spreadsheet, and find the allocation of agents that yields the highest revenue to the City without creating community, political, or media concerns. </a:t>
          </a:r>
        </a:p>
        <a:p>
          <a:pPr lvl="0"/>
          <a:r>
            <a:rPr lang="en-US" sz="1100">
              <a:solidFill>
                <a:schemeClr val="dk1"/>
              </a:solidFill>
              <a:effectLst/>
              <a:latin typeface="+mn-lt"/>
              <a:ea typeface="+mn-ea"/>
              <a:cs typeface="+mn-cs"/>
            </a:rPr>
            <a:t>Second once you have that optimal solution, if the City decided to add 100 agents, where should they put them? Explain how you got your answer.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Your answers do not have to be in whole numbers. That is you may assign 243.5 agents to a borough.</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Location   Density of	  No. of     Fine per	Percent	      Minimum     Maximum</a:t>
          </a:r>
        </a:p>
        <a:p>
          <a:r>
            <a:rPr lang="en-US" sz="1100">
              <a:solidFill>
                <a:schemeClr val="dk1"/>
              </a:solidFill>
              <a:effectLst/>
              <a:latin typeface="+mn-lt"/>
              <a:ea typeface="+mn-ea"/>
              <a:cs typeface="+mn-cs"/>
            </a:rPr>
            <a:t>                   Illegally     Illegally   Ticket	Collectable	# of	         # of	    </a:t>
          </a:r>
        </a:p>
        <a:p>
          <a:r>
            <a:rPr lang="en-US" sz="1100">
              <a:solidFill>
                <a:schemeClr val="dk1"/>
              </a:solidFill>
              <a:effectLst/>
              <a:latin typeface="+mn-lt"/>
              <a:ea typeface="+mn-ea"/>
              <a:cs typeface="+mn-cs"/>
            </a:rPr>
            <a:t>                  Vehicles      Parked				Agents	       Agents</a:t>
          </a:r>
        </a:p>
        <a:p>
          <a:r>
            <a:rPr lang="en-US" sz="1100">
              <a:solidFill>
                <a:schemeClr val="dk1"/>
              </a:solidFill>
              <a:effectLst/>
              <a:latin typeface="+mn-lt"/>
              <a:ea typeface="+mn-ea"/>
              <a:cs typeface="+mn-cs"/>
            </a:rPr>
            <a:t>			 Vehicles</a:t>
          </a:r>
        </a:p>
        <a:p>
          <a:r>
            <a:rPr lang="en-US" sz="1100">
              <a:solidFill>
                <a:schemeClr val="dk1"/>
              </a:solidFill>
              <a:effectLst/>
              <a:latin typeface="+mn-lt"/>
              <a:ea typeface="+mn-ea"/>
              <a:cs typeface="+mn-cs"/>
            </a:rPr>
            <a:t>-----------   -----------      --------     ---------      ---------       ----------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Manhattan	40%	 24,000	$90	 75%	200	          600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Bronx	20%	   4,000	$40	 80%	50	          200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Brooklyn	15%	    9,000	$40	 80%	50	          300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Queens	10%	    6,000	$40	 90%	50	          300</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Staten Island	10%	    2,000	$40	 95%	25	          100</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DAB6-E8DB-450E-BA29-0151600F73B8}">
  <dimension ref="A1"/>
  <sheetViews>
    <sheetView tabSelected="1" topLeftCell="A37" workbookViewId="0">
      <selection activeCell="A2" sqref="A2"/>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6C33-0A92-4443-9518-6C877D770322}">
  <dimension ref="A1:L7"/>
  <sheetViews>
    <sheetView workbookViewId="0">
      <selection activeCell="A10" sqref="A10:J16"/>
    </sheetView>
  </sheetViews>
  <sheetFormatPr defaultRowHeight="14.5" x14ac:dyDescent="0.35"/>
  <cols>
    <col min="1" max="1" width="16" customWidth="1"/>
    <col min="5" max="5" width="10.6328125" customWidth="1"/>
    <col min="6" max="6" width="10.453125" customWidth="1"/>
    <col min="7" max="7" width="10.26953125" customWidth="1"/>
    <col min="9" max="9" width="7.6328125" customWidth="1"/>
    <col min="10" max="10" width="12.1796875" customWidth="1"/>
  </cols>
  <sheetData>
    <row r="1" spans="1:12" ht="15.5" x14ac:dyDescent="0.35">
      <c r="A1" s="3" t="s">
        <v>6</v>
      </c>
      <c r="B1" s="3" t="s">
        <v>7</v>
      </c>
      <c r="C1" s="3" t="s">
        <v>8</v>
      </c>
      <c r="D1" s="3" t="s">
        <v>9</v>
      </c>
      <c r="E1" s="3" t="s">
        <v>5</v>
      </c>
      <c r="F1" s="3" t="s">
        <v>10</v>
      </c>
      <c r="G1" s="3" t="s">
        <v>11</v>
      </c>
      <c r="H1" s="3" t="s">
        <v>12</v>
      </c>
      <c r="I1" s="2" t="s">
        <v>15</v>
      </c>
      <c r="J1" s="2" t="s">
        <v>14</v>
      </c>
      <c r="K1" s="2"/>
      <c r="L1" s="2"/>
    </row>
    <row r="2" spans="1:12" ht="15" customHeight="1" x14ac:dyDescent="0.35">
      <c r="A2" s="4" t="s">
        <v>0</v>
      </c>
      <c r="B2" s="5">
        <v>0.4</v>
      </c>
      <c r="C2" s="4">
        <v>24000</v>
      </c>
      <c r="D2" s="6">
        <v>90</v>
      </c>
      <c r="E2" s="5">
        <v>0.75</v>
      </c>
      <c r="F2" s="4">
        <v>200</v>
      </c>
      <c r="G2" s="4">
        <v>600</v>
      </c>
      <c r="H2" s="7">
        <v>300</v>
      </c>
      <c r="I2" s="2">
        <f>H2*B2*200</f>
        <v>24000</v>
      </c>
      <c r="J2" s="8">
        <f>I2*D2*E2</f>
        <v>1620000</v>
      </c>
      <c r="K2" s="2"/>
      <c r="L2" s="2"/>
    </row>
    <row r="3" spans="1:12" ht="15.5" x14ac:dyDescent="0.35">
      <c r="A3" s="4" t="s">
        <v>1</v>
      </c>
      <c r="B3" s="5">
        <v>0.2</v>
      </c>
      <c r="C3" s="4">
        <v>4000</v>
      </c>
      <c r="D3" s="6">
        <v>40</v>
      </c>
      <c r="E3" s="5">
        <v>0.8</v>
      </c>
      <c r="F3" s="4">
        <v>50</v>
      </c>
      <c r="G3" s="4">
        <v>200</v>
      </c>
      <c r="H3" s="7">
        <v>100</v>
      </c>
      <c r="I3" s="2">
        <f>H3*B3*200</f>
        <v>4000</v>
      </c>
      <c r="J3" s="8">
        <f>I3*D3*E3</f>
        <v>128000</v>
      </c>
      <c r="K3" s="2"/>
      <c r="L3" s="2"/>
    </row>
    <row r="4" spans="1:12" ht="15.5" x14ac:dyDescent="0.35">
      <c r="A4" s="4" t="s">
        <v>2</v>
      </c>
      <c r="B4" s="5">
        <v>0.15</v>
      </c>
      <c r="C4" s="4">
        <v>9000</v>
      </c>
      <c r="D4" s="6">
        <v>40</v>
      </c>
      <c r="E4" s="5">
        <v>0.8</v>
      </c>
      <c r="F4" s="4">
        <v>50</v>
      </c>
      <c r="G4" s="4">
        <v>300</v>
      </c>
      <c r="H4" s="7">
        <v>300</v>
      </c>
      <c r="I4" s="2">
        <f>H4*B4*200</f>
        <v>9000</v>
      </c>
      <c r="J4" s="8">
        <f>I4*D4*E4</f>
        <v>288000</v>
      </c>
      <c r="K4" s="2"/>
      <c r="L4" s="2"/>
    </row>
    <row r="5" spans="1:12" ht="15.5" x14ac:dyDescent="0.35">
      <c r="A5" s="4" t="s">
        <v>3</v>
      </c>
      <c r="B5" s="5">
        <v>0.1</v>
      </c>
      <c r="C5" s="4">
        <v>6000</v>
      </c>
      <c r="D5" s="6">
        <v>40</v>
      </c>
      <c r="E5" s="5">
        <v>0.9</v>
      </c>
      <c r="F5" s="4">
        <v>50</v>
      </c>
      <c r="G5" s="4">
        <v>300</v>
      </c>
      <c r="H5" s="7">
        <v>200</v>
      </c>
      <c r="I5" s="2">
        <f>H5*B5*200</f>
        <v>4000</v>
      </c>
      <c r="J5" s="8">
        <f>I5*D5*E5</f>
        <v>144000</v>
      </c>
      <c r="K5" s="2"/>
      <c r="L5" s="2"/>
    </row>
    <row r="6" spans="1:12" ht="14.5" customHeight="1" x14ac:dyDescent="0.35">
      <c r="A6" s="4" t="s">
        <v>4</v>
      </c>
      <c r="B6" s="5">
        <v>0.1</v>
      </c>
      <c r="C6" s="4">
        <v>2000</v>
      </c>
      <c r="D6" s="6">
        <v>40</v>
      </c>
      <c r="E6" s="5">
        <v>0.95</v>
      </c>
      <c r="F6" s="4">
        <v>25</v>
      </c>
      <c r="G6" s="4">
        <v>100</v>
      </c>
      <c r="H6" s="7">
        <v>100</v>
      </c>
      <c r="I6" s="2">
        <f>H6*B6*200</f>
        <v>2000</v>
      </c>
      <c r="J6" s="8">
        <f>I6*D6*E6</f>
        <v>76000</v>
      </c>
      <c r="K6" s="2"/>
      <c r="L6" s="2"/>
    </row>
    <row r="7" spans="1:12" ht="15.5" x14ac:dyDescent="0.35">
      <c r="A7" s="1" t="s">
        <v>13</v>
      </c>
      <c r="B7" s="2"/>
      <c r="C7" s="2"/>
      <c r="D7" s="2"/>
      <c r="E7" s="2"/>
      <c r="F7" s="2"/>
      <c r="G7" s="2"/>
      <c r="H7" s="2">
        <f>SUM(H2:H6)</f>
        <v>1000</v>
      </c>
      <c r="I7" s="2"/>
      <c r="J7" s="8">
        <f>SUM(J2:J6)</f>
        <v>2256000</v>
      </c>
      <c r="K7" s="2"/>
      <c r="L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21839-AD93-4361-A5DA-54BE0458911A}">
  <dimension ref="A1:J7"/>
  <sheetViews>
    <sheetView workbookViewId="0">
      <selection activeCell="J7" sqref="J7"/>
    </sheetView>
  </sheetViews>
  <sheetFormatPr defaultRowHeight="14.5" x14ac:dyDescent="0.35"/>
  <cols>
    <col min="1" max="1" width="8.7265625" customWidth="1"/>
    <col min="10" max="10" width="15.26953125" customWidth="1"/>
  </cols>
  <sheetData>
    <row r="1" spans="1:10" ht="15.5" x14ac:dyDescent="0.35">
      <c r="A1" s="3" t="s">
        <v>6</v>
      </c>
      <c r="B1" s="3" t="s">
        <v>7</v>
      </c>
      <c r="C1" s="3" t="s">
        <v>8</v>
      </c>
      <c r="D1" s="3" t="s">
        <v>9</v>
      </c>
      <c r="E1" s="3" t="s">
        <v>5</v>
      </c>
      <c r="F1" s="3" t="s">
        <v>10</v>
      </c>
      <c r="G1" s="3" t="s">
        <v>11</v>
      </c>
      <c r="H1" s="3" t="s">
        <v>12</v>
      </c>
      <c r="I1" s="2" t="s">
        <v>15</v>
      </c>
      <c r="J1" s="2" t="s">
        <v>14</v>
      </c>
    </row>
    <row r="2" spans="1:10" ht="31" x14ac:dyDescent="0.35">
      <c r="A2" s="4" t="s">
        <v>0</v>
      </c>
      <c r="B2" s="5">
        <v>0.4</v>
      </c>
      <c r="C2" s="4">
        <v>24000</v>
      </c>
      <c r="D2" s="6">
        <v>90</v>
      </c>
      <c r="E2" s="5">
        <v>0.75</v>
      </c>
      <c r="F2" s="4">
        <v>200</v>
      </c>
      <c r="G2" s="4">
        <v>600</v>
      </c>
      <c r="H2" s="7">
        <v>300</v>
      </c>
      <c r="I2" s="2">
        <f>H2*B2*200</f>
        <v>24000</v>
      </c>
      <c r="J2" s="8">
        <f>I2*D2*E2</f>
        <v>1620000</v>
      </c>
    </row>
    <row r="3" spans="1:10" ht="15.5" x14ac:dyDescent="0.35">
      <c r="A3" s="4" t="s">
        <v>1</v>
      </c>
      <c r="B3" s="5">
        <v>0.2</v>
      </c>
      <c r="C3" s="4">
        <v>4000</v>
      </c>
      <c r="D3" s="6">
        <v>40</v>
      </c>
      <c r="E3" s="5">
        <v>0.8</v>
      </c>
      <c r="F3" s="4">
        <v>50</v>
      </c>
      <c r="G3" s="4">
        <v>200</v>
      </c>
      <c r="H3" s="7">
        <v>100</v>
      </c>
      <c r="I3" s="2">
        <f>H3*B3*200</f>
        <v>4000</v>
      </c>
      <c r="J3" s="8">
        <f>I3*D3*E3</f>
        <v>128000</v>
      </c>
    </row>
    <row r="4" spans="1:10" ht="31" x14ac:dyDescent="0.35">
      <c r="A4" s="4" t="s">
        <v>2</v>
      </c>
      <c r="B4" s="5">
        <v>0.15</v>
      </c>
      <c r="C4" s="4">
        <v>9000</v>
      </c>
      <c r="D4" s="6">
        <v>40</v>
      </c>
      <c r="E4" s="5">
        <v>0.8</v>
      </c>
      <c r="F4" s="4">
        <v>50</v>
      </c>
      <c r="G4" s="4">
        <v>300</v>
      </c>
      <c r="H4" s="7">
        <v>300</v>
      </c>
      <c r="I4" s="2">
        <f>H4*B4*200</f>
        <v>9000</v>
      </c>
      <c r="J4" s="8">
        <f>I4*D4*E4</f>
        <v>288000</v>
      </c>
    </row>
    <row r="5" spans="1:10" ht="15.5" x14ac:dyDescent="0.35">
      <c r="A5" s="4" t="s">
        <v>3</v>
      </c>
      <c r="B5" s="5">
        <v>0.1</v>
      </c>
      <c r="C5" s="4">
        <v>6000</v>
      </c>
      <c r="D5" s="6">
        <v>40</v>
      </c>
      <c r="E5" s="5">
        <v>0.9</v>
      </c>
      <c r="F5" s="4">
        <v>50</v>
      </c>
      <c r="G5" s="4">
        <v>300</v>
      </c>
      <c r="H5" s="7">
        <v>300</v>
      </c>
      <c r="I5" s="2">
        <f>H5*B5*200</f>
        <v>6000</v>
      </c>
      <c r="J5" s="8">
        <f>I5*D5*E5</f>
        <v>216000</v>
      </c>
    </row>
    <row r="6" spans="1:10" ht="31" x14ac:dyDescent="0.35">
      <c r="A6" s="4" t="s">
        <v>4</v>
      </c>
      <c r="B6" s="5">
        <v>0.1</v>
      </c>
      <c r="C6" s="4">
        <v>2000</v>
      </c>
      <c r="D6" s="6">
        <v>40</v>
      </c>
      <c r="E6" s="5">
        <v>0.95</v>
      </c>
      <c r="F6" s="4">
        <v>25</v>
      </c>
      <c r="G6" s="4">
        <v>100</v>
      </c>
      <c r="H6" s="7">
        <v>100</v>
      </c>
      <c r="I6" s="2">
        <f>H6*B6*200</f>
        <v>2000</v>
      </c>
      <c r="J6" s="8">
        <f>I6*D6*E6</f>
        <v>76000</v>
      </c>
    </row>
    <row r="7" spans="1:10" ht="15.5" x14ac:dyDescent="0.35">
      <c r="A7" s="1" t="s">
        <v>13</v>
      </c>
      <c r="B7" s="2"/>
      <c r="C7" s="2"/>
      <c r="D7" s="2"/>
      <c r="E7" s="2"/>
      <c r="F7" s="2"/>
      <c r="G7" s="2"/>
      <c r="H7" s="2">
        <f>SUM(H2:H6)</f>
        <v>1100</v>
      </c>
      <c r="I7" s="2"/>
      <c r="J7" s="8">
        <f>SUM(J2:J6)</f>
        <v>2328000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10895FACF3F54BB587167FA7D9D245" ma:contentTypeVersion="0" ma:contentTypeDescription="Create a new document." ma:contentTypeScope="" ma:versionID="b93cc46702cf643b24db8b1026ec9d82">
  <xsd:schema xmlns:xsd="http://www.w3.org/2001/XMLSchema" xmlns:xs="http://www.w3.org/2001/XMLSchema" xmlns:p="http://schemas.microsoft.com/office/2006/metadata/properties" targetNamespace="http://schemas.microsoft.com/office/2006/metadata/properties" ma:root="true" ma:fieldsID="ef1ceae006c67fcfcaccd9031c236c8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8CD0EC-1947-4B65-A6BC-A6D78073E0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852D919-59AD-432C-A5FE-07FE535D4E15}">
  <ds:schemaRefs>
    <ds:schemaRef ds:uri="http://schemas.microsoft.com/sharepoint/v3/contenttype/forms"/>
  </ds:schemaRefs>
</ds:datastoreItem>
</file>

<file path=customXml/itemProps3.xml><?xml version="1.0" encoding="utf-8"?>
<ds:datastoreItem xmlns:ds="http://schemas.openxmlformats.org/officeDocument/2006/customXml" ds:itemID="{2C85EB8B-30C2-47E5-9EE3-E59E9BC47CF1}">
  <ds:schemaRefs>
    <ds:schemaRef ds:uri="http://www.w3.org/XML/1998/namespace"/>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vt:lpstr>
      <vt:lpstr>1</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Siyong Liu</dc:creator>
  <cp:lastModifiedBy>Siyong Liu</cp:lastModifiedBy>
  <dcterms:created xsi:type="dcterms:W3CDTF">2021-10-30T15:04:26Z</dcterms:created>
  <dcterms:modified xsi:type="dcterms:W3CDTF">2021-10-31T00:41:43Z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0x0101004410895FACF3F54BB587167FA7D9D245</vt:lpwstr>
  </property>
</Properties>
</file>