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bookViews>
  <sheets>
    <sheet name="考核说明" sheetId="4" r:id="rId1"/>
    <sheet name="技术水平" sheetId="5" r:id="rId2"/>
    <sheet name="业务能力" sheetId="9" r:id="rId3"/>
    <sheet name="职业素质" sheetId="7" r:id="rId4"/>
    <sheet name="管理能力" sheetId="10" r:id="rId5"/>
  </sheets>
  <calcPr calcId="144525"/>
</workbook>
</file>

<file path=xl/comments1.xml><?xml version="1.0" encoding="utf-8"?>
<comments xmlns="http://schemas.openxmlformats.org/spreadsheetml/2006/main">
  <authors>
    <author>muji</author>
  </authors>
  <commentList>
    <comment ref="H6" authorId="0">
      <text>
        <r>
          <rPr>
            <sz val="9"/>
            <rFont val="宋体"/>
            <charset val="134"/>
          </rPr>
          <t xml:space="preserve">Vincent：
考核策略而言，考核人可以是直属领导，部门领导，也可以是平级同僚。最好是由以上各方面人共同综合评定
</t>
        </r>
      </text>
    </comment>
    <comment ref="K9" authorId="0">
      <text>
        <r>
          <rPr>
            <sz val="9"/>
            <rFont val="宋体"/>
            <charset val="134"/>
          </rPr>
          <t xml:space="preserve">Vincent：
注意调整管理专项考核与否
</t>
        </r>
      </text>
    </comment>
    <comment ref="B22" authorId="0">
      <text>
        <r>
          <rPr>
            <sz val="9"/>
            <rFont val="宋体"/>
            <charset val="134"/>
          </rPr>
          <t xml:space="preserve">Vincent：
评级标准划分可以自行划定
</t>
        </r>
      </text>
    </comment>
    <comment ref="B32" authorId="0">
      <text>
        <r>
          <rPr>
            <sz val="9"/>
            <rFont val="宋体"/>
            <charset val="134"/>
          </rPr>
          <t xml:space="preserve">Vincent：
根据项目实际情况，各项评分权重可以自行调整
</t>
        </r>
      </text>
    </comment>
  </commentList>
</comments>
</file>

<file path=xl/comments2.xml><?xml version="1.0" encoding="utf-8"?>
<comments xmlns="http://schemas.openxmlformats.org/spreadsheetml/2006/main">
  <authors>
    <author>muji</author>
  </authors>
  <commentList>
    <comment ref="C3" authorId="0">
      <text>
        <r>
          <rPr>
            <b/>
            <sz val="9"/>
            <rFont val="宋体"/>
            <charset val="134"/>
          </rPr>
          <t xml:space="preserve">Vincent:
</t>
        </r>
        <r>
          <rPr>
            <sz val="9"/>
            <rFont val="宋体"/>
            <charset val="134"/>
          </rPr>
          <t>计算所得不需填写</t>
        </r>
      </text>
    </comment>
    <comment ref="A8" authorId="0">
      <text>
        <r>
          <rPr>
            <sz val="9"/>
            <rFont val="宋体"/>
            <charset val="134"/>
          </rPr>
          <t xml:space="preserve">Vincent:
注意实际工作中没有该项工作的:如性能测试，接口测试专项任务，请删除项目
</t>
        </r>
      </text>
    </comment>
    <comment ref="B11" authorId="0">
      <text>
        <r>
          <rPr>
            <sz val="9"/>
            <rFont val="宋体"/>
            <charset val="134"/>
          </rPr>
          <t xml:space="preserve">Vincent:
注意调整项目之后，最终得分的计算公式有可能损坏，注意解决
</t>
        </r>
      </text>
    </comment>
    <comment ref="A21" authorId="0">
      <text>
        <r>
          <rPr>
            <sz val="9"/>
            <rFont val="宋体"/>
            <charset val="134"/>
          </rPr>
          <t>Vincent:
自动化测试专职工程师应该整体调整技术评定项目，这里只是给个示例</t>
        </r>
      </text>
    </comment>
    <comment ref="A23" authorId="0">
      <text>
        <r>
          <rPr>
            <sz val="9"/>
            <rFont val="宋体"/>
            <charset val="134"/>
          </rPr>
          <t xml:space="preserve">Vincent:
具体的加分项可以自行调整
</t>
        </r>
      </text>
    </comment>
    <comment ref="C23" authorId="0">
      <text>
        <r>
          <rPr>
            <sz val="9"/>
            <rFont val="宋体"/>
            <charset val="134"/>
          </rPr>
          <t xml:space="preserve">Vincent:
加分扣分项不在计分分母之内，所以最终得分允许超过100分
</t>
        </r>
      </text>
    </comment>
  </commentList>
</comments>
</file>

<file path=xl/comments3.xml><?xml version="1.0" encoding="utf-8"?>
<comments xmlns="http://schemas.openxmlformats.org/spreadsheetml/2006/main">
  <authors>
    <author>muji</author>
  </authors>
  <commentList>
    <comment ref="D5" authorId="0">
      <text>
        <r>
          <rPr>
            <b/>
            <sz val="9"/>
            <rFont val="宋体"/>
            <charset val="134"/>
          </rPr>
          <t xml:space="preserve">Vincent:
</t>
        </r>
        <r>
          <rPr>
            <sz val="9"/>
            <rFont val="宋体"/>
            <charset val="134"/>
          </rPr>
          <t xml:space="preserve">此列建议隐藏，但不要删除。参见技术水平表单
</t>
        </r>
      </text>
    </comment>
    <comment ref="A9" authorId="0">
      <text>
        <r>
          <rPr>
            <sz val="9"/>
            <rFont val="宋体"/>
            <charset val="134"/>
          </rPr>
          <t>Vincent:
业务能力评定取决于项目所属具体业务领域，需要自行确定考核项目</t>
        </r>
      </text>
    </comment>
  </commentList>
</comments>
</file>

<file path=xl/comments4.xml><?xml version="1.0" encoding="utf-8"?>
<comments xmlns="http://schemas.openxmlformats.org/spreadsheetml/2006/main">
  <authors>
    <author>muji</author>
  </authors>
  <commentList>
    <comment ref="D5" authorId="0">
      <text>
        <r>
          <rPr>
            <b/>
            <sz val="9"/>
            <rFont val="宋体"/>
            <charset val="134"/>
          </rPr>
          <t xml:space="preserve">Vincent:
</t>
        </r>
        <r>
          <rPr>
            <sz val="9"/>
            <rFont val="宋体"/>
            <charset val="134"/>
          </rPr>
          <t xml:space="preserve">此列建议隐藏，但不要删除。参见技术水平表单
</t>
        </r>
      </text>
    </comment>
  </commentList>
</comments>
</file>

<file path=xl/comments5.xml><?xml version="1.0" encoding="utf-8"?>
<comments xmlns="http://schemas.openxmlformats.org/spreadsheetml/2006/main">
  <authors>
    <author>muji</author>
  </authors>
  <commentList>
    <comment ref="D5" authorId="0">
      <text>
        <r>
          <rPr>
            <b/>
            <sz val="9"/>
            <rFont val="宋体"/>
            <charset val="134"/>
          </rPr>
          <t xml:space="preserve">Vincent:
</t>
        </r>
        <r>
          <rPr>
            <sz val="9"/>
            <rFont val="宋体"/>
            <charset val="134"/>
          </rPr>
          <t xml:space="preserve">此列建议隐藏，但不要删除。参见技术水平表单
</t>
        </r>
      </text>
    </comment>
  </commentList>
</comments>
</file>

<file path=xl/sharedStrings.xml><?xml version="1.0" encoding="utf-8"?>
<sst xmlns="http://schemas.openxmlformats.org/spreadsheetml/2006/main" count="188" uniqueCount="143">
  <si>
    <t>XXX公司</t>
  </si>
  <si>
    <t>被考核人信息</t>
  </si>
  <si>
    <t>考核评定信息</t>
  </si>
  <si>
    <t>员工姓名</t>
  </si>
  <si>
    <t>所属部门</t>
  </si>
  <si>
    <t>所属项目</t>
  </si>
  <si>
    <t>担任职务</t>
  </si>
  <si>
    <t>直属领导</t>
  </si>
  <si>
    <t>就职年限</t>
  </si>
  <si>
    <t>能力评分</t>
  </si>
  <si>
    <t>技术能力</t>
  </si>
  <si>
    <r>
      <rPr>
        <b/>
        <sz val="12"/>
        <color theme="1"/>
        <rFont val="微软雅黑"/>
        <charset val="134"/>
      </rPr>
      <t>责任说明：</t>
    </r>
    <r>
      <rPr>
        <sz val="12"/>
        <color theme="1"/>
        <rFont val="微软雅黑"/>
        <charset val="134"/>
      </rPr>
      <t xml:space="preserve">
本文档用于XXX公司任职人员年终胜任能力考核。
我们将KPI考核采取打分制度，考核负责人需要从多角度对被考核人员进行评定。
请保证评分尽可能的公正以及客观。
考核过程全部匿名，请确保不要透露自己对他人的考核过程及结果信息，如有对考核标准存疑的部分请联系你的直属领导或HR部门，电话：XXXXXXXX</t>
    </r>
  </si>
  <si>
    <t>考核人签名</t>
  </si>
  <si>
    <t>业务能力</t>
  </si>
  <si>
    <t>团队素质</t>
  </si>
  <si>
    <t>管理能力</t>
  </si>
  <si>
    <t>综合评级</t>
  </si>
  <si>
    <r>
      <rPr>
        <b/>
        <sz val="12"/>
        <color theme="1"/>
        <rFont val="微软雅黑"/>
        <charset val="134"/>
      </rPr>
      <t>考核说明：</t>
    </r>
    <r>
      <rPr>
        <sz val="12"/>
        <color theme="1"/>
        <rFont val="微软雅黑"/>
        <charset val="134"/>
      </rPr>
      <t xml:space="preserve">
本次考核将从专业技能，业务能力，职业素质，管理能力四个层级展开。
每个层级有具体细化的能力评分项目，按照指定标准进行定性评定。
每个层级所有项目评定完毕后，会统计出被考核人所得总分，为百分制计算。
三个层级考核完毕后，根据预先定义的权值计算，得出最后考核结果。
考核结果将被考核人划分为5个等级，详见考核等级说明。
</t>
    </r>
  </si>
  <si>
    <r>
      <rPr>
        <b/>
        <sz val="12"/>
        <color theme="1"/>
        <rFont val="微软雅黑"/>
        <charset val="134"/>
      </rPr>
      <t>考核等级参考：</t>
    </r>
    <r>
      <rPr>
        <sz val="12"/>
        <color theme="1"/>
        <rFont val="微软雅黑"/>
        <charset val="134"/>
      </rPr>
      <t xml:space="preserve">
A：90+分，完全胜任甚至超出当前职位工作各项要求，整体表现突出，本职工作出色完成的同时能有额外团队贡献，考虑升职
B：80-90分，很好的胜任当前职位工作要求，在一些方面表现突出，本职工作能够出色完成，重点培养对象
C：70-80分，能够胜任当前职位要求，各项能力表现稳定无明显弱项，本职工作能按时按标准完成，应该重点留任的对象
D：60-70分，大体能够胜任当前职位要求，有明显弱项和表现不佳的方面，本职工作进度滞后，需要继续留意培养，可以考虑调岗
E：60分以下，很难胜任当前职位要求，多项能力不能达标，本职工作完成程度较差，或无法独立完成，建议调岗/降职
最终评级允许考核人在最终给出评定等级时进行上下1个等级浮动
</t>
    </r>
  </si>
  <si>
    <t>考核权重</t>
  </si>
  <si>
    <t>考核项目</t>
  </si>
  <si>
    <t>最终评级权重</t>
  </si>
  <si>
    <t>考核标准分</t>
  </si>
  <si>
    <t>注：管理能力属于管理岗任职人员专有考核，非管理岗无需考核，请删除相关数据</t>
  </si>
  <si>
    <t>技术水平考核评定</t>
  </si>
  <si>
    <r>
      <rPr>
        <b/>
        <i/>
        <sz val="12"/>
        <color rgb="FFFF0000"/>
        <rFont val="微软雅黑"/>
        <charset val="134"/>
      </rPr>
      <t>说明</t>
    </r>
    <r>
      <rPr>
        <i/>
        <sz val="12"/>
        <color rgb="FFFF0000"/>
        <rFont val="微软雅黑"/>
        <charset val="134"/>
      </rPr>
      <t>：本专项考核旨在评定任职员工的技术水平能力，分为技术水平、加分项和扣分项三部分。请为每个考核指标选择你认为最合适的评判结果，所有考核标准进行汇总后将得出被考核人本项内容的最终评定结果。</t>
    </r>
  </si>
  <si>
    <t>最终评定得分</t>
  </si>
  <si>
    <t>评定标准</t>
  </si>
  <si>
    <t>考核结果</t>
  </si>
  <si>
    <t>满分得分</t>
  </si>
  <si>
    <t>备注</t>
  </si>
  <si>
    <t>测试技术水平评定</t>
  </si>
  <si>
    <t>需求分析能力</t>
  </si>
  <si>
    <t>积极的进行需求文档的阅读、理解和讨论、反馈，能够对需求进行准确的分析和理解，能够准确提取测试提纲并指导后续工作</t>
  </si>
  <si>
    <t>请参考评定标准中的描述，确定被评人员是否符合描述内容。评定等级分为5-1等级：
●非常满足，甚至能力超出：5分；
●绝大部分情况下满足：4分；
●多数情况下可以满足：3分；
●经常不能满足：2分；
●完全不能满足：1分</t>
  </si>
  <si>
    <t>用例编写</t>
  </si>
  <si>
    <t>用例编写快速，准确，条理清晰合理，能很好地支撑后续测试执行，并且能够根据需求的变更及时进行跟进调整</t>
  </si>
  <si>
    <t>测试执行</t>
  </si>
  <si>
    <t>能够高效准确的执行测试</t>
  </si>
  <si>
    <t>缺陷报告</t>
  </si>
  <si>
    <t>能够高效提交缺陷报告，报告质量准确详尽，信息齐全；
缺陷数量突出，有效率高，能准确定位重大缺陷</t>
  </si>
  <si>
    <t>缺陷跟踪</t>
  </si>
  <si>
    <t>能够及时对缺陷进行跟踪，及时与对应人员沟通协作，对于争议问题能妥善处理</t>
  </si>
  <si>
    <t>测试报告</t>
  </si>
  <si>
    <t>能够准确及时的进行测试报告，报告内容完整，有效，能够对测试内容和过程进行准确的总结、汇报和分析</t>
  </si>
  <si>
    <t>文档归档</t>
  </si>
  <si>
    <t>很好的将工作产出进行归档工作</t>
  </si>
  <si>
    <t>操作系统应用</t>
  </si>
  <si>
    <t>有良好的操作系统应用能力，包括windows和linux</t>
  </si>
  <si>
    <t>测试环境管理</t>
  </si>
  <si>
    <t>能够进行测试环境的部署和日常管理</t>
  </si>
  <si>
    <t>管理工具使用</t>
  </si>
  <si>
    <t>对测试管理工具使用熟练，能够使用辅助工具（如表格、文档工具等）帮助提高测试效率</t>
  </si>
  <si>
    <t>性能测试</t>
  </si>
  <si>
    <t>掌握性能测试的理念、方法和工具，能够完成性能测试过程，并给出专业的性能报告</t>
  </si>
  <si>
    <t>接口测试</t>
  </si>
  <si>
    <t>掌握接口测试的理念、方法和工具，能够完成接口测试过程，并给出专业的接口测试报告</t>
  </si>
  <si>
    <t>安全性测试</t>
  </si>
  <si>
    <t>掌握安全性测试的理念、方法和工具，能够完成安全性测试过程，并给出专业的安全性测试报告</t>
  </si>
  <si>
    <t>自动化测试</t>
  </si>
  <si>
    <t>掌握自动化测试的理念、方法和工具，能够编写自动化测试代码和脚本，帮助自动化框架的改进并将自动化测试技术很好的应用于项目测试工作</t>
  </si>
  <si>
    <t>加分项</t>
  </si>
  <si>
    <t>新技术引入</t>
  </si>
  <si>
    <t>在引入新技术的过程中起到了重要作用</t>
  </si>
  <si>
    <t>请考察被评人员是否有加分项贡献，若是请填入分数（下拉菜单中的固定值），若无相应贡献请留空</t>
  </si>
  <si>
    <t>技术指导</t>
  </si>
  <si>
    <t>能够对团队内的技术应用提供指导作用</t>
  </si>
  <si>
    <t>独立完成重要任务</t>
  </si>
  <si>
    <t>曾独立而且高质量完成难度较高或较重要的任务</t>
  </si>
  <si>
    <t>帮助提高团队效率</t>
  </si>
  <si>
    <t>在技术、流程和协作方面帮助提高了团队整体效率</t>
  </si>
  <si>
    <t>帮助解决团队问题</t>
  </si>
  <si>
    <t>帮助解决了团队内部技术、流程和协作问题</t>
  </si>
  <si>
    <t>扣分项</t>
  </si>
  <si>
    <t>测试结果出现问题</t>
  </si>
  <si>
    <t>测试结果出现问题，在内部或外部产生了不良影响</t>
  </si>
  <si>
    <t>请考察被评人员是否有扣分项表现，若是请填入分数（下拉菜单中的固定值），若无相应表现请留空</t>
  </si>
  <si>
    <t>工作项超时完成</t>
  </si>
  <si>
    <t>由于自身原因导致预期工作不能按时完成</t>
  </si>
  <si>
    <t>业务能力水平考核评定</t>
  </si>
  <si>
    <r>
      <rPr>
        <b/>
        <i/>
        <sz val="12"/>
        <color rgb="FFFF0000"/>
        <rFont val="微软雅黑"/>
        <charset val="134"/>
      </rPr>
      <t>说明</t>
    </r>
    <r>
      <rPr>
        <i/>
        <sz val="12"/>
        <color rgb="FFFF0000"/>
        <rFont val="微软雅黑"/>
        <charset val="134"/>
      </rPr>
      <t>：本专项考核旨在评定任职员工的业务能力。请为每个考核指标选择你认为最合适的评判结果，所有考核标准进行汇总后将得出被考核人本项内容的最终评定结果。</t>
    </r>
  </si>
  <si>
    <t>职业素养水平评定</t>
  </si>
  <si>
    <r>
      <rPr>
        <b/>
        <sz val="11"/>
        <color rgb="FFFF0000"/>
        <rFont val="微软雅黑"/>
        <charset val="134"/>
      </rPr>
      <t>例：</t>
    </r>
    <r>
      <rPr>
        <b/>
        <sz val="11"/>
        <color theme="1"/>
        <rFont val="微软雅黑"/>
        <charset val="134"/>
      </rPr>
      <t>股票交易</t>
    </r>
  </si>
  <si>
    <t>能很好的掌握股票交易相关业务场景和细则，并且很好的将之应用于工作中</t>
  </si>
  <si>
    <t>TBD</t>
  </si>
  <si>
    <t>职业素养水平考核评定</t>
  </si>
  <si>
    <r>
      <rPr>
        <b/>
        <i/>
        <sz val="12"/>
        <color rgb="FFFF0000"/>
        <rFont val="微软雅黑"/>
        <charset val="134"/>
      </rPr>
      <t>说明</t>
    </r>
    <r>
      <rPr>
        <i/>
        <sz val="12"/>
        <color rgb="FFFF0000"/>
        <rFont val="微软雅黑"/>
        <charset val="134"/>
      </rPr>
      <t>：本专项考核旨在评定任职员工的职业素养。请为每个考核指标选择你认为最合适的评判结果，所有考核标准进行汇总后将得出被考核人本项内容的最终评定结果。</t>
    </r>
  </si>
  <si>
    <t>时间管理</t>
  </si>
  <si>
    <t>有极强的时间观念，总是能够按时到岗，按时乃至提前完成计划内工作。</t>
  </si>
  <si>
    <t>沟通能力</t>
  </si>
  <si>
    <t>有良好的沟通能力技巧，可以与团队内部和外部成员进行高效的沟通。</t>
  </si>
  <si>
    <t>规划能力</t>
  </si>
  <si>
    <t>有良好的规划能力，将自己的工作进行井井有条的组织，做事有很好的系统性</t>
  </si>
  <si>
    <t>自律能力</t>
  </si>
  <si>
    <t>能够在工作中自律，没有影响到自身工作和团队的不良习惯或者言行</t>
  </si>
  <si>
    <t>思考能力</t>
  </si>
  <si>
    <t>善于思考，勤于思考，遇到问题能独立进行分析</t>
  </si>
  <si>
    <t>学习能力</t>
  </si>
  <si>
    <t>学习能力和欲望强，遇到新的知识、技术和工具时能很快的上手</t>
  </si>
  <si>
    <t>解决问题</t>
  </si>
  <si>
    <t>能及时的发现问题，并能提出行之有效的解决方案解决问题</t>
  </si>
  <si>
    <t>抗压能力</t>
  </si>
  <si>
    <t>在有压力的情况下能从容应对，妥善解决</t>
  </si>
  <si>
    <t>应变能力</t>
  </si>
  <si>
    <t>在遇突发情况时能从容应对，妥善解决</t>
  </si>
  <si>
    <t>工作投入</t>
  </si>
  <si>
    <t>对工作非常热情，投入度非常高，工作时长投入高</t>
  </si>
  <si>
    <t>团队精神</t>
  </si>
  <si>
    <t>非常好的团队成员，能为团队工作开展提供助力</t>
  </si>
  <si>
    <t>认同理念</t>
  </si>
  <si>
    <t>高度认同公司和项目的理念，并在工作中体现</t>
  </si>
  <si>
    <t>内训</t>
  </si>
  <si>
    <t>主动发起团队内部知识培训，进行知识分享协助团队提高</t>
  </si>
  <si>
    <t>协调工作</t>
  </si>
  <si>
    <t>能够协助上级领导完成部分团队协调工作</t>
  </si>
  <si>
    <t>培养新人</t>
  </si>
  <si>
    <t>在帮助团队接纳和培养新人方面做出重要贡献</t>
  </si>
  <si>
    <t>违反制度</t>
  </si>
  <si>
    <t>曾违反公司规章制度</t>
  </si>
  <si>
    <t>冲突</t>
  </si>
  <si>
    <t>曾与团队人员产生冲突，并不得不借助管理人员协调解决</t>
  </si>
  <si>
    <t>管理能力水平考核评定</t>
  </si>
  <si>
    <r>
      <rPr>
        <b/>
        <i/>
        <sz val="12"/>
        <color rgb="FFFF0000"/>
        <rFont val="微软雅黑"/>
        <charset val="134"/>
      </rPr>
      <t>说明</t>
    </r>
    <r>
      <rPr>
        <i/>
        <sz val="12"/>
        <color rgb="FFFF0000"/>
        <rFont val="微软雅黑"/>
        <charset val="134"/>
      </rPr>
      <t>：本专项考核旨在评定任职员工的管理能力。请为每个考核指标选择你认为最合适的评判结果，所有考核标准进行汇总后将得出被考核人本项内容的最终评定结果。</t>
    </r>
  </si>
  <si>
    <t>目标完成</t>
  </si>
  <si>
    <t>能够带领团队，高质量按时完成工作目标</t>
  </si>
  <si>
    <t>计划执行</t>
  </si>
  <si>
    <t>能够准确高效的指定团队计划，并且依照计划带领团队有序执行</t>
  </si>
  <si>
    <t>判断决策</t>
  </si>
  <si>
    <t>在遇突发情况时，能够准确判断并且做出决策</t>
  </si>
  <si>
    <t>影响力</t>
  </si>
  <si>
    <t>能够说服、影响团队成员，为团队带来积极向上的力量</t>
  </si>
  <si>
    <t>团队沟通</t>
  </si>
  <si>
    <t>很好进行团队内口头和书面沟通，构造团队内良好的沟通氛围</t>
  </si>
  <si>
    <t>协调能力</t>
  </si>
  <si>
    <t>能够很好协调工作、人员安排和问题解决</t>
  </si>
  <si>
    <t>指导能力</t>
  </si>
  <si>
    <t>能够对团队内的技术和其他问题提供到位的指导意见，帮助目标实现</t>
  </si>
  <si>
    <t>纪律管理</t>
  </si>
  <si>
    <t>能够带领团队遵守公司纪律</t>
  </si>
  <si>
    <t>团队创新</t>
  </si>
  <si>
    <t>带领团队实现了全新技术的引入，并且为技术推广提供了良好范例</t>
  </si>
  <si>
    <t>项目延期</t>
  </si>
  <si>
    <t>由于组织、筹划、沟通原因导致项目延期</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</si>
</sst>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_ "/>
    <numFmt numFmtId="177" formatCode="0_ "/>
  </numFmts>
  <fonts count="43">
    <font>
      <sz val="11"/>
      <color theme="1"/>
      <name val="宋体"/>
      <charset val="134"/>
      <scheme val="minor"/>
    </font>
    <font>
      <b/>
      <i/>
      <sz val="12"/>
      <color rgb="FFFF0000"/>
      <name val="微软雅黑"/>
      <charset val="134"/>
    </font>
    <font>
      <sz val="11"/>
      <color theme="1"/>
      <name val="微软雅黑"/>
      <charset val="134"/>
    </font>
    <font>
      <b/>
      <sz val="16"/>
      <color theme="1"/>
      <name val="微软雅黑"/>
      <charset val="134"/>
    </font>
    <font>
      <sz val="12"/>
      <color theme="1"/>
      <name val="微软雅黑"/>
      <charset val="134"/>
    </font>
    <font>
      <b/>
      <sz val="16"/>
      <name val="微软雅黑"/>
      <charset val="134"/>
    </font>
    <font>
      <sz val="12"/>
      <color rgb="FFFF0000"/>
      <name val="微软雅黑"/>
      <charset val="134"/>
    </font>
    <font>
      <b/>
      <sz val="14"/>
      <color theme="1"/>
      <name val="微软雅黑"/>
      <charset val="134"/>
    </font>
    <font>
      <b/>
      <sz val="12"/>
      <color theme="1"/>
      <name val="微软雅黑"/>
      <charset val="134"/>
    </font>
    <font>
      <b/>
      <i/>
      <sz val="10"/>
      <color rgb="FFFF0000"/>
      <name val="微软雅黑"/>
      <charset val="134"/>
    </font>
    <font>
      <b/>
      <sz val="11"/>
      <color theme="1"/>
      <name val="微软雅黑"/>
      <charset val="134"/>
    </font>
    <font>
      <sz val="11"/>
      <color rgb="FFFF0000"/>
      <name val="微软雅黑"/>
      <charset val="134"/>
    </font>
    <font>
      <i/>
      <sz val="11"/>
      <color theme="0" tint="-0.5"/>
      <name val="微软雅黑"/>
      <charset val="134"/>
    </font>
    <font>
      <i/>
      <sz val="11"/>
      <color theme="1" tint="0.5"/>
      <name val="微软雅黑"/>
      <charset val="134"/>
    </font>
    <font>
      <sz val="11"/>
      <name val="微软雅黑"/>
      <charset val="134"/>
    </font>
    <font>
      <b/>
      <sz val="11"/>
      <color rgb="FFFF0000"/>
      <name val="微软雅黑"/>
      <charset val="134"/>
    </font>
    <font>
      <sz val="12"/>
      <name val="微软雅黑"/>
      <charset val="134"/>
    </font>
    <font>
      <b/>
      <i/>
      <sz val="12"/>
      <name val="微软雅黑"/>
      <charset val="134"/>
    </font>
    <font>
      <b/>
      <sz val="14"/>
      <name val="微软雅黑"/>
      <charset val="134"/>
    </font>
    <font>
      <b/>
      <sz val="12"/>
      <name val="微软雅黑"/>
      <charset val="134"/>
    </font>
    <font>
      <b/>
      <sz val="12"/>
      <color rgb="FFFF0000"/>
      <name val="微软雅黑"/>
      <charset val="134"/>
    </font>
    <font>
      <b/>
      <sz val="11"/>
      <color theme="1"/>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i/>
      <sz val="11"/>
      <color rgb="FF7F7F7F"/>
      <name val="宋体"/>
      <charset val="0"/>
      <scheme val="minor"/>
    </font>
    <font>
      <b/>
      <sz val="11"/>
      <color rgb="FFFA7D00"/>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sz val="11"/>
      <color rgb="FFFF0000"/>
      <name val="宋体"/>
      <charset val="0"/>
      <scheme val="minor"/>
    </font>
    <font>
      <b/>
      <sz val="11"/>
      <color rgb="FF3F3F3F"/>
      <name val="宋体"/>
      <charset val="0"/>
      <scheme val="minor"/>
    </font>
    <font>
      <b/>
      <sz val="18"/>
      <color theme="3"/>
      <name val="宋体"/>
      <charset val="134"/>
      <scheme val="minor"/>
    </font>
    <font>
      <b/>
      <sz val="11"/>
      <color rgb="FFFFFFFF"/>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i/>
      <sz val="12"/>
      <color rgb="FFFF0000"/>
      <name val="微软雅黑"/>
      <charset val="134"/>
    </font>
    <font>
      <b/>
      <sz val="9"/>
      <name val="宋体"/>
      <charset val="134"/>
    </font>
    <font>
      <sz val="9"/>
      <name val="宋体"/>
      <charset val="134"/>
    </font>
  </fonts>
  <fills count="35">
    <fill>
      <patternFill patternType="none"/>
    </fill>
    <fill>
      <patternFill patternType="gray125"/>
    </fill>
    <fill>
      <patternFill patternType="solid">
        <fgColor theme="5" tint="0.8"/>
        <bgColor indexed="64"/>
      </patternFill>
    </fill>
    <fill>
      <patternFill patternType="solid">
        <fgColor theme="0" tint="-0.15"/>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s>
  <borders count="56">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ck">
        <color auto="1"/>
      </right>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diagonal/>
    </border>
    <border>
      <left style="thin">
        <color auto="1"/>
      </left>
      <right style="thick">
        <color auto="1"/>
      </right>
      <top/>
      <bottom style="thick">
        <color auto="1"/>
      </bottom>
      <diagonal/>
    </border>
    <border>
      <left/>
      <right/>
      <top/>
      <bottom style="thick">
        <color auto="1"/>
      </bottom>
      <diagonal/>
    </border>
    <border>
      <left style="thin">
        <color auto="1"/>
      </left>
      <right style="thick">
        <color auto="1"/>
      </right>
      <top/>
      <bottom style="thin">
        <color auto="1"/>
      </bottom>
      <diagonal/>
    </border>
    <border>
      <left style="thick">
        <color auto="1"/>
      </left>
      <right style="thick">
        <color auto="1"/>
      </right>
      <top style="thick">
        <color auto="1"/>
      </top>
      <bottom style="thin">
        <color auto="1"/>
      </bottom>
      <diagonal/>
    </border>
    <border>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ck">
        <color auto="1"/>
      </right>
      <top style="thin">
        <color auto="1"/>
      </top>
      <bottom style="thick">
        <color auto="1"/>
      </bottom>
      <diagonal/>
    </border>
    <border>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auto="1"/>
      </right>
      <top style="thin">
        <color auto="1"/>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0" borderId="0" applyNumberFormat="0" applyBorder="0" applyAlignment="0" applyProtection="0">
      <alignment vertical="center"/>
    </xf>
    <xf numFmtId="0" fontId="25" fillId="11" borderId="5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7" borderId="0" applyNumberFormat="0" applyBorder="0" applyAlignment="0" applyProtection="0">
      <alignment vertical="center"/>
    </xf>
    <xf numFmtId="0" fontId="26" fillId="13" borderId="0" applyNumberFormat="0" applyBorder="0" applyAlignment="0" applyProtection="0">
      <alignment vertical="center"/>
    </xf>
    <xf numFmtId="43" fontId="0" fillId="0" borderId="0" applyFont="0" applyFill="0" applyBorder="0" applyAlignment="0" applyProtection="0">
      <alignment vertical="center"/>
    </xf>
    <xf numFmtId="0" fontId="24" fillId="15"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4" borderId="49" applyNumberFormat="0" applyFont="0" applyAlignment="0" applyProtection="0">
      <alignment vertical="center"/>
    </xf>
    <xf numFmtId="0" fontId="24" fillId="18"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50" applyNumberFormat="0" applyFill="0" applyAlignment="0" applyProtection="0">
      <alignment vertical="center"/>
    </xf>
    <xf numFmtId="0" fontId="37" fillId="0" borderId="50" applyNumberFormat="0" applyFill="0" applyAlignment="0" applyProtection="0">
      <alignment vertical="center"/>
    </xf>
    <xf numFmtId="0" fontId="24" fillId="12" borderId="0" applyNumberFormat="0" applyBorder="0" applyAlignment="0" applyProtection="0">
      <alignment vertical="center"/>
    </xf>
    <xf numFmtId="0" fontId="31" fillId="0" borderId="55" applyNumberFormat="0" applyFill="0" applyAlignment="0" applyProtection="0">
      <alignment vertical="center"/>
    </xf>
    <xf numFmtId="0" fontId="24" fillId="17" borderId="0" applyNumberFormat="0" applyBorder="0" applyAlignment="0" applyProtection="0">
      <alignment vertical="center"/>
    </xf>
    <xf numFmtId="0" fontId="34" fillId="16" borderId="53" applyNumberFormat="0" applyAlignment="0" applyProtection="0">
      <alignment vertical="center"/>
    </xf>
    <xf numFmtId="0" fontId="29" fillId="16" borderId="51" applyNumberFormat="0" applyAlignment="0" applyProtection="0">
      <alignment vertical="center"/>
    </xf>
    <xf numFmtId="0" fontId="36" fillId="19" borderId="54" applyNumberFormat="0" applyAlignment="0" applyProtection="0">
      <alignment vertical="center"/>
    </xf>
    <xf numFmtId="0" fontId="23" fillId="6" borderId="0" applyNumberFormat="0" applyBorder="0" applyAlignment="0" applyProtection="0">
      <alignment vertical="center"/>
    </xf>
    <xf numFmtId="0" fontId="24" fillId="20" borderId="0" applyNumberFormat="0" applyBorder="0" applyAlignment="0" applyProtection="0">
      <alignment vertical="center"/>
    </xf>
    <xf numFmtId="0" fontId="32" fillId="0" borderId="52" applyNumberFormat="0" applyFill="0" applyAlignment="0" applyProtection="0">
      <alignment vertical="center"/>
    </xf>
    <xf numFmtId="0" fontId="21" fillId="0" borderId="48" applyNumberFormat="0" applyFill="0" applyAlignment="0" applyProtection="0">
      <alignment vertical="center"/>
    </xf>
    <xf numFmtId="0" fontId="39" fillId="22" borderId="0" applyNumberFormat="0" applyBorder="0" applyAlignment="0" applyProtection="0">
      <alignment vertical="center"/>
    </xf>
    <xf numFmtId="0" fontId="38" fillId="21" borderId="0" applyNumberFormat="0" applyBorder="0" applyAlignment="0" applyProtection="0">
      <alignment vertical="center"/>
    </xf>
    <xf numFmtId="0" fontId="23" fillId="5" borderId="0" applyNumberFormat="0" applyBorder="0" applyAlignment="0" applyProtection="0">
      <alignment vertical="center"/>
    </xf>
    <xf numFmtId="0" fontId="24" fillId="24"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31"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4" fillId="9" borderId="0" applyNumberFormat="0" applyBorder="0" applyAlignment="0" applyProtection="0">
      <alignment vertical="center"/>
    </xf>
    <xf numFmtId="0" fontId="23" fillId="8" borderId="0" applyNumberFormat="0" applyBorder="0" applyAlignment="0" applyProtection="0">
      <alignment vertical="center"/>
    </xf>
    <xf numFmtId="0" fontId="24" fillId="33" borderId="0" applyNumberFormat="0" applyBorder="0" applyAlignment="0" applyProtection="0">
      <alignment vertical="center"/>
    </xf>
    <xf numFmtId="0" fontId="24" fillId="32" borderId="0" applyNumberFormat="0" applyBorder="0" applyAlignment="0" applyProtection="0">
      <alignment vertical="center"/>
    </xf>
    <xf numFmtId="0" fontId="23" fillId="14" borderId="0" applyNumberFormat="0" applyBorder="0" applyAlignment="0" applyProtection="0">
      <alignment vertical="center"/>
    </xf>
    <xf numFmtId="0" fontId="24" fillId="34" borderId="0" applyNumberFormat="0" applyBorder="0" applyAlignment="0" applyProtection="0">
      <alignment vertical="center"/>
    </xf>
  </cellStyleXfs>
  <cellXfs count="117">
    <xf numFmtId="0" fontId="0" fillId="0" borderId="0" xfId="0">
      <alignment vertical="center"/>
    </xf>
    <xf numFmtId="0" fontId="1" fillId="0" borderId="0" xfId="0" applyFont="1" applyAlignment="1">
      <alignment vertical="center" wrapText="1"/>
    </xf>
    <xf numFmtId="0" fontId="2" fillId="0" borderId="0" xfId="0" applyFont="1">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0" borderId="8" xfId="0" applyFont="1" applyBorder="1" applyAlignment="1">
      <alignment horizontal="center" vertical="center" wrapText="1"/>
    </xf>
    <xf numFmtId="0" fontId="6"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0" xfId="0" applyFont="1" applyAlignment="1">
      <alignment horizontal="center"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9"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10" fillId="0" borderId="17" xfId="0" applyFont="1" applyBorder="1" applyAlignment="1">
      <alignment vertical="center" wrapText="1"/>
    </xf>
    <xf numFmtId="0" fontId="2" fillId="0" borderId="18" xfId="0" applyFont="1" applyBorder="1" applyAlignment="1">
      <alignment vertical="center" wrapText="1"/>
    </xf>
    <xf numFmtId="0" fontId="11" fillId="0" borderId="18" xfId="0" applyFont="1" applyBorder="1" applyAlignment="1">
      <alignment vertical="center" wrapText="1"/>
    </xf>
    <xf numFmtId="0" fontId="2" fillId="0" borderId="19" xfId="0" applyFont="1" applyBorder="1" applyAlignment="1">
      <alignment vertical="center" wrapText="1"/>
    </xf>
    <xf numFmtId="0" fontId="12" fillId="0" borderId="20" xfId="0" applyFont="1" applyBorder="1" applyAlignment="1">
      <alignment horizontal="center" vertical="center" wrapText="1"/>
    </xf>
    <xf numFmtId="0" fontId="10" fillId="0" borderId="10" xfId="0" applyFont="1" applyBorder="1" applyAlignment="1">
      <alignment vertical="center" wrapText="1"/>
    </xf>
    <xf numFmtId="0" fontId="2" fillId="0" borderId="11" xfId="0" applyFont="1" applyBorder="1" applyAlignment="1">
      <alignment vertical="center" wrapText="1"/>
    </xf>
    <xf numFmtId="0" fontId="11" fillId="0" borderId="11" xfId="0" applyFont="1" applyBorder="1" applyAlignment="1">
      <alignment vertical="center" wrapText="1"/>
    </xf>
    <xf numFmtId="0" fontId="2" fillId="0" borderId="12" xfId="0" applyFont="1" applyBorder="1" applyAlignment="1">
      <alignment vertical="center" wrapText="1"/>
    </xf>
    <xf numFmtId="0" fontId="12" fillId="0" borderId="21" xfId="0" applyFont="1" applyBorder="1" applyAlignment="1">
      <alignment horizontal="left" vertical="center" wrapText="1"/>
    </xf>
    <xf numFmtId="0" fontId="10" fillId="0" borderId="22" xfId="0" applyFont="1" applyBorder="1" applyAlignment="1">
      <alignment vertical="center" wrapText="1"/>
    </xf>
    <xf numFmtId="0" fontId="2" fillId="0" borderId="23" xfId="0" applyFont="1" applyBorder="1" applyAlignment="1">
      <alignment vertical="center" wrapText="1"/>
    </xf>
    <xf numFmtId="0" fontId="11" fillId="0" borderId="23" xfId="0" applyFont="1" applyBorder="1" applyAlignment="1">
      <alignment vertical="center" wrapText="1"/>
    </xf>
    <xf numFmtId="0" fontId="2" fillId="0" borderId="24" xfId="0" applyFont="1" applyBorder="1" applyAlignment="1">
      <alignment vertical="center" wrapText="1"/>
    </xf>
    <xf numFmtId="0" fontId="12" fillId="0" borderId="25" xfId="0" applyFont="1" applyBorder="1" applyAlignment="1">
      <alignment horizontal="left" vertical="center" wrapText="1"/>
    </xf>
    <xf numFmtId="0" fontId="9" fillId="0" borderId="5" xfId="0" applyFont="1" applyBorder="1" applyAlignment="1">
      <alignment horizontal="left" vertical="center" wrapText="1"/>
    </xf>
    <xf numFmtId="0" fontId="13" fillId="0" borderId="21" xfId="0" applyFont="1" applyBorder="1" applyAlignment="1">
      <alignment horizontal="left" vertical="center" wrapText="1"/>
    </xf>
    <xf numFmtId="0" fontId="13" fillId="0" borderId="20" xfId="0" applyFont="1" applyBorder="1" applyAlignment="1">
      <alignment horizontal="left" vertical="center" wrapText="1"/>
    </xf>
    <xf numFmtId="0" fontId="2" fillId="0" borderId="26" xfId="0" applyFont="1" applyBorder="1" applyAlignment="1">
      <alignment vertical="center" wrapText="1"/>
    </xf>
    <xf numFmtId="0" fontId="14" fillId="0" borderId="12" xfId="0" applyFont="1" applyBorder="1" applyAlignment="1">
      <alignment vertical="center" wrapText="1"/>
    </xf>
    <xf numFmtId="0" fontId="12" fillId="0" borderId="21" xfId="0" applyFont="1" applyBorder="1" applyAlignment="1">
      <alignment horizontal="center" vertical="center" wrapText="1"/>
    </xf>
    <xf numFmtId="0" fontId="12" fillId="0" borderId="27" xfId="0" applyFont="1" applyBorder="1" applyAlignment="1">
      <alignment horizontal="left" vertical="center" wrapText="1"/>
    </xf>
    <xf numFmtId="0" fontId="15" fillId="0" borderId="10" xfId="0" applyFont="1" applyBorder="1" applyAlignment="1">
      <alignment vertical="center" wrapText="1"/>
    </xf>
    <xf numFmtId="0" fontId="2" fillId="0" borderId="28" xfId="0" applyFont="1" applyBorder="1">
      <alignment vertical="center"/>
    </xf>
    <xf numFmtId="0" fontId="14" fillId="0" borderId="0" xfId="0" applyFont="1">
      <alignment vertical="center"/>
    </xf>
    <xf numFmtId="0" fontId="5" fillId="2" borderId="3" xfId="0" applyFont="1" applyFill="1" applyBorder="1" applyAlignment="1">
      <alignment horizontal="center" vertical="center" wrapText="1"/>
    </xf>
    <xf numFmtId="0" fontId="16" fillId="0" borderId="6" xfId="0" applyFont="1" applyBorder="1" applyAlignment="1">
      <alignment horizontal="left" vertical="center" wrapText="1"/>
    </xf>
    <xf numFmtId="177" fontId="6" fillId="0" borderId="8" xfId="0" applyNumberFormat="1" applyFont="1" applyBorder="1" applyAlignment="1">
      <alignment horizontal="center" vertical="center" wrapText="1"/>
    </xf>
    <xf numFmtId="177" fontId="16" fillId="0" borderId="8" xfId="0" applyNumberFormat="1" applyFont="1" applyBorder="1" applyAlignment="1">
      <alignment horizontal="center" vertical="center" wrapText="1"/>
    </xf>
    <xf numFmtId="0" fontId="17" fillId="0" borderId="0" xfId="0" applyFont="1" applyAlignment="1">
      <alignment horizontal="center" vertical="center" wrapText="1"/>
    </xf>
    <xf numFmtId="0" fontId="18" fillId="2" borderId="4" xfId="0" applyFont="1" applyFill="1" applyBorder="1" applyAlignment="1">
      <alignment vertical="center" wrapText="1"/>
    </xf>
    <xf numFmtId="0" fontId="19" fillId="3" borderId="12" xfId="0" applyFont="1" applyFill="1" applyBorder="1" applyAlignment="1">
      <alignment horizontal="center" vertical="center" wrapText="1"/>
    </xf>
    <xf numFmtId="0" fontId="13" fillId="0" borderId="29" xfId="0" applyFont="1" applyBorder="1" applyAlignment="1">
      <alignment horizontal="left" vertical="center" wrapText="1"/>
    </xf>
    <xf numFmtId="0" fontId="14" fillId="0" borderId="24" xfId="0" applyFont="1" applyBorder="1" applyAlignment="1">
      <alignment vertical="center" wrapText="1"/>
    </xf>
    <xf numFmtId="0" fontId="13" fillId="0" borderId="27" xfId="0" applyFont="1" applyBorder="1" applyAlignment="1">
      <alignment horizontal="left" vertical="center" wrapText="1"/>
    </xf>
    <xf numFmtId="0" fontId="4" fillId="0" borderId="0" xfId="0" applyFont="1">
      <alignment vertical="center"/>
    </xf>
    <xf numFmtId="0" fontId="8" fillId="0" borderId="30" xfId="0" applyFont="1" applyBorder="1" applyAlignment="1">
      <alignment horizontal="center" vertical="center"/>
    </xf>
    <xf numFmtId="0" fontId="8" fillId="2" borderId="31" xfId="0" applyFont="1" applyFill="1" applyBorder="1" applyAlignment="1">
      <alignment horizontal="center" vertical="center"/>
    </xf>
    <xf numFmtId="0" fontId="8" fillId="2" borderId="32" xfId="0" applyFont="1" applyFill="1" applyBorder="1" applyAlignment="1">
      <alignment horizontal="center" vertical="center"/>
    </xf>
    <xf numFmtId="0" fontId="8" fillId="2" borderId="33" xfId="0" applyFont="1" applyFill="1" applyBorder="1" applyAlignment="1">
      <alignment horizontal="center" vertical="center"/>
    </xf>
    <xf numFmtId="0" fontId="8" fillId="0" borderId="34" xfId="0" applyFont="1" applyBorder="1" applyAlignment="1">
      <alignment horizontal="center" vertical="center"/>
    </xf>
    <xf numFmtId="0" fontId="4" fillId="0" borderId="35" xfId="0" applyFont="1" applyBorder="1" applyAlignment="1">
      <alignment horizontal="center" vertical="center"/>
    </xf>
    <xf numFmtId="0" fontId="4" fillId="0" borderId="18" xfId="0" applyFont="1" applyBorder="1">
      <alignment vertical="center"/>
    </xf>
    <xf numFmtId="0" fontId="4" fillId="0" borderId="29" xfId="0" applyFont="1" applyBorder="1">
      <alignment vertical="center"/>
    </xf>
    <xf numFmtId="0" fontId="8" fillId="0" borderId="36" xfId="0" applyFont="1" applyBorder="1" applyAlignment="1">
      <alignment horizontal="center" vertical="center"/>
    </xf>
    <xf numFmtId="0" fontId="4" fillId="0" borderId="37" xfId="0" applyFont="1" applyBorder="1" applyAlignment="1">
      <alignment horizontal="center" vertical="center"/>
    </xf>
    <xf numFmtId="0" fontId="4" fillId="0" borderId="23" xfId="0" applyFont="1" applyBorder="1">
      <alignment vertical="center"/>
    </xf>
    <xf numFmtId="0" fontId="4" fillId="0" borderId="25" xfId="0" applyFont="1" applyBorder="1">
      <alignment vertical="center"/>
    </xf>
    <xf numFmtId="0" fontId="8" fillId="0" borderId="1" xfId="0" applyFont="1" applyBorder="1" applyAlignment="1">
      <alignment horizontal="left" vertical="top" wrapText="1"/>
    </xf>
    <xf numFmtId="0" fontId="4" fillId="0" borderId="2" xfId="0" applyFont="1" applyBorder="1" applyAlignment="1">
      <alignment horizontal="left" vertical="top" wrapText="1"/>
    </xf>
    <xf numFmtId="0" fontId="20" fillId="0" borderId="4" xfId="0" applyFont="1" applyBorder="1" applyAlignment="1">
      <alignment horizontal="center" vertical="center"/>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3" xfId="0" applyFont="1" applyBorder="1" applyAlignment="1">
      <alignment horizontal="center" vertical="center"/>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25" xfId="0" applyFont="1" applyBorder="1" applyAlignment="1">
      <alignment horizontal="center" vertical="center"/>
    </xf>
    <xf numFmtId="0" fontId="8" fillId="0" borderId="38" xfId="0" applyFont="1" applyBorder="1" applyAlignment="1">
      <alignment horizontal="left" vertical="top" wrapText="1"/>
    </xf>
    <xf numFmtId="0" fontId="4" fillId="0" borderId="39" xfId="0" applyFont="1" applyBorder="1" applyAlignment="1">
      <alignment horizontal="left" vertical="top" wrapText="1"/>
    </xf>
    <xf numFmtId="0" fontId="4" fillId="0" borderId="40"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28" xfId="0" applyFont="1" applyBorder="1" applyAlignment="1">
      <alignment horizontal="left" vertical="top" wrapText="1"/>
    </xf>
    <xf numFmtId="0" fontId="4" fillId="0" borderId="43" xfId="0" applyFont="1" applyBorder="1" applyAlignment="1">
      <alignment horizontal="left" vertical="top" wrapText="1"/>
    </xf>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46" xfId="0" applyFont="1" applyFill="1" applyBorder="1" applyAlignment="1">
      <alignment horizontal="center" vertical="center"/>
    </xf>
    <xf numFmtId="0" fontId="4" fillId="0" borderId="17" xfId="0" applyFont="1" applyBorder="1">
      <alignment vertical="center"/>
    </xf>
    <xf numFmtId="0" fontId="4" fillId="0" borderId="10" xfId="0" applyFont="1" applyBorder="1">
      <alignment vertical="center"/>
    </xf>
    <xf numFmtId="9" fontId="4" fillId="0" borderId="13" xfId="0" applyNumberFormat="1" applyFont="1" applyBorder="1">
      <alignment vertical="center"/>
    </xf>
    <xf numFmtId="0" fontId="4" fillId="0" borderId="13" xfId="0" applyNumberFormat="1" applyFont="1" applyFill="1" applyBorder="1" applyAlignment="1" applyProtection="1">
      <alignment vertical="center"/>
    </xf>
    <xf numFmtId="0" fontId="4" fillId="0" borderId="47" xfId="0" applyFont="1" applyBorder="1">
      <alignment vertical="center"/>
    </xf>
    <xf numFmtId="9" fontId="4" fillId="0" borderId="21" xfId="0" applyNumberFormat="1" applyFont="1" applyBorder="1">
      <alignment vertical="center"/>
    </xf>
    <xf numFmtId="0" fontId="4" fillId="0" borderId="21" xfId="0" applyNumberFormat="1" applyFont="1" applyFill="1" applyBorder="1" applyAlignment="1" applyProtection="1">
      <alignment vertical="center"/>
    </xf>
    <xf numFmtId="0" fontId="4" fillId="0" borderId="22" xfId="0" applyFont="1" applyBorder="1">
      <alignment vertical="center"/>
    </xf>
    <xf numFmtId="9" fontId="4" fillId="0" borderId="25" xfId="0" applyNumberFormat="1" applyFont="1" applyBorder="1">
      <alignment vertical="center"/>
    </xf>
    <xf numFmtId="0" fontId="4" fillId="0" borderId="25" xfId="0" applyNumberFormat="1" applyFont="1" applyFill="1" applyBorder="1" applyAlignment="1" applyProtection="1">
      <alignment vertical="center"/>
    </xf>
    <xf numFmtId="0" fontId="4" fillId="0" borderId="0" xfId="0" applyFont="1" applyAlignment="1">
      <alignment horizontal="center" vertical="center"/>
    </xf>
    <xf numFmtId="0" fontId="8"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10" xfId="0" applyFont="1" applyBorder="1" applyAlignment="1">
      <alignment horizontal="center" vertical="center"/>
    </xf>
    <xf numFmtId="0" fontId="4" fillId="0" borderId="11" xfId="0" applyFont="1" applyBorder="1">
      <alignment vertical="center"/>
    </xf>
    <xf numFmtId="177" fontId="4" fillId="0" borderId="13" xfId="0" applyNumberFormat="1" applyFont="1" applyBorder="1">
      <alignment vertical="center"/>
    </xf>
    <xf numFmtId="0" fontId="20" fillId="0" borderId="22" xfId="0" applyFont="1" applyBorder="1" applyAlignment="1">
      <alignment horizontal="center" vertical="center"/>
    </xf>
    <xf numFmtId="176" fontId="4" fillId="0" borderId="23" xfId="0" applyNumberFormat="1" applyFont="1" applyBorder="1" applyAlignment="1">
      <alignment horizontal="center" vertical="center"/>
    </xf>
    <xf numFmtId="176" fontId="4" fillId="0" borderId="25"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37"/>
  <sheetViews>
    <sheetView tabSelected="1" zoomScale="70" zoomScaleNormal="70" workbookViewId="0">
      <selection activeCell="P13" sqref="P13"/>
    </sheetView>
  </sheetViews>
  <sheetFormatPr defaultColWidth="8.88888888888889" defaultRowHeight="17.4"/>
  <cols>
    <col min="1" max="1" width="26.7777777777778" style="60" customWidth="1"/>
    <col min="2" max="3" width="23" style="60" customWidth="1"/>
    <col min="4" max="4" width="20.2222222222222" style="60" customWidth="1"/>
    <col min="5" max="5" width="15.8888888888889" style="60" customWidth="1"/>
    <col min="6" max="6" width="14.3333333333333" style="60" customWidth="1"/>
    <col min="7" max="7" width="16.6666666666667" style="60" customWidth="1"/>
    <col min="8" max="8" width="17.4444444444444" style="60" customWidth="1"/>
    <col min="9" max="9" width="8.88888888888889" style="60"/>
    <col min="10" max="10" width="12.2222222222222" style="60" customWidth="1"/>
    <col min="11" max="11" width="10.6666666666667" style="60" customWidth="1"/>
    <col min="12" max="12" width="14.4444444444444" style="60" customWidth="1"/>
    <col min="13" max="16383" width="8.88888888888889" style="60"/>
  </cols>
  <sheetData>
    <row r="2" ht="18.9" spans="2:12">
      <c r="B2" s="61" t="s">
        <v>0</v>
      </c>
      <c r="C2" s="62" t="s">
        <v>1</v>
      </c>
      <c r="D2" s="63"/>
      <c r="E2" s="63"/>
      <c r="F2" s="63"/>
      <c r="G2" s="63"/>
      <c r="H2" s="64"/>
      <c r="J2" s="105" t="s">
        <v>2</v>
      </c>
      <c r="K2" s="106"/>
      <c r="L2" s="107"/>
    </row>
    <row r="3" ht="18.15" spans="2:12">
      <c r="B3" s="65"/>
      <c r="C3" s="66" t="s">
        <v>3</v>
      </c>
      <c r="D3" s="67" t="s">
        <v>4</v>
      </c>
      <c r="E3" s="67" t="s">
        <v>5</v>
      </c>
      <c r="F3" s="67" t="s">
        <v>6</v>
      </c>
      <c r="G3" s="67" t="s">
        <v>7</v>
      </c>
      <c r="H3" s="68" t="s">
        <v>8</v>
      </c>
      <c r="J3" s="108"/>
      <c r="K3" s="109"/>
      <c r="L3" s="110"/>
    </row>
    <row r="4" ht="18.15" spans="2:12">
      <c r="B4" s="69"/>
      <c r="C4" s="70"/>
      <c r="D4" s="71"/>
      <c r="E4" s="71"/>
      <c r="F4" s="71"/>
      <c r="G4" s="71"/>
      <c r="H4" s="72"/>
      <c r="J4" s="108"/>
      <c r="K4" s="109"/>
      <c r="L4" s="110"/>
    </row>
    <row r="5" ht="18.9" spans="10:12">
      <c r="J5" s="111" t="s">
        <v>9</v>
      </c>
      <c r="K5" s="112" t="s">
        <v>10</v>
      </c>
      <c r="L5" s="113">
        <f>技术水平!C3</f>
        <v>90</v>
      </c>
    </row>
    <row r="6" ht="18.15" spans="2:12">
      <c r="B6" s="73" t="s">
        <v>11</v>
      </c>
      <c r="C6" s="74"/>
      <c r="D6" s="74"/>
      <c r="E6" s="74"/>
      <c r="F6" s="74"/>
      <c r="G6" s="74"/>
      <c r="H6" s="75" t="s">
        <v>12</v>
      </c>
      <c r="J6" s="111"/>
      <c r="K6" s="112" t="s">
        <v>13</v>
      </c>
      <c r="L6" s="113">
        <f>业务能力!C3</f>
        <v>0</v>
      </c>
    </row>
    <row r="7" spans="2:12">
      <c r="B7" s="76"/>
      <c r="C7" s="77"/>
      <c r="D7" s="77"/>
      <c r="E7" s="77"/>
      <c r="F7" s="77"/>
      <c r="G7" s="77"/>
      <c r="H7" s="78"/>
      <c r="J7" s="111"/>
      <c r="K7" s="112" t="s">
        <v>14</v>
      </c>
      <c r="L7" s="113">
        <f>职业素质!C3</f>
        <v>0</v>
      </c>
    </row>
    <row r="8" spans="2:12">
      <c r="B8" s="76"/>
      <c r="C8" s="77"/>
      <c r="D8" s="77"/>
      <c r="E8" s="77"/>
      <c r="F8" s="77"/>
      <c r="G8" s="77"/>
      <c r="H8" s="78"/>
      <c r="J8" s="111"/>
      <c r="K8" s="112" t="s">
        <v>15</v>
      </c>
      <c r="L8" s="113">
        <f>管理能力!C3</f>
        <v>0</v>
      </c>
    </row>
    <row r="9" ht="27" customHeight="1" spans="2:12">
      <c r="B9" s="76"/>
      <c r="C9" s="77"/>
      <c r="D9" s="77"/>
      <c r="E9" s="77"/>
      <c r="F9" s="77"/>
      <c r="G9" s="77"/>
      <c r="H9" s="78"/>
      <c r="J9" s="114" t="s">
        <v>16</v>
      </c>
      <c r="K9" s="115">
        <f>((L5*C34+L6*C35+L7*C36+L8*C37)/SUM(D34:D37))*100</f>
        <v>27</v>
      </c>
      <c r="L9" s="116"/>
    </row>
    <row r="10" spans="2:8">
      <c r="B10" s="76"/>
      <c r="C10" s="77"/>
      <c r="D10" s="77"/>
      <c r="E10" s="77"/>
      <c r="F10" s="77"/>
      <c r="G10" s="77"/>
      <c r="H10" s="78"/>
    </row>
    <row r="11" spans="2:8">
      <c r="B11" s="76"/>
      <c r="C11" s="77"/>
      <c r="D11" s="77"/>
      <c r="E11" s="77"/>
      <c r="F11" s="77"/>
      <c r="G11" s="77"/>
      <c r="H11" s="78"/>
    </row>
    <row r="12" spans="2:8">
      <c r="B12" s="79"/>
      <c r="C12" s="80"/>
      <c r="D12" s="80"/>
      <c r="E12" s="80"/>
      <c r="F12" s="80"/>
      <c r="G12" s="80"/>
      <c r="H12" s="81"/>
    </row>
    <row r="14" spans="2:8">
      <c r="B14" s="82" t="s">
        <v>17</v>
      </c>
      <c r="C14" s="83"/>
      <c r="D14" s="83"/>
      <c r="E14" s="83"/>
      <c r="F14" s="83"/>
      <c r="G14" s="83"/>
      <c r="H14" s="84"/>
    </row>
    <row r="15" spans="2:8">
      <c r="B15" s="85"/>
      <c r="C15" s="86"/>
      <c r="D15" s="86"/>
      <c r="E15" s="86"/>
      <c r="F15" s="86"/>
      <c r="G15" s="86"/>
      <c r="H15" s="87"/>
    </row>
    <row r="16" spans="2:8">
      <c r="B16" s="85"/>
      <c r="C16" s="86"/>
      <c r="D16" s="86"/>
      <c r="E16" s="86"/>
      <c r="F16" s="86"/>
      <c r="G16" s="86"/>
      <c r="H16" s="87"/>
    </row>
    <row r="17" spans="2:8">
      <c r="B17" s="85"/>
      <c r="C17" s="86"/>
      <c r="D17" s="86"/>
      <c r="E17" s="86"/>
      <c r="F17" s="86"/>
      <c r="G17" s="86"/>
      <c r="H17" s="87"/>
    </row>
    <row r="18" spans="2:8">
      <c r="B18" s="85"/>
      <c r="C18" s="86"/>
      <c r="D18" s="86"/>
      <c r="E18" s="86"/>
      <c r="F18" s="86"/>
      <c r="G18" s="86"/>
      <c r="H18" s="87"/>
    </row>
    <row r="19" spans="2:8">
      <c r="B19" s="85"/>
      <c r="C19" s="86"/>
      <c r="D19" s="86"/>
      <c r="E19" s="86"/>
      <c r="F19" s="86"/>
      <c r="G19" s="86"/>
      <c r="H19" s="87"/>
    </row>
    <row r="20" spans="2:8">
      <c r="B20" s="88"/>
      <c r="C20" s="89"/>
      <c r="D20" s="89"/>
      <c r="E20" s="89"/>
      <c r="F20" s="89"/>
      <c r="G20" s="89"/>
      <c r="H20" s="90"/>
    </row>
    <row r="22" spans="2:8">
      <c r="B22" s="82" t="s">
        <v>18</v>
      </c>
      <c r="C22" s="83"/>
      <c r="D22" s="83"/>
      <c r="E22" s="83"/>
      <c r="F22" s="83"/>
      <c r="G22" s="83"/>
      <c r="H22" s="84"/>
    </row>
    <row r="23" spans="2:8">
      <c r="B23" s="85"/>
      <c r="C23" s="86"/>
      <c r="D23" s="86"/>
      <c r="E23" s="86"/>
      <c r="F23" s="86"/>
      <c r="G23" s="86"/>
      <c r="H23" s="87"/>
    </row>
    <row r="24" spans="2:8">
      <c r="B24" s="85"/>
      <c r="C24" s="86"/>
      <c r="D24" s="86"/>
      <c r="E24" s="86"/>
      <c r="F24" s="86"/>
      <c r="G24" s="86"/>
      <c r="H24" s="87"/>
    </row>
    <row r="25" spans="2:8">
      <c r="B25" s="85"/>
      <c r="C25" s="86"/>
      <c r="D25" s="86"/>
      <c r="E25" s="86"/>
      <c r="F25" s="86"/>
      <c r="G25" s="86"/>
      <c r="H25" s="87"/>
    </row>
    <row r="26" spans="2:8">
      <c r="B26" s="85"/>
      <c r="C26" s="86"/>
      <c r="D26" s="86"/>
      <c r="E26" s="86"/>
      <c r="F26" s="86"/>
      <c r="G26" s="86"/>
      <c r="H26" s="87"/>
    </row>
    <row r="27" spans="2:8">
      <c r="B27" s="85"/>
      <c r="C27" s="86"/>
      <c r="D27" s="86"/>
      <c r="E27" s="86"/>
      <c r="F27" s="86"/>
      <c r="G27" s="86"/>
      <c r="H27" s="87"/>
    </row>
    <row r="28" spans="2:8">
      <c r="B28" s="85"/>
      <c r="C28" s="86"/>
      <c r="D28" s="86"/>
      <c r="E28" s="86"/>
      <c r="F28" s="86"/>
      <c r="G28" s="86"/>
      <c r="H28" s="87"/>
    </row>
    <row r="29" spans="2:8">
      <c r="B29" s="85"/>
      <c r="C29" s="86"/>
      <c r="D29" s="86"/>
      <c r="E29" s="86"/>
      <c r="F29" s="86"/>
      <c r="G29" s="86"/>
      <c r="H29" s="87"/>
    </row>
    <row r="30" spans="2:8">
      <c r="B30" s="88"/>
      <c r="C30" s="89"/>
      <c r="D30" s="89"/>
      <c r="E30" s="89"/>
      <c r="F30" s="89"/>
      <c r="G30" s="89"/>
      <c r="H30" s="90"/>
    </row>
    <row r="32" ht="18.9" spans="2:4">
      <c r="B32" s="91" t="s">
        <v>19</v>
      </c>
      <c r="C32" s="92"/>
      <c r="D32" s="93"/>
    </row>
    <row r="33" ht="18.15" spans="2:4">
      <c r="B33" s="94" t="s">
        <v>20</v>
      </c>
      <c r="C33" s="68" t="s">
        <v>21</v>
      </c>
      <c r="D33" s="68" t="s">
        <v>22</v>
      </c>
    </row>
    <row r="34" spans="2:4">
      <c r="B34" s="95" t="s">
        <v>10</v>
      </c>
      <c r="C34" s="96">
        <v>1.2</v>
      </c>
      <c r="D34" s="97">
        <v>100</v>
      </c>
    </row>
    <row r="35" spans="2:4">
      <c r="B35" s="95" t="s">
        <v>13</v>
      </c>
      <c r="C35" s="96">
        <v>0.8</v>
      </c>
      <c r="D35" s="97">
        <v>100</v>
      </c>
    </row>
    <row r="36" spans="2:4">
      <c r="B36" s="98" t="s">
        <v>14</v>
      </c>
      <c r="C36" s="99">
        <v>0.8</v>
      </c>
      <c r="D36" s="100">
        <v>100</v>
      </c>
    </row>
    <row r="37" ht="18.15" spans="2:11">
      <c r="B37" s="101" t="s">
        <v>15</v>
      </c>
      <c r="C37" s="102">
        <v>1.2</v>
      </c>
      <c r="D37" s="103">
        <v>100</v>
      </c>
      <c r="E37" s="104" t="s">
        <v>23</v>
      </c>
      <c r="F37" s="104"/>
      <c r="G37" s="104"/>
      <c r="H37" s="104"/>
      <c r="I37" s="104"/>
      <c r="J37" s="104"/>
      <c r="K37" s="104"/>
    </row>
  </sheetData>
  <mergeCells count="12">
    <mergeCell ref="C2:H2"/>
    <mergeCell ref="K9:L9"/>
    <mergeCell ref="B32:D32"/>
    <mergeCell ref="E37:K37"/>
    <mergeCell ref="B2:B4"/>
    <mergeCell ref="H6:H9"/>
    <mergeCell ref="H10:H12"/>
    <mergeCell ref="J5:J8"/>
    <mergeCell ref="B6:G12"/>
    <mergeCell ref="B14:H20"/>
    <mergeCell ref="J2:L4"/>
    <mergeCell ref="B22:H30"/>
  </mergeCells>
  <pageMargins left="0.75" right="0.75" top="1" bottom="1" header="0.511805555555556" footer="0.511805555555556"/>
  <headerFooter/>
  <legacyDrawing r:id="rId2"/>
  <picture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zoomScale="85" zoomScaleNormal="85" workbookViewId="0">
      <selection activeCell="B18" sqref="B18"/>
    </sheetView>
  </sheetViews>
  <sheetFormatPr defaultColWidth="8.88888888888889" defaultRowHeight="15.6" outlineLevelCol="4"/>
  <cols>
    <col min="1" max="1" width="30.7777777777778" style="2" customWidth="1"/>
    <col min="2" max="2" width="82.8703703703704" style="2" customWidth="1"/>
    <col min="3" max="3" width="25.8888888888889" style="2" customWidth="1"/>
    <col min="4" max="4" width="16.2222222222222" style="49" hidden="1" customWidth="1"/>
    <col min="5" max="5" width="35.1574074074074" style="2" customWidth="1"/>
    <col min="6" max="16384" width="8.88888888888889" style="2"/>
  </cols>
  <sheetData>
    <row r="1" ht="24.15" spans="1:5">
      <c r="A1" s="3" t="s">
        <v>24</v>
      </c>
      <c r="B1" s="4"/>
      <c r="C1" s="4"/>
      <c r="D1" s="50"/>
      <c r="E1" s="6"/>
    </row>
    <row r="2" ht="40" customHeight="1" spans="1:5">
      <c r="A2" s="7" t="s">
        <v>25</v>
      </c>
      <c r="B2" s="8"/>
      <c r="C2" s="8"/>
      <c r="D2" s="51"/>
      <c r="E2" s="9"/>
    </row>
    <row r="3" ht="40" customHeight="1" spans="1:5">
      <c r="A3" s="10" t="s">
        <v>26</v>
      </c>
      <c r="B3" s="10"/>
      <c r="C3" s="52">
        <f>(SUM(C8:C21,C23:C27,C29:C30)/SUM(D8:D21))*100</f>
        <v>90</v>
      </c>
      <c r="D3" s="53"/>
      <c r="E3" s="52"/>
    </row>
    <row r="4" s="1" customFormat="1" ht="21" customHeight="1" spans="1:5">
      <c r="A4" s="12"/>
      <c r="B4" s="13"/>
      <c r="C4" s="13"/>
      <c r="D4" s="54"/>
      <c r="E4" s="13"/>
    </row>
    <row r="5" s="2" customFormat="1" ht="21.15" spans="1:5">
      <c r="A5" s="14" t="s">
        <v>20</v>
      </c>
      <c r="B5" s="15" t="s">
        <v>27</v>
      </c>
      <c r="C5" s="15" t="s">
        <v>28</v>
      </c>
      <c r="D5" s="55" t="s">
        <v>29</v>
      </c>
      <c r="E5" s="17" t="s">
        <v>30</v>
      </c>
    </row>
    <row r="6" ht="17.4" spans="1:5">
      <c r="A6" s="18" t="s">
        <v>31</v>
      </c>
      <c r="B6" s="19"/>
      <c r="C6" s="19"/>
      <c r="D6" s="56"/>
      <c r="E6" s="21"/>
    </row>
    <row r="7" spans="1:5">
      <c r="A7" s="40"/>
      <c r="B7" s="8"/>
      <c r="C7" s="8"/>
      <c r="D7" s="51"/>
      <c r="E7" s="9"/>
    </row>
    <row r="8" ht="31.2" spans="1:5">
      <c r="A8" s="30" t="s">
        <v>32</v>
      </c>
      <c r="B8" s="31" t="s">
        <v>33</v>
      </c>
      <c r="C8" s="32">
        <v>5</v>
      </c>
      <c r="D8" s="44">
        <v>5</v>
      </c>
      <c r="E8" s="41" t="s">
        <v>34</v>
      </c>
    </row>
    <row r="9" ht="31.2" spans="1:5">
      <c r="A9" s="30" t="s">
        <v>35</v>
      </c>
      <c r="B9" s="31" t="s">
        <v>36</v>
      </c>
      <c r="C9" s="32">
        <v>4</v>
      </c>
      <c r="D9" s="44">
        <v>5</v>
      </c>
      <c r="E9" s="42"/>
    </row>
    <row r="10" ht="16.2" spans="1:5">
      <c r="A10" s="30" t="s">
        <v>37</v>
      </c>
      <c r="B10" s="31" t="s">
        <v>38</v>
      </c>
      <c r="C10" s="32">
        <v>5</v>
      </c>
      <c r="D10" s="44">
        <v>5</v>
      </c>
      <c r="E10" s="42"/>
    </row>
    <row r="11" ht="31.2" spans="1:5">
      <c r="A11" s="30" t="s">
        <v>39</v>
      </c>
      <c r="B11" s="31" t="s">
        <v>40</v>
      </c>
      <c r="C11" s="32">
        <v>4</v>
      </c>
      <c r="D11" s="44">
        <v>5</v>
      </c>
      <c r="E11" s="42"/>
    </row>
    <row r="12" ht="16.2" spans="1:5">
      <c r="A12" s="30" t="s">
        <v>41</v>
      </c>
      <c r="B12" s="31" t="s">
        <v>42</v>
      </c>
      <c r="C12" s="32">
        <v>5</v>
      </c>
      <c r="D12" s="44">
        <v>5</v>
      </c>
      <c r="E12" s="42"/>
    </row>
    <row r="13" ht="31.2" spans="1:5">
      <c r="A13" s="30" t="s">
        <v>43</v>
      </c>
      <c r="B13" s="31" t="s">
        <v>44</v>
      </c>
      <c r="C13" s="32">
        <v>3</v>
      </c>
      <c r="D13" s="44">
        <v>5</v>
      </c>
      <c r="E13" s="42"/>
    </row>
    <row r="14" ht="16.2" spans="1:5">
      <c r="A14" s="30" t="s">
        <v>45</v>
      </c>
      <c r="B14" s="31" t="s">
        <v>46</v>
      </c>
      <c r="C14" s="32">
        <v>3</v>
      </c>
      <c r="D14" s="44">
        <v>5</v>
      </c>
      <c r="E14" s="42"/>
    </row>
    <row r="15" ht="16.2" spans="1:5">
      <c r="A15" s="30" t="s">
        <v>47</v>
      </c>
      <c r="B15" s="31" t="s">
        <v>48</v>
      </c>
      <c r="C15" s="32">
        <v>5</v>
      </c>
      <c r="D15" s="44">
        <v>5</v>
      </c>
      <c r="E15" s="42"/>
    </row>
    <row r="16" ht="16.2" spans="1:5">
      <c r="A16" s="30" t="s">
        <v>49</v>
      </c>
      <c r="B16" s="31" t="s">
        <v>50</v>
      </c>
      <c r="C16" s="32">
        <v>4</v>
      </c>
      <c r="D16" s="44">
        <v>5</v>
      </c>
      <c r="E16" s="42"/>
    </row>
    <row r="17" ht="16.2" spans="1:5">
      <c r="A17" s="30" t="s">
        <v>51</v>
      </c>
      <c r="B17" s="31" t="s">
        <v>52</v>
      </c>
      <c r="C17" s="32">
        <v>5</v>
      </c>
      <c r="D17" s="44">
        <v>5</v>
      </c>
      <c r="E17" s="42"/>
    </row>
    <row r="18" ht="16.2" spans="1:5">
      <c r="A18" s="30" t="s">
        <v>53</v>
      </c>
      <c r="B18" s="31" t="s">
        <v>54</v>
      </c>
      <c r="C18" s="32">
        <v>3</v>
      </c>
      <c r="D18" s="44">
        <v>5</v>
      </c>
      <c r="E18" s="42"/>
    </row>
    <row r="19" ht="16.2" spans="1:5">
      <c r="A19" s="30" t="s">
        <v>55</v>
      </c>
      <c r="B19" s="31" t="s">
        <v>56</v>
      </c>
      <c r="C19" s="32">
        <v>3</v>
      </c>
      <c r="D19" s="44">
        <v>5</v>
      </c>
      <c r="E19" s="42"/>
    </row>
    <row r="20" ht="31.2" spans="1:5">
      <c r="A20" s="30" t="s">
        <v>57</v>
      </c>
      <c r="B20" s="31" t="s">
        <v>58</v>
      </c>
      <c r="C20" s="32">
        <v>3</v>
      </c>
      <c r="D20" s="44">
        <v>5</v>
      </c>
      <c r="E20" s="42"/>
    </row>
    <row r="21" ht="31.2" spans="1:5">
      <c r="A21" s="30" t="s">
        <v>59</v>
      </c>
      <c r="B21" s="31" t="s">
        <v>60</v>
      </c>
      <c r="C21" s="32">
        <v>3</v>
      </c>
      <c r="D21" s="44">
        <v>5</v>
      </c>
      <c r="E21" s="57"/>
    </row>
    <row r="22" ht="17.4" spans="1:5">
      <c r="A22" s="18" t="s">
        <v>61</v>
      </c>
      <c r="B22" s="19"/>
      <c r="C22" s="19"/>
      <c r="D22" s="56"/>
      <c r="E22" s="21"/>
    </row>
    <row r="23" ht="16.2" spans="1:5">
      <c r="A23" s="30" t="s">
        <v>62</v>
      </c>
      <c r="B23" s="31" t="s">
        <v>63</v>
      </c>
      <c r="C23" s="32">
        <v>3</v>
      </c>
      <c r="D23" s="44">
        <v>3</v>
      </c>
      <c r="E23" s="41" t="s">
        <v>64</v>
      </c>
    </row>
    <row r="24" ht="16.2" spans="1:5">
      <c r="A24" s="30" t="s">
        <v>65</v>
      </c>
      <c r="B24" s="31" t="s">
        <v>66</v>
      </c>
      <c r="C24" s="32">
        <v>3</v>
      </c>
      <c r="D24" s="44">
        <v>3</v>
      </c>
      <c r="E24" s="42"/>
    </row>
    <row r="25" ht="16.2" spans="1:5">
      <c r="A25" s="30" t="s">
        <v>67</v>
      </c>
      <c r="B25" s="31" t="s">
        <v>68</v>
      </c>
      <c r="C25" s="32">
        <v>3</v>
      </c>
      <c r="D25" s="44">
        <v>3</v>
      </c>
      <c r="E25" s="42"/>
    </row>
    <row r="26" ht="16.2" spans="1:5">
      <c r="A26" s="30" t="s">
        <v>69</v>
      </c>
      <c r="B26" s="31" t="s">
        <v>70</v>
      </c>
      <c r="C26" s="32">
        <v>2</v>
      </c>
      <c r="D26" s="44">
        <v>2</v>
      </c>
      <c r="E26" s="42"/>
    </row>
    <row r="27" ht="16.2" spans="1:5">
      <c r="A27" s="30" t="s">
        <v>71</v>
      </c>
      <c r="B27" s="31" t="s">
        <v>72</v>
      </c>
      <c r="C27" s="32">
        <v>2</v>
      </c>
      <c r="D27" s="44">
        <v>2</v>
      </c>
      <c r="E27" s="57"/>
    </row>
    <row r="28" ht="17.4" spans="1:5">
      <c r="A28" s="18" t="s">
        <v>73</v>
      </c>
      <c r="B28" s="19"/>
      <c r="C28" s="19"/>
      <c r="D28" s="56"/>
      <c r="E28" s="21"/>
    </row>
    <row r="29" ht="30" customHeight="1" spans="1:5">
      <c r="A29" s="30" t="s">
        <v>74</v>
      </c>
      <c r="B29" s="31" t="s">
        <v>75</v>
      </c>
      <c r="C29" s="32"/>
      <c r="D29" s="44">
        <v>-5</v>
      </c>
      <c r="E29" s="41" t="s">
        <v>76</v>
      </c>
    </row>
    <row r="30" s="48" customFormat="1" ht="30" customHeight="1" spans="1:5">
      <c r="A30" s="35" t="s">
        <v>77</v>
      </c>
      <c r="B30" s="36" t="s">
        <v>78</v>
      </c>
      <c r="C30" s="37">
        <v>-5</v>
      </c>
      <c r="D30" s="58">
        <v>-5</v>
      </c>
      <c r="E30" s="59"/>
    </row>
  </sheetData>
  <mergeCells count="12">
    <mergeCell ref="A1:E1"/>
    <mergeCell ref="A2:E2"/>
    <mergeCell ref="A3:B3"/>
    <mergeCell ref="C3:E3"/>
    <mergeCell ref="A4:E4"/>
    <mergeCell ref="A6:E6"/>
    <mergeCell ref="A7:E7"/>
    <mergeCell ref="A22:E22"/>
    <mergeCell ref="A28:E28"/>
    <mergeCell ref="E8:E21"/>
    <mergeCell ref="E23:E27"/>
    <mergeCell ref="E29:E30"/>
  </mergeCells>
  <dataValidations count="5">
    <dataValidation allowBlank="1" showInputMessage="1" showErrorMessage="1" sqref="D8:D21 D23:D27 D29:D30"/>
    <dataValidation type="list" allowBlank="1" showInputMessage="1" showErrorMessage="1" sqref="C26 C27">
      <formula1>"2"</formula1>
    </dataValidation>
    <dataValidation type="list" allowBlank="1" showInputMessage="1" showErrorMessage="1" sqref="C23 C24 C25">
      <formula1>"3"</formula1>
    </dataValidation>
    <dataValidation type="list" allowBlank="1" showInputMessage="1" showErrorMessage="1" sqref="C29 C30">
      <formula1>"-5"</formula1>
    </dataValidation>
    <dataValidation type="list" allowBlank="1" showInputMessage="1" showErrorMessage="1" sqref="C8:C21">
      <formula1>"5,4,3,2,1"</formula1>
    </dataValidation>
  </dataValidations>
  <pageMargins left="0.75" right="0.75" top="1" bottom="1" header="0.511805555555556" footer="0.511805555555556"/>
  <headerFooter/>
  <legacyDrawing r:id="rId2"/>
  <pictur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zoomScale="85" zoomScaleNormal="85" workbookViewId="0">
      <selection activeCell="B16" sqref="B16"/>
    </sheetView>
  </sheetViews>
  <sheetFormatPr defaultColWidth="8.88888888888889" defaultRowHeight="15.6" outlineLevelCol="4"/>
  <cols>
    <col min="1" max="1" width="30.7777777777778" style="2" customWidth="1"/>
    <col min="2" max="2" width="80.7777777777778" style="2" customWidth="1"/>
    <col min="3" max="3" width="25.8888888888889" style="2" customWidth="1"/>
    <col min="4" max="4" width="17.4444444444444" style="2" customWidth="1"/>
    <col min="5" max="5" width="33.8888888888889" style="2" customWidth="1"/>
    <col min="6" max="16384" width="8.88888888888889" style="2"/>
  </cols>
  <sheetData>
    <row r="1" ht="24.15" spans="1:5">
      <c r="A1" s="3" t="s">
        <v>79</v>
      </c>
      <c r="B1" s="4"/>
      <c r="C1" s="4"/>
      <c r="D1" s="5"/>
      <c r="E1" s="6"/>
    </row>
    <row r="2" ht="18.15" spans="1:5">
      <c r="A2" s="7" t="s">
        <v>80</v>
      </c>
      <c r="B2" s="8"/>
      <c r="C2" s="8"/>
      <c r="D2" s="8"/>
      <c r="E2" s="9"/>
    </row>
    <row r="3" ht="40" customHeight="1" spans="1:5">
      <c r="A3" s="10" t="s">
        <v>26</v>
      </c>
      <c r="B3" s="10"/>
      <c r="C3" s="11">
        <f>(SUM(C9:C9,C11:C11,C13)/SUM(D9:D9))*100</f>
        <v>0</v>
      </c>
      <c r="D3" s="11"/>
      <c r="E3" s="11"/>
    </row>
    <row r="4" s="1" customFormat="1" ht="21" customHeight="1" spans="1:5">
      <c r="A4" s="12"/>
      <c r="B4" s="13"/>
      <c r="C4" s="13"/>
      <c r="D4" s="13"/>
      <c r="E4" s="13"/>
    </row>
    <row r="5" ht="21.15" spans="1:5">
      <c r="A5" s="14" t="s">
        <v>20</v>
      </c>
      <c r="B5" s="15" t="s">
        <v>27</v>
      </c>
      <c r="C5" s="15" t="s">
        <v>28</v>
      </c>
      <c r="D5" s="16" t="s">
        <v>29</v>
      </c>
      <c r="E5" s="17" t="s">
        <v>30</v>
      </c>
    </row>
    <row r="6" ht="17.4" spans="1:5">
      <c r="A6" s="18" t="s">
        <v>81</v>
      </c>
      <c r="B6" s="19"/>
      <c r="C6" s="19"/>
      <c r="D6" s="20"/>
      <c r="E6" s="21"/>
    </row>
    <row r="7" spans="1:5">
      <c r="A7" s="40"/>
      <c r="B7" s="8"/>
      <c r="C7" s="8"/>
      <c r="D7" s="8"/>
      <c r="E7" s="9"/>
    </row>
    <row r="8" s="2" customFormat="1" ht="16.2" spans="1:5">
      <c r="A8" s="47" t="s">
        <v>82</v>
      </c>
      <c r="B8" s="31" t="s">
        <v>83</v>
      </c>
      <c r="C8" s="32"/>
      <c r="D8" s="44">
        <v>5</v>
      </c>
      <c r="E8" s="41"/>
    </row>
    <row r="9" ht="124.8" spans="1:5">
      <c r="A9" s="30" t="s">
        <v>84</v>
      </c>
      <c r="B9" s="31" t="s">
        <v>84</v>
      </c>
      <c r="C9" s="32"/>
      <c r="D9" s="33">
        <v>5</v>
      </c>
      <c r="E9" s="34" t="s">
        <v>34</v>
      </c>
    </row>
    <row r="10" ht="17.4" spans="1:5">
      <c r="A10" s="18" t="s">
        <v>61</v>
      </c>
      <c r="B10" s="19"/>
      <c r="C10" s="19"/>
      <c r="D10" s="20"/>
      <c r="E10" s="21"/>
    </row>
    <row r="11" ht="46.8" spans="1:5">
      <c r="A11" s="30" t="s">
        <v>84</v>
      </c>
      <c r="B11" s="31" t="s">
        <v>84</v>
      </c>
      <c r="C11" s="32"/>
      <c r="D11" s="33">
        <v>3</v>
      </c>
      <c r="E11" s="34" t="s">
        <v>64</v>
      </c>
    </row>
    <row r="12" ht="17.4" spans="1:5">
      <c r="A12" s="18" t="s">
        <v>73</v>
      </c>
      <c r="B12" s="19"/>
      <c r="C12" s="19"/>
      <c r="D12" s="20"/>
      <c r="E12" s="21"/>
    </row>
    <row r="13" ht="48" customHeight="1" spans="1:5">
      <c r="A13" s="35" t="s">
        <v>84</v>
      </c>
      <c r="B13" s="36" t="s">
        <v>84</v>
      </c>
      <c r="C13" s="37"/>
      <c r="D13" s="38"/>
      <c r="E13" s="39" t="s">
        <v>76</v>
      </c>
    </row>
  </sheetData>
  <mergeCells count="9">
    <mergeCell ref="A1:E1"/>
    <mergeCell ref="A2:E2"/>
    <mergeCell ref="A3:B3"/>
    <mergeCell ref="C3:E3"/>
    <mergeCell ref="A4:E4"/>
    <mergeCell ref="A6:E6"/>
    <mergeCell ref="A7:E7"/>
    <mergeCell ref="A10:E10"/>
    <mergeCell ref="A12:E12"/>
  </mergeCells>
  <dataValidations count="4">
    <dataValidation type="list" allowBlank="1" showInputMessage="1" showErrorMessage="1" sqref="C8 C9">
      <formula1>"5,4,3,2,1"</formula1>
    </dataValidation>
    <dataValidation type="list" allowBlank="1" showInputMessage="1" showErrorMessage="1" sqref="C11">
      <formula1>"3"</formula1>
    </dataValidation>
    <dataValidation allowBlank="1" showInputMessage="1" showErrorMessage="1" sqref="D9 D11"/>
    <dataValidation type="list" allowBlank="1" showInputMessage="1" showErrorMessage="1" sqref="C13 D13">
      <formula1>"-5"</formula1>
    </dataValidation>
  </dataValidations>
  <pageMargins left="0.75" right="0.75" top="1" bottom="1" header="0.511805555555556" footer="0.511805555555556"/>
  <headerFooter/>
  <legacyDrawing r:id="rId2"/>
  <picture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zoomScale="85" zoomScaleNormal="85" workbookViewId="0">
      <selection activeCell="A5" sqref="A5:E5"/>
    </sheetView>
  </sheetViews>
  <sheetFormatPr defaultColWidth="8.88888888888889" defaultRowHeight="15.6" outlineLevelCol="4"/>
  <cols>
    <col min="1" max="1" width="30.7777777777778" style="2" customWidth="1"/>
    <col min="2" max="2" width="80.7777777777778" style="2" customWidth="1"/>
    <col min="3" max="3" width="25.8888888888889" style="2" customWidth="1"/>
    <col min="4" max="4" width="17.4444444444444" style="2" customWidth="1"/>
    <col min="5" max="5" width="33.8888888888889" style="2" customWidth="1"/>
    <col min="6" max="16384" width="8.88888888888889" style="2"/>
  </cols>
  <sheetData>
    <row r="1" ht="24.15" spans="1:5">
      <c r="A1" s="3" t="s">
        <v>85</v>
      </c>
      <c r="B1" s="4"/>
      <c r="C1" s="4"/>
      <c r="D1" s="5"/>
      <c r="E1" s="6"/>
    </row>
    <row r="2" ht="18.15" spans="1:5">
      <c r="A2" s="7" t="s">
        <v>86</v>
      </c>
      <c r="B2" s="8"/>
      <c r="C2" s="8"/>
      <c r="D2" s="8"/>
      <c r="E2" s="9"/>
    </row>
    <row r="3" ht="40" customHeight="1" spans="1:5">
      <c r="A3" s="10" t="s">
        <v>26</v>
      </c>
      <c r="B3" s="10"/>
      <c r="C3" s="11">
        <f>(SUM(C8:C19,C21:C23,C26)/SUM(D8:D19))*100</f>
        <v>0</v>
      </c>
      <c r="D3" s="11"/>
      <c r="E3" s="11"/>
    </row>
    <row r="4" s="1" customFormat="1" ht="21" customHeight="1" spans="1:5">
      <c r="A4" s="12"/>
      <c r="B4" s="13"/>
      <c r="C4" s="13"/>
      <c r="D4" s="13"/>
      <c r="E4" s="13"/>
    </row>
    <row r="5" ht="21.15" spans="1:5">
      <c r="A5" s="14" t="s">
        <v>20</v>
      </c>
      <c r="B5" s="15" t="s">
        <v>27</v>
      </c>
      <c r="C5" s="15" t="s">
        <v>28</v>
      </c>
      <c r="D5" s="16" t="s">
        <v>29</v>
      </c>
      <c r="E5" s="17" t="s">
        <v>30</v>
      </c>
    </row>
    <row r="6" ht="17.4" spans="1:5">
      <c r="A6" s="18" t="s">
        <v>81</v>
      </c>
      <c r="B6" s="19"/>
      <c r="C6" s="19"/>
      <c r="D6" s="20"/>
      <c r="E6" s="21"/>
    </row>
    <row r="7" spans="1:5">
      <c r="A7" s="40"/>
      <c r="B7" s="8"/>
      <c r="C7" s="8"/>
      <c r="D7" s="8"/>
      <c r="E7" s="9"/>
    </row>
    <row r="8" ht="16.2" spans="1:5">
      <c r="A8" s="30" t="s">
        <v>87</v>
      </c>
      <c r="B8" s="31" t="s">
        <v>88</v>
      </c>
      <c r="C8" s="32"/>
      <c r="D8" s="33">
        <v>5</v>
      </c>
      <c r="E8" s="41" t="s">
        <v>34</v>
      </c>
    </row>
    <row r="9" ht="16.2" spans="1:5">
      <c r="A9" s="30" t="s">
        <v>89</v>
      </c>
      <c r="B9" s="31" t="s">
        <v>90</v>
      </c>
      <c r="C9" s="32"/>
      <c r="D9" s="33">
        <v>5</v>
      </c>
      <c r="E9" s="42"/>
    </row>
    <row r="10" ht="16.2" spans="1:5">
      <c r="A10" s="30" t="s">
        <v>91</v>
      </c>
      <c r="B10" s="31" t="s">
        <v>92</v>
      </c>
      <c r="C10" s="32"/>
      <c r="D10" s="33">
        <v>5</v>
      </c>
      <c r="E10" s="42"/>
    </row>
    <row r="11" ht="16.2" spans="1:5">
      <c r="A11" s="30" t="s">
        <v>93</v>
      </c>
      <c r="B11" s="31" t="s">
        <v>94</v>
      </c>
      <c r="C11" s="32"/>
      <c r="D11" s="33">
        <v>5</v>
      </c>
      <c r="E11" s="42"/>
    </row>
    <row r="12" ht="16.2" spans="1:5">
      <c r="A12" s="30" t="s">
        <v>95</v>
      </c>
      <c r="B12" s="31" t="s">
        <v>96</v>
      </c>
      <c r="C12" s="32"/>
      <c r="D12" s="33">
        <v>5</v>
      </c>
      <c r="E12" s="42"/>
    </row>
    <row r="13" ht="16.2" spans="1:5">
      <c r="A13" s="30" t="s">
        <v>97</v>
      </c>
      <c r="B13" s="31" t="s">
        <v>98</v>
      </c>
      <c r="C13" s="32"/>
      <c r="D13" s="33">
        <v>5</v>
      </c>
      <c r="E13" s="42"/>
    </row>
    <row r="14" s="2" customFormat="1" ht="16.2" spans="1:5">
      <c r="A14" s="30" t="s">
        <v>99</v>
      </c>
      <c r="B14" s="31" t="s">
        <v>100</v>
      </c>
      <c r="C14" s="32"/>
      <c r="D14" s="33">
        <v>5</v>
      </c>
      <c r="E14" s="42"/>
    </row>
    <row r="15" ht="16.2" spans="1:5">
      <c r="A15" s="30" t="s">
        <v>101</v>
      </c>
      <c r="B15" s="31" t="s">
        <v>102</v>
      </c>
      <c r="C15" s="32"/>
      <c r="D15" s="33">
        <v>5</v>
      </c>
      <c r="E15" s="42"/>
    </row>
    <row r="16" ht="16.2" spans="1:5">
      <c r="A16" s="30" t="s">
        <v>103</v>
      </c>
      <c r="B16" s="31" t="s">
        <v>104</v>
      </c>
      <c r="C16" s="32"/>
      <c r="D16" s="33">
        <v>5</v>
      </c>
      <c r="E16" s="42"/>
    </row>
    <row r="17" ht="16.2" spans="1:5">
      <c r="A17" s="30" t="s">
        <v>105</v>
      </c>
      <c r="B17" s="31" t="s">
        <v>106</v>
      </c>
      <c r="C17" s="32"/>
      <c r="D17" s="33">
        <v>5</v>
      </c>
      <c r="E17" s="42"/>
    </row>
    <row r="18" ht="16.2" spans="1:5">
      <c r="A18" s="30" t="s">
        <v>107</v>
      </c>
      <c r="B18" s="31" t="s">
        <v>108</v>
      </c>
      <c r="C18" s="32"/>
      <c r="D18" s="33">
        <v>5</v>
      </c>
      <c r="E18" s="42"/>
    </row>
    <row r="19" ht="16.2" spans="1:5">
      <c r="A19" s="30" t="s">
        <v>109</v>
      </c>
      <c r="B19" s="31" t="s">
        <v>110</v>
      </c>
      <c r="C19" s="32"/>
      <c r="D19" s="33">
        <v>5</v>
      </c>
      <c r="E19" s="42"/>
    </row>
    <row r="20" ht="17.4" spans="1:5">
      <c r="A20" s="18" t="s">
        <v>61</v>
      </c>
      <c r="B20" s="19"/>
      <c r="C20" s="19"/>
      <c r="D20" s="20"/>
      <c r="E20" s="21"/>
    </row>
    <row r="21" ht="16.2" spans="1:5">
      <c r="A21" s="30" t="s">
        <v>111</v>
      </c>
      <c r="B21" s="31" t="s">
        <v>112</v>
      </c>
      <c r="C21" s="32"/>
      <c r="D21" s="33">
        <v>3</v>
      </c>
      <c r="E21" s="41" t="s">
        <v>64</v>
      </c>
    </row>
    <row r="22" ht="16.2" spans="1:5">
      <c r="A22" s="30" t="s">
        <v>113</v>
      </c>
      <c r="B22" s="31" t="s">
        <v>114</v>
      </c>
      <c r="C22" s="32"/>
      <c r="D22" s="33">
        <v>3</v>
      </c>
      <c r="E22" s="42"/>
    </row>
    <row r="23" ht="16.2" spans="1:5">
      <c r="A23" s="30" t="s">
        <v>115</v>
      </c>
      <c r="B23" s="31" t="s">
        <v>116</v>
      </c>
      <c r="C23" s="32"/>
      <c r="D23" s="43">
        <v>3</v>
      </c>
      <c r="E23" s="42"/>
    </row>
    <row r="24" ht="17.4" spans="1:5">
      <c r="A24" s="18" t="s">
        <v>73</v>
      </c>
      <c r="B24" s="19"/>
      <c r="C24" s="19"/>
      <c r="D24" s="20"/>
      <c r="E24" s="21"/>
    </row>
    <row r="25" s="2" customFormat="1" ht="25" customHeight="1" spans="1:5">
      <c r="A25" s="30" t="s">
        <v>117</v>
      </c>
      <c r="B25" s="31" t="s">
        <v>118</v>
      </c>
      <c r="C25" s="32"/>
      <c r="D25" s="44"/>
      <c r="E25" s="45" t="s">
        <v>76</v>
      </c>
    </row>
    <row r="26" ht="32" customHeight="1" spans="1:5">
      <c r="A26" s="35" t="s">
        <v>119</v>
      </c>
      <c r="B26" s="36" t="s">
        <v>120</v>
      </c>
      <c r="C26" s="37"/>
      <c r="D26" s="38"/>
      <c r="E26" s="46"/>
    </row>
  </sheetData>
  <mergeCells count="12">
    <mergeCell ref="A1:E1"/>
    <mergeCell ref="A2:E2"/>
    <mergeCell ref="A3:B3"/>
    <mergeCell ref="C3:E3"/>
    <mergeCell ref="A4:E4"/>
    <mergeCell ref="A6:E6"/>
    <mergeCell ref="A7:E7"/>
    <mergeCell ref="A20:E20"/>
    <mergeCell ref="A24:E24"/>
    <mergeCell ref="E8:E19"/>
    <mergeCell ref="E21:E23"/>
    <mergeCell ref="E25:E26"/>
  </mergeCells>
  <dataValidations count="4">
    <dataValidation type="list" allowBlank="1" showInputMessage="1" showErrorMessage="1" sqref="C14 C15 C16 C8:C13 C17:C19">
      <formula1>"5,4,3,2,1"</formula1>
    </dataValidation>
    <dataValidation type="list" allowBlank="1" showInputMessage="1" showErrorMessage="1" sqref="C21 C22 C23">
      <formula1>"3"</formula1>
    </dataValidation>
    <dataValidation allowBlank="1" showInputMessage="1" showErrorMessage="1" sqref="D14 D8:D13 D15:D19 D21:D23"/>
    <dataValidation type="list" allowBlank="1" showInputMessage="1" showErrorMessage="1" sqref="C25 C26 D26">
      <formula1>"-5"</formula1>
    </dataValidation>
  </dataValidations>
  <pageMargins left="0.75" right="0.75" top="1" bottom="1" header="0.511805555555556" footer="0.511805555555556"/>
  <headerFooter/>
  <legacyDrawing r:id="rId2"/>
  <pictur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zoomScale="85" zoomScaleNormal="85" workbookViewId="0">
      <selection activeCell="B22" sqref="B22"/>
    </sheetView>
  </sheetViews>
  <sheetFormatPr defaultColWidth="8.88888888888889" defaultRowHeight="15.6" outlineLevelCol="4"/>
  <cols>
    <col min="1" max="1" width="30.7777777777778" style="2" customWidth="1"/>
    <col min="2" max="2" width="80.7777777777778" style="2" customWidth="1"/>
    <col min="3" max="3" width="25.8888888888889" style="2" customWidth="1"/>
    <col min="4" max="4" width="17.4444444444444" style="2" customWidth="1"/>
    <col min="5" max="5" width="33.8888888888889" style="2" customWidth="1"/>
    <col min="6" max="16384" width="8.88888888888889" style="2"/>
  </cols>
  <sheetData>
    <row r="1" ht="24.15" spans="1:5">
      <c r="A1" s="3" t="s">
        <v>121</v>
      </c>
      <c r="B1" s="4"/>
      <c r="C1" s="4"/>
      <c r="D1" s="5"/>
      <c r="E1" s="6"/>
    </row>
    <row r="2" ht="18.15" spans="1:5">
      <c r="A2" s="7" t="s">
        <v>122</v>
      </c>
      <c r="B2" s="8"/>
      <c r="C2" s="8"/>
      <c r="D2" s="8"/>
      <c r="E2" s="9"/>
    </row>
    <row r="3" ht="40" customHeight="1" spans="1:5">
      <c r="A3" s="10" t="s">
        <v>26</v>
      </c>
      <c r="B3" s="10"/>
      <c r="C3" s="11">
        <f>(SUM(C8:C15,C17,C19)/SUM(D8:D15))*100</f>
        <v>0</v>
      </c>
      <c r="D3" s="11"/>
      <c r="E3" s="11"/>
    </row>
    <row r="4" s="1" customFormat="1" ht="21" customHeight="1" spans="1:5">
      <c r="A4" s="12"/>
      <c r="B4" s="13"/>
      <c r="C4" s="13"/>
      <c r="D4" s="13"/>
      <c r="E4" s="13"/>
    </row>
    <row r="5" ht="21.15" spans="1:5">
      <c r="A5" s="14" t="s">
        <v>20</v>
      </c>
      <c r="B5" s="15" t="s">
        <v>27</v>
      </c>
      <c r="C5" s="15" t="s">
        <v>28</v>
      </c>
      <c r="D5" s="16" t="s">
        <v>29</v>
      </c>
      <c r="E5" s="17" t="s">
        <v>30</v>
      </c>
    </row>
    <row r="6" ht="17.4" spans="1:5">
      <c r="A6" s="18" t="s">
        <v>81</v>
      </c>
      <c r="B6" s="19"/>
      <c r="C6" s="19"/>
      <c r="D6" s="20"/>
      <c r="E6" s="21"/>
    </row>
    <row r="7" spans="1:5">
      <c r="A7" s="22"/>
      <c r="B7" s="23"/>
      <c r="C7" s="23"/>
      <c r="D7" s="23"/>
      <c r="E7" s="24"/>
    </row>
    <row r="8" s="2" customFormat="1" ht="16.2" spans="1:5">
      <c r="A8" s="25" t="s">
        <v>123</v>
      </c>
      <c r="B8" s="26" t="s">
        <v>124</v>
      </c>
      <c r="C8" s="27"/>
      <c r="D8" s="28">
        <v>10</v>
      </c>
      <c r="E8" s="29" t="s">
        <v>34</v>
      </c>
    </row>
    <row r="9" s="2" customFormat="1" ht="16.2" spans="1:5">
      <c r="A9" s="25" t="s">
        <v>125</v>
      </c>
      <c r="B9" s="26" t="s">
        <v>126</v>
      </c>
      <c r="C9" s="27"/>
      <c r="D9" s="28">
        <v>5</v>
      </c>
      <c r="E9" s="29"/>
    </row>
    <row r="10" s="2" customFormat="1" ht="16.2" spans="1:5">
      <c r="A10" s="25" t="s">
        <v>127</v>
      </c>
      <c r="B10" s="26" t="s">
        <v>128</v>
      </c>
      <c r="C10" s="27"/>
      <c r="D10" s="28">
        <v>5</v>
      </c>
      <c r="E10" s="29"/>
    </row>
    <row r="11" s="2" customFormat="1" ht="16.2" spans="1:5">
      <c r="A11" s="25" t="s">
        <v>129</v>
      </c>
      <c r="B11" s="26" t="s">
        <v>130</v>
      </c>
      <c r="C11" s="27"/>
      <c r="D11" s="28">
        <v>5</v>
      </c>
      <c r="E11" s="29"/>
    </row>
    <row r="12" s="2" customFormat="1" ht="16.2" spans="1:5">
      <c r="A12" s="25" t="s">
        <v>131</v>
      </c>
      <c r="B12" s="26" t="s">
        <v>132</v>
      </c>
      <c r="C12" s="27"/>
      <c r="D12" s="28">
        <v>5</v>
      </c>
      <c r="E12" s="29"/>
    </row>
    <row r="13" s="2" customFormat="1" ht="16.2" spans="1:5">
      <c r="A13" s="25" t="s">
        <v>133</v>
      </c>
      <c r="B13" s="26" t="s">
        <v>134</v>
      </c>
      <c r="C13" s="27"/>
      <c r="D13" s="28">
        <v>5</v>
      </c>
      <c r="E13" s="29"/>
    </row>
    <row r="14" s="2" customFormat="1" ht="16.2" spans="1:5">
      <c r="A14" s="25" t="s">
        <v>135</v>
      </c>
      <c r="B14" s="26" t="s">
        <v>136</v>
      </c>
      <c r="C14" s="27"/>
      <c r="D14" s="28">
        <v>5</v>
      </c>
      <c r="E14" s="29"/>
    </row>
    <row r="15" s="2" customFormat="1" ht="16.2" spans="1:5">
      <c r="A15" s="25" t="s">
        <v>137</v>
      </c>
      <c r="B15" s="26" t="s">
        <v>138</v>
      </c>
      <c r="C15" s="27"/>
      <c r="D15" s="28">
        <v>5</v>
      </c>
      <c r="E15" s="29"/>
    </row>
    <row r="16" ht="17.4" spans="1:5">
      <c r="A16" s="18" t="s">
        <v>61</v>
      </c>
      <c r="B16" s="19"/>
      <c r="C16" s="19"/>
      <c r="D16" s="20"/>
      <c r="E16" s="21"/>
    </row>
    <row r="17" ht="46.8" spans="1:5">
      <c r="A17" s="30" t="s">
        <v>139</v>
      </c>
      <c r="B17" s="31" t="s">
        <v>140</v>
      </c>
      <c r="C17" s="32"/>
      <c r="D17" s="33">
        <v>5</v>
      </c>
      <c r="E17" s="34" t="s">
        <v>64</v>
      </c>
    </row>
    <row r="18" ht="17.4" spans="1:5">
      <c r="A18" s="18" t="s">
        <v>73</v>
      </c>
      <c r="B18" s="19"/>
      <c r="C18" s="19"/>
      <c r="D18" s="20"/>
      <c r="E18" s="21"/>
    </row>
    <row r="19" ht="48" customHeight="1" spans="1:5">
      <c r="A19" s="35" t="s">
        <v>141</v>
      </c>
      <c r="B19" s="36" t="s">
        <v>142</v>
      </c>
      <c r="C19" s="37"/>
      <c r="D19" s="38"/>
      <c r="E19" s="39" t="s">
        <v>76</v>
      </c>
    </row>
  </sheetData>
  <mergeCells count="10">
    <mergeCell ref="A1:E1"/>
    <mergeCell ref="A2:E2"/>
    <mergeCell ref="A3:B3"/>
    <mergeCell ref="C3:E3"/>
    <mergeCell ref="A4:E4"/>
    <mergeCell ref="A6:E6"/>
    <mergeCell ref="A7:E7"/>
    <mergeCell ref="A16:E16"/>
    <mergeCell ref="A18:E18"/>
    <mergeCell ref="E8:E15"/>
  </mergeCells>
  <dataValidations count="5">
    <dataValidation type="list" allowBlank="1" showInputMessage="1" showErrorMessage="1" sqref="C19 D19">
      <formula1>"-5"</formula1>
    </dataValidation>
    <dataValidation type="list" allowBlank="1" showInputMessage="1" showErrorMessage="1" sqref="C8">
      <formula1>"10,8,6,4,2"</formula1>
    </dataValidation>
    <dataValidation allowBlank="1" showInputMessage="1" showErrorMessage="1" sqref="D8 D9 D10 D11 D12 D13 D14 D15 D17"/>
    <dataValidation type="list" allowBlank="1" showInputMessage="1" showErrorMessage="1" sqref="C9 C10 C11 C12 C13 C14 C15">
      <formula1>"5,4,3,2,1"</formula1>
    </dataValidation>
    <dataValidation type="list" allowBlank="1" showInputMessage="1" showErrorMessage="1" sqref="C17">
      <formula1>"5"</formula1>
    </dataValidation>
  </dataValidations>
  <pageMargins left="0.75" right="0.75" top="1" bottom="1" header="0.511805555555556" footer="0.511805555555556"/>
  <headerFooter/>
  <legacy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考核说明</vt:lpstr>
      <vt:lpstr>技术水平</vt:lpstr>
      <vt:lpstr>业务能力</vt:lpstr>
      <vt:lpstr>职业素质</vt:lpstr>
      <vt:lpstr>管理能力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周维松</dc:creator>
  <cp:lastModifiedBy>柠檬班-vincent</cp:lastModifiedBy>
  <dcterms:created xsi:type="dcterms:W3CDTF">2018-11-19T00:42:00Z</dcterms:created>
  <dcterms:modified xsi:type="dcterms:W3CDTF">2019-04-25T08:29:16Z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