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MyProject\excel\"/>
    </mc:Choice>
  </mc:AlternateContent>
  <bookViews>
    <workbookView xWindow="0" yWindow="0" windowWidth="28800" windowHeight="12240"/>
  </bookViews>
  <sheets>
    <sheet name="Bullet" sheetId="1" r:id="rId1"/>
    <sheet name="BulletType" sheetId="2" r:id="rId2"/>
    <sheet name="BulletColor" sheetId="3" r:id="rId3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G3" i="1"/>
  <c r="H3" i="1"/>
  <c r="K3" i="1"/>
  <c r="G4" i="1"/>
  <c r="H4" i="1"/>
  <c r="K4" i="1"/>
  <c r="G5" i="1"/>
  <c r="H5" i="1"/>
  <c r="K5" i="1"/>
  <c r="G6" i="1"/>
  <c r="H6" i="1"/>
  <c r="K6" i="1"/>
  <c r="G7" i="1"/>
  <c r="H7" i="1"/>
  <c r="K7" i="1"/>
  <c r="G8" i="1"/>
  <c r="H8" i="1"/>
  <c r="K8" i="1"/>
  <c r="G9" i="1"/>
  <c r="H9" i="1"/>
  <c r="K9" i="1"/>
  <c r="G10" i="1"/>
  <c r="H10" i="1"/>
  <c r="K10" i="1"/>
  <c r="G11" i="1"/>
  <c r="H11" i="1"/>
  <c r="K11" i="1"/>
  <c r="G12" i="1"/>
  <c r="H12" i="1"/>
  <c r="K12" i="1"/>
  <c r="G13" i="1"/>
  <c r="H13" i="1"/>
  <c r="K13" i="1"/>
  <c r="G14" i="1"/>
  <c r="H14" i="1"/>
  <c r="K14" i="1"/>
  <c r="G15" i="1"/>
  <c r="H15" i="1"/>
  <c r="K15" i="1"/>
  <c r="G16" i="1"/>
  <c r="H16" i="1"/>
  <c r="K16" i="1"/>
  <c r="G17" i="1"/>
  <c r="H17" i="1"/>
  <c r="K17" i="1"/>
  <c r="G18" i="1"/>
  <c r="H18" i="1"/>
  <c r="K18" i="1"/>
  <c r="G19" i="1"/>
  <c r="H19" i="1"/>
  <c r="K19" i="1"/>
  <c r="G20" i="1"/>
  <c r="H20" i="1"/>
  <c r="K20" i="1"/>
  <c r="G21" i="1"/>
  <c r="H21" i="1"/>
  <c r="K21" i="1"/>
  <c r="G22" i="1"/>
  <c r="H22" i="1"/>
  <c r="K22" i="1"/>
  <c r="G23" i="1"/>
  <c r="H23" i="1"/>
  <c r="K23" i="1"/>
  <c r="G24" i="1"/>
  <c r="H24" i="1"/>
  <c r="K24" i="1"/>
  <c r="G25" i="1"/>
  <c r="H25" i="1"/>
  <c r="K25" i="1"/>
  <c r="G26" i="1"/>
  <c r="H26" i="1"/>
  <c r="K26" i="1"/>
  <c r="G27" i="1"/>
  <c r="H27" i="1"/>
  <c r="K27" i="1"/>
  <c r="G28" i="1"/>
  <c r="H28" i="1"/>
  <c r="K28" i="1"/>
  <c r="G29" i="1"/>
  <c r="H29" i="1"/>
  <c r="K29" i="1"/>
  <c r="G30" i="1"/>
  <c r="H30" i="1"/>
  <c r="K30" i="1"/>
  <c r="G31" i="1"/>
  <c r="H31" i="1"/>
  <c r="K31" i="1"/>
  <c r="G32" i="1"/>
  <c r="H32" i="1"/>
  <c r="K32" i="1"/>
  <c r="G33" i="1"/>
  <c r="H33" i="1"/>
  <c r="K33" i="1"/>
  <c r="G34" i="1"/>
  <c r="H34" i="1"/>
  <c r="K34" i="1"/>
  <c r="G35" i="1"/>
  <c r="H35" i="1"/>
  <c r="K35" i="1"/>
  <c r="G36" i="1"/>
  <c r="H36" i="1"/>
  <c r="K36" i="1"/>
  <c r="G37" i="1"/>
  <c r="H37" i="1"/>
  <c r="K37" i="1"/>
  <c r="G38" i="1"/>
  <c r="H38" i="1"/>
  <c r="K38" i="1"/>
  <c r="G39" i="1"/>
  <c r="H39" i="1"/>
  <c r="K39" i="1"/>
  <c r="G40" i="1"/>
  <c r="H40" i="1"/>
  <c r="K40" i="1"/>
  <c r="G41" i="1"/>
  <c r="H41" i="1"/>
  <c r="K41" i="1"/>
  <c r="G42" i="1"/>
  <c r="H42" i="1"/>
  <c r="K42" i="1"/>
  <c r="G43" i="1"/>
  <c r="H43" i="1"/>
  <c r="K43" i="1"/>
  <c r="G44" i="1"/>
  <c r="H44" i="1"/>
  <c r="K44" i="1"/>
  <c r="G45" i="1"/>
  <c r="H45" i="1"/>
  <c r="K45" i="1"/>
  <c r="G46" i="1"/>
  <c r="H46" i="1"/>
  <c r="K46" i="1"/>
  <c r="G47" i="1"/>
  <c r="H47" i="1"/>
  <c r="K47" i="1"/>
  <c r="G48" i="1"/>
  <c r="H48" i="1"/>
  <c r="K48" i="1"/>
  <c r="G49" i="1"/>
  <c r="H49" i="1"/>
  <c r="K49" i="1"/>
  <c r="G50" i="1"/>
  <c r="H50" i="1"/>
  <c r="K50" i="1"/>
  <c r="G51" i="1"/>
  <c r="H51" i="1"/>
  <c r="K51" i="1"/>
  <c r="G52" i="1"/>
  <c r="H52" i="1"/>
  <c r="K52" i="1"/>
  <c r="G53" i="1"/>
  <c r="H53" i="1"/>
  <c r="K53" i="1"/>
  <c r="G54" i="1"/>
  <c r="H54" i="1"/>
  <c r="K54" i="1"/>
  <c r="G55" i="1"/>
  <c r="H55" i="1"/>
  <c r="K55" i="1"/>
  <c r="G56" i="1"/>
  <c r="H56" i="1"/>
  <c r="K56" i="1"/>
  <c r="G57" i="1"/>
  <c r="H57" i="1"/>
  <c r="K57" i="1"/>
  <c r="G58" i="1"/>
  <c r="H58" i="1"/>
  <c r="K58" i="1"/>
  <c r="G59" i="1"/>
  <c r="H59" i="1"/>
  <c r="K59" i="1"/>
  <c r="G60" i="1"/>
  <c r="H60" i="1"/>
  <c r="K60" i="1"/>
  <c r="G61" i="1"/>
  <c r="H61" i="1"/>
  <c r="K61" i="1"/>
  <c r="G62" i="1"/>
  <c r="H62" i="1"/>
  <c r="K62" i="1"/>
  <c r="G63" i="1"/>
  <c r="H63" i="1"/>
  <c r="K63" i="1"/>
  <c r="G64" i="1"/>
  <c r="H64" i="1"/>
  <c r="K64" i="1"/>
  <c r="G65" i="1"/>
  <c r="H65" i="1"/>
  <c r="K65" i="1"/>
  <c r="G66" i="1"/>
  <c r="H66" i="1"/>
  <c r="K66" i="1"/>
  <c r="G67" i="1"/>
  <c r="H67" i="1"/>
  <c r="K67" i="1"/>
  <c r="G68" i="1"/>
  <c r="H68" i="1"/>
  <c r="K68" i="1"/>
  <c r="G69" i="1"/>
  <c r="H69" i="1"/>
  <c r="K69" i="1"/>
  <c r="G70" i="1"/>
  <c r="H70" i="1"/>
  <c r="K70" i="1"/>
  <c r="G71" i="1"/>
  <c r="H71" i="1"/>
  <c r="K71" i="1"/>
  <c r="G72" i="1"/>
  <c r="H72" i="1"/>
  <c r="K72" i="1"/>
  <c r="G73" i="1"/>
  <c r="H73" i="1"/>
  <c r="K73" i="1"/>
  <c r="G74" i="1"/>
  <c r="H74" i="1"/>
  <c r="K74" i="1"/>
  <c r="G75" i="1"/>
  <c r="H75" i="1"/>
  <c r="K75" i="1"/>
  <c r="G76" i="1"/>
  <c r="H76" i="1"/>
  <c r="K76" i="1"/>
  <c r="G77" i="1"/>
  <c r="H77" i="1"/>
  <c r="K77" i="1"/>
  <c r="G78" i="1"/>
  <c r="H78" i="1"/>
  <c r="K78" i="1"/>
  <c r="G79" i="1"/>
  <c r="H79" i="1"/>
  <c r="K79" i="1"/>
  <c r="G80" i="1"/>
  <c r="H80" i="1"/>
  <c r="K80" i="1"/>
  <c r="G81" i="1"/>
  <c r="H81" i="1"/>
  <c r="K81" i="1"/>
  <c r="G82" i="1"/>
  <c r="H82" i="1"/>
  <c r="K82" i="1"/>
  <c r="G83" i="1"/>
  <c r="H83" i="1"/>
  <c r="K83" i="1"/>
  <c r="G84" i="1"/>
  <c r="H84" i="1"/>
  <c r="K84" i="1"/>
  <c r="G85" i="1"/>
  <c r="H85" i="1"/>
  <c r="K85" i="1"/>
  <c r="G86" i="1"/>
  <c r="H86" i="1"/>
  <c r="K86" i="1"/>
  <c r="G87" i="1"/>
  <c r="H87" i="1"/>
  <c r="K87" i="1"/>
  <c r="G88" i="1"/>
  <c r="H88" i="1"/>
  <c r="K88" i="1"/>
  <c r="G89" i="1"/>
  <c r="H89" i="1"/>
  <c r="K89" i="1"/>
  <c r="G90" i="1"/>
  <c r="H90" i="1"/>
  <c r="K90" i="1"/>
  <c r="G91" i="1"/>
  <c r="H91" i="1"/>
  <c r="K91" i="1"/>
  <c r="G92" i="1"/>
  <c r="H92" i="1"/>
  <c r="K92" i="1"/>
  <c r="G93" i="1"/>
  <c r="H93" i="1"/>
  <c r="K93" i="1"/>
  <c r="G94" i="1"/>
  <c r="H94" i="1"/>
  <c r="K94" i="1"/>
  <c r="G95" i="1"/>
  <c r="H95" i="1"/>
  <c r="K95" i="1"/>
  <c r="G96" i="1"/>
  <c r="H96" i="1"/>
  <c r="K96" i="1"/>
  <c r="G97" i="1"/>
  <c r="H97" i="1"/>
  <c r="K97" i="1"/>
  <c r="G98" i="1"/>
  <c r="H98" i="1"/>
  <c r="K98" i="1"/>
  <c r="G99" i="1"/>
  <c r="H99" i="1"/>
  <c r="K99" i="1"/>
  <c r="G100" i="1"/>
  <c r="H100" i="1"/>
  <c r="K100" i="1"/>
  <c r="G101" i="1"/>
  <c r="H101" i="1"/>
  <c r="K101" i="1"/>
  <c r="G102" i="1"/>
  <c r="H102" i="1"/>
  <c r="K102" i="1"/>
  <c r="G103" i="1"/>
  <c r="H103" i="1"/>
  <c r="K103" i="1"/>
  <c r="G104" i="1"/>
  <c r="H104" i="1"/>
  <c r="K104" i="1"/>
  <c r="G105" i="1"/>
  <c r="H105" i="1"/>
  <c r="K105" i="1"/>
  <c r="G106" i="1"/>
  <c r="H106" i="1"/>
  <c r="K106" i="1"/>
  <c r="G107" i="1"/>
  <c r="H107" i="1"/>
  <c r="K107" i="1"/>
  <c r="G108" i="1"/>
  <c r="H108" i="1"/>
  <c r="K108" i="1"/>
  <c r="G109" i="1"/>
  <c r="H109" i="1"/>
  <c r="K109" i="1"/>
  <c r="G110" i="1"/>
  <c r="H110" i="1"/>
  <c r="K110" i="1"/>
  <c r="G111" i="1"/>
  <c r="H111" i="1"/>
  <c r="K111" i="1"/>
  <c r="G112" i="1"/>
  <c r="H112" i="1"/>
  <c r="K112" i="1"/>
  <c r="G113" i="1"/>
  <c r="H113" i="1"/>
  <c r="K113" i="1"/>
  <c r="G114" i="1"/>
  <c r="H114" i="1"/>
  <c r="K114" i="1"/>
  <c r="G115" i="1"/>
  <c r="H115" i="1"/>
  <c r="K115" i="1"/>
  <c r="G116" i="1"/>
  <c r="H116" i="1"/>
  <c r="K116" i="1"/>
  <c r="G117" i="1"/>
  <c r="H117" i="1"/>
  <c r="K117" i="1"/>
  <c r="G118" i="1"/>
  <c r="H118" i="1"/>
  <c r="K118" i="1"/>
  <c r="G119" i="1"/>
  <c r="H119" i="1"/>
  <c r="K119" i="1"/>
  <c r="G120" i="1"/>
  <c r="H120" i="1"/>
  <c r="K120" i="1"/>
  <c r="G121" i="1"/>
  <c r="H121" i="1"/>
  <c r="K121" i="1"/>
  <c r="G122" i="1"/>
  <c r="H122" i="1"/>
  <c r="K122" i="1"/>
  <c r="G123" i="1"/>
  <c r="H123" i="1"/>
  <c r="K123" i="1"/>
  <c r="G124" i="1"/>
  <c r="H124" i="1"/>
  <c r="K124" i="1"/>
  <c r="G125" i="1"/>
  <c r="H125" i="1"/>
  <c r="K125" i="1"/>
  <c r="G126" i="1"/>
  <c r="H126" i="1"/>
  <c r="K126" i="1"/>
  <c r="G127" i="1"/>
  <c r="H127" i="1"/>
  <c r="K127" i="1"/>
  <c r="G128" i="1"/>
  <c r="H128" i="1"/>
  <c r="K128" i="1"/>
  <c r="G129" i="1"/>
  <c r="H129" i="1"/>
  <c r="K129" i="1"/>
  <c r="G130" i="1"/>
  <c r="H130" i="1"/>
  <c r="K130" i="1"/>
  <c r="G131" i="1"/>
  <c r="H131" i="1"/>
  <c r="K131" i="1"/>
  <c r="G132" i="1"/>
  <c r="H132" i="1"/>
  <c r="K132" i="1"/>
  <c r="G133" i="1"/>
  <c r="H133" i="1"/>
  <c r="K133" i="1"/>
  <c r="G134" i="1"/>
  <c r="H134" i="1"/>
  <c r="K134" i="1"/>
  <c r="G135" i="1"/>
  <c r="H135" i="1"/>
  <c r="K135" i="1"/>
  <c r="G136" i="1"/>
  <c r="H136" i="1"/>
  <c r="K136" i="1"/>
  <c r="G137" i="1"/>
  <c r="H137" i="1"/>
  <c r="K137" i="1"/>
  <c r="G138" i="1"/>
  <c r="H138" i="1"/>
  <c r="K138" i="1"/>
  <c r="G139" i="1"/>
  <c r="H139" i="1"/>
  <c r="K139" i="1"/>
  <c r="G140" i="1"/>
  <c r="H140" i="1"/>
  <c r="K140" i="1"/>
  <c r="G141" i="1"/>
  <c r="H141" i="1"/>
  <c r="K141" i="1"/>
  <c r="G142" i="1"/>
  <c r="H142" i="1"/>
  <c r="K142" i="1"/>
  <c r="G143" i="1"/>
  <c r="H143" i="1"/>
  <c r="K143" i="1"/>
  <c r="G144" i="1"/>
  <c r="H144" i="1"/>
  <c r="K144" i="1"/>
  <c r="G145" i="1"/>
  <c r="H145" i="1"/>
  <c r="K145" i="1"/>
  <c r="G146" i="1"/>
  <c r="H146" i="1"/>
  <c r="K146" i="1"/>
  <c r="G147" i="1"/>
  <c r="H147" i="1"/>
  <c r="K147" i="1"/>
  <c r="G148" i="1"/>
  <c r="H148" i="1"/>
  <c r="K148" i="1"/>
  <c r="G149" i="1"/>
  <c r="H149" i="1"/>
  <c r="K149" i="1"/>
  <c r="G150" i="1"/>
  <c r="H150" i="1"/>
  <c r="K150" i="1"/>
  <c r="G151" i="1"/>
  <c r="H151" i="1"/>
  <c r="K151" i="1"/>
  <c r="G152" i="1"/>
  <c r="H152" i="1"/>
  <c r="K152" i="1"/>
  <c r="G153" i="1"/>
  <c r="H153" i="1"/>
  <c r="K153" i="1"/>
  <c r="G154" i="1"/>
  <c r="H154" i="1"/>
  <c r="K154" i="1"/>
  <c r="G155" i="1"/>
  <c r="H155" i="1"/>
  <c r="K155" i="1"/>
  <c r="G156" i="1"/>
  <c r="H156" i="1"/>
  <c r="K156" i="1"/>
  <c r="G157" i="1"/>
  <c r="H157" i="1"/>
  <c r="K157" i="1"/>
  <c r="G158" i="1"/>
  <c r="H158" i="1"/>
  <c r="K158" i="1"/>
  <c r="G159" i="1"/>
  <c r="H159" i="1"/>
  <c r="K159" i="1"/>
  <c r="G160" i="1"/>
  <c r="H160" i="1"/>
  <c r="K160" i="1"/>
  <c r="G161" i="1"/>
  <c r="H161" i="1"/>
  <c r="K161" i="1"/>
  <c r="G162" i="1"/>
  <c r="H162" i="1"/>
  <c r="K162" i="1"/>
  <c r="G163" i="1"/>
  <c r="H163" i="1"/>
  <c r="K163" i="1"/>
  <c r="G164" i="1"/>
  <c r="H164" i="1"/>
  <c r="K164" i="1"/>
  <c r="G165" i="1"/>
  <c r="H165" i="1"/>
  <c r="K165" i="1"/>
  <c r="G166" i="1"/>
  <c r="H166" i="1"/>
  <c r="K166" i="1"/>
  <c r="G167" i="1"/>
  <c r="H167" i="1"/>
  <c r="K167" i="1"/>
  <c r="G168" i="1"/>
  <c r="H168" i="1"/>
  <c r="K168" i="1"/>
  <c r="G169" i="1"/>
  <c r="H169" i="1"/>
  <c r="K169" i="1"/>
  <c r="G170" i="1"/>
  <c r="H170" i="1"/>
  <c r="K170" i="1"/>
  <c r="G171" i="1"/>
  <c r="H171" i="1"/>
  <c r="K171" i="1"/>
  <c r="G172" i="1"/>
  <c r="H172" i="1"/>
  <c r="K172" i="1"/>
  <c r="G173" i="1"/>
  <c r="H173" i="1"/>
  <c r="K173" i="1"/>
  <c r="G174" i="1"/>
  <c r="H174" i="1"/>
  <c r="K174" i="1"/>
  <c r="G175" i="1"/>
  <c r="H175" i="1"/>
  <c r="K175" i="1"/>
  <c r="G176" i="1"/>
  <c r="H176" i="1"/>
  <c r="K176" i="1"/>
  <c r="G177" i="1"/>
  <c r="H177" i="1"/>
  <c r="K177" i="1"/>
  <c r="G178" i="1"/>
  <c r="H178" i="1"/>
  <c r="K178" i="1"/>
  <c r="G179" i="1"/>
  <c r="H179" i="1"/>
  <c r="K179" i="1"/>
  <c r="G180" i="1"/>
  <c r="H180" i="1"/>
  <c r="K180" i="1"/>
  <c r="G181" i="1"/>
  <c r="H181" i="1"/>
  <c r="K181" i="1"/>
  <c r="G182" i="1"/>
  <c r="H182" i="1"/>
  <c r="K182" i="1"/>
  <c r="G183" i="1"/>
  <c r="H183" i="1"/>
  <c r="K183" i="1"/>
  <c r="G184" i="1"/>
  <c r="H184" i="1"/>
  <c r="K184" i="1"/>
  <c r="G185" i="1"/>
  <c r="H185" i="1"/>
  <c r="K185" i="1"/>
  <c r="G186" i="1"/>
  <c r="H186" i="1"/>
  <c r="K186" i="1"/>
  <c r="G187" i="1"/>
  <c r="H187" i="1"/>
  <c r="K187" i="1"/>
  <c r="G188" i="1"/>
  <c r="H188" i="1"/>
  <c r="K188" i="1"/>
  <c r="G189" i="1"/>
  <c r="H189" i="1"/>
  <c r="K189" i="1"/>
  <c r="G190" i="1"/>
  <c r="H190" i="1"/>
  <c r="K190" i="1"/>
  <c r="G191" i="1"/>
  <c r="H191" i="1"/>
  <c r="K191" i="1"/>
  <c r="G192" i="1"/>
  <c r="H192" i="1"/>
  <c r="K192" i="1"/>
  <c r="G193" i="1"/>
  <c r="H193" i="1"/>
  <c r="K193" i="1"/>
  <c r="G194" i="1"/>
  <c r="H194" i="1"/>
  <c r="K194" i="1"/>
  <c r="G195" i="1"/>
  <c r="H195" i="1"/>
  <c r="K195" i="1"/>
  <c r="G196" i="1"/>
  <c r="H196" i="1"/>
  <c r="K196" i="1"/>
  <c r="G197" i="1"/>
  <c r="H197" i="1"/>
  <c r="K197" i="1"/>
  <c r="G198" i="1"/>
  <c r="H198" i="1"/>
  <c r="K198" i="1"/>
  <c r="G199" i="1"/>
  <c r="H199" i="1"/>
  <c r="K199" i="1"/>
  <c r="G200" i="1"/>
  <c r="H200" i="1"/>
  <c r="K200" i="1"/>
  <c r="G201" i="1"/>
  <c r="H201" i="1"/>
  <c r="K201" i="1"/>
  <c r="G202" i="1"/>
  <c r="H202" i="1"/>
  <c r="K202" i="1"/>
  <c r="G203" i="1"/>
  <c r="H203" i="1"/>
  <c r="K203" i="1"/>
  <c r="G204" i="1"/>
  <c r="H204" i="1"/>
  <c r="K204" i="1"/>
  <c r="G205" i="1"/>
  <c r="H205" i="1"/>
  <c r="K205" i="1"/>
  <c r="G206" i="1"/>
  <c r="H206" i="1"/>
  <c r="K206" i="1"/>
  <c r="G207" i="1"/>
  <c r="H207" i="1"/>
  <c r="K207" i="1"/>
  <c r="G208" i="1"/>
  <c r="H208" i="1"/>
  <c r="K208" i="1"/>
  <c r="G209" i="1"/>
  <c r="H209" i="1"/>
  <c r="K209" i="1"/>
  <c r="G210" i="1"/>
  <c r="H210" i="1"/>
  <c r="K210" i="1"/>
  <c r="G211" i="1"/>
  <c r="H211" i="1"/>
  <c r="K211" i="1"/>
  <c r="G212" i="1"/>
  <c r="H212" i="1"/>
  <c r="K212" i="1"/>
  <c r="G213" i="1"/>
  <c r="H213" i="1"/>
  <c r="K213" i="1"/>
  <c r="G214" i="1"/>
  <c r="H214" i="1"/>
  <c r="K214" i="1"/>
  <c r="G215" i="1"/>
  <c r="H215" i="1"/>
  <c r="K215" i="1"/>
  <c r="G216" i="1"/>
  <c r="H216" i="1"/>
  <c r="K216" i="1"/>
  <c r="G217" i="1"/>
  <c r="H217" i="1"/>
  <c r="K217" i="1"/>
  <c r="G218" i="1"/>
  <c r="H218" i="1"/>
  <c r="K218" i="1"/>
  <c r="G219" i="1"/>
  <c r="H219" i="1"/>
  <c r="K219" i="1"/>
  <c r="G220" i="1"/>
  <c r="H220" i="1"/>
  <c r="K220" i="1"/>
  <c r="G221" i="1"/>
  <c r="H221" i="1"/>
  <c r="K221" i="1"/>
  <c r="G222" i="1"/>
  <c r="H222" i="1"/>
  <c r="K222" i="1"/>
  <c r="G223" i="1"/>
  <c r="H223" i="1"/>
  <c r="K223" i="1"/>
  <c r="G224" i="1"/>
  <c r="H224" i="1"/>
  <c r="K224" i="1"/>
  <c r="G225" i="1"/>
  <c r="H225" i="1"/>
  <c r="K225" i="1"/>
  <c r="G226" i="1"/>
  <c r="H226" i="1"/>
  <c r="K226" i="1"/>
  <c r="G227" i="1"/>
  <c r="H227" i="1"/>
  <c r="K227" i="1"/>
  <c r="G228" i="1"/>
  <c r="H228" i="1"/>
  <c r="K228" i="1"/>
  <c r="G229" i="1"/>
  <c r="H229" i="1"/>
  <c r="K229" i="1"/>
  <c r="G230" i="1"/>
  <c r="H230" i="1"/>
  <c r="K230" i="1"/>
  <c r="G231" i="1"/>
  <c r="H231" i="1"/>
  <c r="K231" i="1"/>
  <c r="G232" i="1"/>
  <c r="H232" i="1"/>
  <c r="K232" i="1"/>
  <c r="G233" i="1"/>
  <c r="H233" i="1"/>
  <c r="K233" i="1"/>
  <c r="G234" i="1"/>
  <c r="H234" i="1"/>
  <c r="K234" i="1"/>
  <c r="G235" i="1"/>
  <c r="H235" i="1"/>
  <c r="K235" i="1"/>
  <c r="G236" i="1"/>
  <c r="H236" i="1"/>
  <c r="K236" i="1"/>
  <c r="G237" i="1"/>
  <c r="H237" i="1"/>
  <c r="K237" i="1"/>
  <c r="G238" i="1"/>
  <c r="H238" i="1"/>
  <c r="K238" i="1"/>
  <c r="G239" i="1"/>
  <c r="H239" i="1"/>
  <c r="K239" i="1"/>
  <c r="G240" i="1"/>
  <c r="H240" i="1"/>
  <c r="K240" i="1"/>
  <c r="G241" i="1"/>
  <c r="H241" i="1"/>
  <c r="K241" i="1"/>
  <c r="G242" i="1"/>
  <c r="H242" i="1"/>
  <c r="K242" i="1"/>
  <c r="G243" i="1"/>
  <c r="H243" i="1"/>
  <c r="K243" i="1"/>
  <c r="G244" i="1"/>
  <c r="H244" i="1"/>
  <c r="K244" i="1"/>
  <c r="G245" i="1"/>
  <c r="H245" i="1"/>
  <c r="K245" i="1"/>
  <c r="G246" i="1"/>
  <c r="H246" i="1"/>
  <c r="K246" i="1"/>
  <c r="G247" i="1"/>
  <c r="H247" i="1"/>
  <c r="K247" i="1"/>
  <c r="G248" i="1"/>
  <c r="H248" i="1"/>
  <c r="K248" i="1"/>
  <c r="G249" i="1"/>
  <c r="H249" i="1"/>
  <c r="K249" i="1"/>
  <c r="G250" i="1"/>
  <c r="H250" i="1"/>
  <c r="K250" i="1"/>
  <c r="G251" i="1"/>
  <c r="H251" i="1"/>
  <c r="K251" i="1"/>
  <c r="G252" i="1"/>
  <c r="H252" i="1"/>
  <c r="K252" i="1"/>
  <c r="G253" i="1"/>
  <c r="H253" i="1"/>
  <c r="K253" i="1"/>
  <c r="G254" i="1"/>
  <c r="H254" i="1"/>
  <c r="K254" i="1"/>
  <c r="G255" i="1"/>
  <c r="H255" i="1"/>
  <c r="K255" i="1"/>
  <c r="G256" i="1"/>
  <c r="H256" i="1"/>
  <c r="K256" i="1"/>
  <c r="G257" i="1"/>
  <c r="H257" i="1"/>
  <c r="K257" i="1"/>
  <c r="G258" i="1"/>
  <c r="H258" i="1"/>
  <c r="K258" i="1"/>
  <c r="G259" i="1"/>
  <c r="H259" i="1"/>
  <c r="K259" i="1"/>
  <c r="G260" i="1"/>
  <c r="H260" i="1"/>
  <c r="K260" i="1"/>
  <c r="G261" i="1"/>
  <c r="H261" i="1"/>
  <c r="K261" i="1"/>
  <c r="G262" i="1"/>
  <c r="H262" i="1"/>
  <c r="K262" i="1"/>
  <c r="G263" i="1"/>
  <c r="H263" i="1"/>
  <c r="K263" i="1"/>
  <c r="G264" i="1"/>
  <c r="H264" i="1"/>
  <c r="K264" i="1"/>
  <c r="G265" i="1"/>
  <c r="H265" i="1"/>
  <c r="K265" i="1"/>
  <c r="G266" i="1"/>
  <c r="H266" i="1"/>
  <c r="K266" i="1"/>
  <c r="G267" i="1"/>
  <c r="H267" i="1"/>
  <c r="K267" i="1"/>
  <c r="G268" i="1"/>
  <c r="H268" i="1"/>
  <c r="K268" i="1"/>
  <c r="G269" i="1"/>
  <c r="H269" i="1"/>
  <c r="K269" i="1"/>
  <c r="G270" i="1"/>
  <c r="H270" i="1"/>
  <c r="K270" i="1"/>
  <c r="G271" i="1"/>
  <c r="H271" i="1"/>
  <c r="K271" i="1"/>
  <c r="G272" i="1"/>
  <c r="H272" i="1"/>
  <c r="K272" i="1"/>
  <c r="G273" i="1"/>
  <c r="H273" i="1"/>
  <c r="K273" i="1"/>
  <c r="G274" i="1"/>
  <c r="H274" i="1"/>
  <c r="K274" i="1"/>
  <c r="G275" i="1"/>
  <c r="H275" i="1"/>
  <c r="K275" i="1"/>
  <c r="G276" i="1"/>
  <c r="H276" i="1"/>
  <c r="K276" i="1"/>
  <c r="G277" i="1"/>
  <c r="H277" i="1"/>
  <c r="K277" i="1"/>
  <c r="G278" i="1"/>
  <c r="H278" i="1"/>
  <c r="K278" i="1"/>
  <c r="G279" i="1"/>
  <c r="H279" i="1"/>
  <c r="K279" i="1"/>
  <c r="G280" i="1"/>
  <c r="H280" i="1"/>
  <c r="K280" i="1"/>
  <c r="G281" i="1"/>
  <c r="H281" i="1"/>
  <c r="K281" i="1"/>
  <c r="G282" i="1"/>
  <c r="H282" i="1"/>
  <c r="K282" i="1"/>
  <c r="G283" i="1"/>
  <c r="H283" i="1"/>
  <c r="K283" i="1"/>
  <c r="G284" i="1"/>
  <c r="H284" i="1"/>
  <c r="K284" i="1"/>
  <c r="G285" i="1"/>
  <c r="H285" i="1"/>
  <c r="K285" i="1"/>
  <c r="G286" i="1"/>
  <c r="H286" i="1"/>
  <c r="K286" i="1"/>
  <c r="G287" i="1"/>
  <c r="H287" i="1"/>
  <c r="K287" i="1"/>
  <c r="G288" i="1"/>
  <c r="H288" i="1"/>
  <c r="K288" i="1"/>
  <c r="G289" i="1"/>
  <c r="H289" i="1"/>
  <c r="K289" i="1"/>
  <c r="G290" i="1"/>
  <c r="H290" i="1"/>
  <c r="K290" i="1"/>
  <c r="G291" i="1"/>
  <c r="H291" i="1"/>
  <c r="K291" i="1"/>
  <c r="G292" i="1"/>
  <c r="H292" i="1"/>
  <c r="K292" i="1"/>
  <c r="G293" i="1"/>
  <c r="H293" i="1"/>
  <c r="K293" i="1"/>
  <c r="G294" i="1"/>
  <c r="H294" i="1"/>
  <c r="K294" i="1"/>
  <c r="G295" i="1"/>
  <c r="H295" i="1"/>
  <c r="K295" i="1"/>
  <c r="G296" i="1"/>
  <c r="H296" i="1"/>
  <c r="K296" i="1"/>
  <c r="G297" i="1"/>
  <c r="H297" i="1"/>
  <c r="K297" i="1"/>
  <c r="G298" i="1"/>
  <c r="H298" i="1"/>
  <c r="K298" i="1"/>
  <c r="G299" i="1"/>
  <c r="H299" i="1"/>
  <c r="K299" i="1"/>
  <c r="G300" i="1"/>
  <c r="H300" i="1"/>
  <c r="K300" i="1"/>
  <c r="G301" i="1"/>
  <c r="H301" i="1"/>
  <c r="K301" i="1"/>
  <c r="G302" i="1"/>
  <c r="H302" i="1"/>
  <c r="K302" i="1"/>
  <c r="G303" i="1"/>
  <c r="H303" i="1"/>
  <c r="K303" i="1"/>
  <c r="G304" i="1"/>
  <c r="H304" i="1"/>
  <c r="K304" i="1"/>
  <c r="G305" i="1"/>
  <c r="H305" i="1"/>
  <c r="K305" i="1"/>
  <c r="G306" i="1"/>
  <c r="H306" i="1"/>
  <c r="K306" i="1"/>
  <c r="G307" i="1"/>
  <c r="H307" i="1"/>
  <c r="K307" i="1"/>
  <c r="G308" i="1"/>
  <c r="H308" i="1"/>
  <c r="K308" i="1"/>
  <c r="G309" i="1"/>
  <c r="H309" i="1"/>
  <c r="K309" i="1"/>
  <c r="G310" i="1"/>
  <c r="H310" i="1"/>
  <c r="K310" i="1"/>
  <c r="G311" i="1"/>
  <c r="H311" i="1"/>
  <c r="K311" i="1"/>
  <c r="G312" i="1"/>
  <c r="H312" i="1"/>
  <c r="K312" i="1"/>
  <c r="G313" i="1"/>
  <c r="H313" i="1"/>
  <c r="K313" i="1"/>
  <c r="G314" i="1"/>
  <c r="H314" i="1"/>
  <c r="K314" i="1"/>
  <c r="G315" i="1"/>
  <c r="H315" i="1"/>
  <c r="K315" i="1"/>
  <c r="G316" i="1"/>
  <c r="H316" i="1"/>
  <c r="K316" i="1"/>
  <c r="G317" i="1"/>
  <c r="H317" i="1"/>
  <c r="K317" i="1"/>
  <c r="G318" i="1"/>
  <c r="H318" i="1"/>
  <c r="K318" i="1"/>
  <c r="G319" i="1"/>
  <c r="H319" i="1"/>
  <c r="K319" i="1"/>
  <c r="G320" i="1"/>
  <c r="H320" i="1"/>
  <c r="K320" i="1"/>
  <c r="G321" i="1"/>
  <c r="H321" i="1"/>
  <c r="K321" i="1"/>
  <c r="G322" i="1"/>
  <c r="H322" i="1"/>
  <c r="K322" i="1"/>
  <c r="G323" i="1"/>
  <c r="H323" i="1"/>
  <c r="K323" i="1"/>
  <c r="G324" i="1"/>
  <c r="H324" i="1"/>
  <c r="K324" i="1"/>
  <c r="G325" i="1"/>
  <c r="H325" i="1"/>
  <c r="K325" i="1"/>
  <c r="G326" i="1"/>
  <c r="H326" i="1"/>
  <c r="K326" i="1"/>
  <c r="G327" i="1"/>
  <c r="H327" i="1"/>
  <c r="K327" i="1"/>
  <c r="G328" i="1"/>
  <c r="H328" i="1"/>
  <c r="K328" i="1"/>
  <c r="G329" i="1"/>
  <c r="H329" i="1"/>
  <c r="K329" i="1"/>
  <c r="G330" i="1"/>
  <c r="H330" i="1"/>
  <c r="K330" i="1"/>
  <c r="G331" i="1"/>
  <c r="H331" i="1"/>
  <c r="K331" i="1"/>
  <c r="G332" i="1"/>
  <c r="H332" i="1"/>
  <c r="K332" i="1"/>
  <c r="G333" i="1"/>
  <c r="H333" i="1"/>
  <c r="K333" i="1"/>
  <c r="G334" i="1"/>
  <c r="H334" i="1"/>
  <c r="K334" i="1"/>
  <c r="G335" i="1"/>
  <c r="H335" i="1"/>
  <c r="K335" i="1"/>
  <c r="G336" i="1"/>
  <c r="H336" i="1"/>
  <c r="K336" i="1"/>
  <c r="G337" i="1"/>
  <c r="H337" i="1"/>
  <c r="K337" i="1"/>
  <c r="G338" i="1"/>
  <c r="H338" i="1"/>
  <c r="K338" i="1"/>
  <c r="G339" i="1"/>
  <c r="H339" i="1"/>
  <c r="K339" i="1"/>
  <c r="G340" i="1"/>
  <c r="H340" i="1"/>
  <c r="K340" i="1"/>
  <c r="G341" i="1"/>
  <c r="H341" i="1"/>
  <c r="K341" i="1"/>
  <c r="G342" i="1"/>
  <c r="H342" i="1"/>
  <c r="K342" i="1"/>
  <c r="G343" i="1"/>
  <c r="H343" i="1"/>
  <c r="K343" i="1"/>
  <c r="G344" i="1"/>
  <c r="H344" i="1"/>
  <c r="K344" i="1"/>
  <c r="G345" i="1"/>
  <c r="H345" i="1"/>
  <c r="K345" i="1"/>
  <c r="G346" i="1"/>
  <c r="H346" i="1"/>
  <c r="K346" i="1"/>
  <c r="G347" i="1"/>
  <c r="H347" i="1"/>
  <c r="K347" i="1"/>
  <c r="G348" i="1"/>
  <c r="H348" i="1"/>
  <c r="K348" i="1"/>
  <c r="G349" i="1"/>
  <c r="H349" i="1"/>
  <c r="K349" i="1"/>
  <c r="G350" i="1"/>
  <c r="H350" i="1"/>
  <c r="K350" i="1"/>
  <c r="G351" i="1"/>
  <c r="H351" i="1"/>
  <c r="K351" i="1"/>
  <c r="G352" i="1"/>
  <c r="H352" i="1"/>
  <c r="K352" i="1"/>
  <c r="G353" i="1"/>
  <c r="H353" i="1"/>
  <c r="K353" i="1"/>
  <c r="G354" i="1"/>
  <c r="H354" i="1"/>
  <c r="K354" i="1"/>
  <c r="G355" i="1"/>
  <c r="H355" i="1"/>
  <c r="K355" i="1"/>
  <c r="G356" i="1"/>
  <c r="H356" i="1"/>
  <c r="K356" i="1"/>
  <c r="G357" i="1"/>
  <c r="H357" i="1"/>
  <c r="K357" i="1"/>
  <c r="G358" i="1"/>
  <c r="H358" i="1"/>
  <c r="K358" i="1"/>
  <c r="G359" i="1"/>
  <c r="H359" i="1"/>
  <c r="K359" i="1"/>
  <c r="G360" i="1"/>
  <c r="H360" i="1"/>
  <c r="K360" i="1"/>
  <c r="G361" i="1"/>
  <c r="H361" i="1"/>
  <c r="K361" i="1"/>
  <c r="G362" i="1"/>
  <c r="H362" i="1"/>
  <c r="K362" i="1"/>
  <c r="G363" i="1"/>
  <c r="H363" i="1"/>
  <c r="K363" i="1"/>
  <c r="G364" i="1"/>
  <c r="H364" i="1"/>
  <c r="K364" i="1"/>
  <c r="G365" i="1"/>
  <c r="H365" i="1"/>
  <c r="K365" i="1"/>
  <c r="G366" i="1"/>
  <c r="H366" i="1"/>
  <c r="K366" i="1"/>
  <c r="G367" i="1"/>
  <c r="H367" i="1"/>
  <c r="K367" i="1"/>
  <c r="G368" i="1"/>
  <c r="H368" i="1"/>
  <c r="K368" i="1"/>
  <c r="G369" i="1"/>
  <c r="H369" i="1"/>
  <c r="K369" i="1"/>
  <c r="G370" i="1"/>
  <c r="H370" i="1"/>
  <c r="K370" i="1"/>
  <c r="G371" i="1"/>
  <c r="H371" i="1"/>
  <c r="K371" i="1"/>
  <c r="G372" i="1"/>
  <c r="H372" i="1"/>
  <c r="K372" i="1"/>
  <c r="G373" i="1"/>
  <c r="H373" i="1"/>
  <c r="K373" i="1"/>
  <c r="G374" i="1"/>
  <c r="H374" i="1"/>
  <c r="K374" i="1"/>
  <c r="G375" i="1"/>
  <c r="H375" i="1"/>
  <c r="K375" i="1"/>
  <c r="G376" i="1"/>
  <c r="H376" i="1"/>
  <c r="K376" i="1"/>
  <c r="G377" i="1"/>
  <c r="H377" i="1"/>
  <c r="K377" i="1"/>
  <c r="G378" i="1"/>
  <c r="H378" i="1"/>
  <c r="K378" i="1"/>
  <c r="G379" i="1"/>
  <c r="H379" i="1"/>
  <c r="K379" i="1"/>
  <c r="G380" i="1"/>
  <c r="H380" i="1"/>
  <c r="K380" i="1"/>
  <c r="G381" i="1"/>
  <c r="H381" i="1"/>
  <c r="K381" i="1"/>
  <c r="G382" i="1"/>
  <c r="H382" i="1"/>
  <c r="K382" i="1"/>
  <c r="G383" i="1"/>
  <c r="H383" i="1"/>
  <c r="K383" i="1"/>
  <c r="G384" i="1"/>
  <c r="H384" i="1"/>
  <c r="K384" i="1"/>
  <c r="G385" i="1"/>
  <c r="H385" i="1"/>
  <c r="K385" i="1"/>
  <c r="G386" i="1"/>
  <c r="H386" i="1"/>
  <c r="K386" i="1"/>
  <c r="G387" i="1"/>
  <c r="H387" i="1"/>
  <c r="K387" i="1"/>
  <c r="G388" i="1"/>
  <c r="H388" i="1"/>
  <c r="K388" i="1"/>
  <c r="G389" i="1"/>
  <c r="H389" i="1"/>
  <c r="K389" i="1"/>
  <c r="G390" i="1"/>
  <c r="H390" i="1"/>
  <c r="K390" i="1"/>
  <c r="G391" i="1"/>
  <c r="H391" i="1"/>
  <c r="K391" i="1"/>
  <c r="G392" i="1"/>
  <c r="H392" i="1"/>
  <c r="K392" i="1"/>
  <c r="G393" i="1"/>
  <c r="H393" i="1"/>
  <c r="K393" i="1"/>
  <c r="G394" i="1"/>
  <c r="H394" i="1"/>
  <c r="K394" i="1"/>
  <c r="G395" i="1"/>
  <c r="H395" i="1"/>
  <c r="K395" i="1"/>
  <c r="G396" i="1"/>
  <c r="H396" i="1"/>
  <c r="K396" i="1"/>
  <c r="G397" i="1"/>
  <c r="H397" i="1"/>
  <c r="K397" i="1"/>
  <c r="G398" i="1"/>
  <c r="H398" i="1"/>
  <c r="K398" i="1"/>
  <c r="G399" i="1"/>
  <c r="H399" i="1"/>
  <c r="K399" i="1"/>
  <c r="G400" i="1"/>
  <c r="H400" i="1"/>
  <c r="K400" i="1"/>
  <c r="G401" i="1"/>
  <c r="H401" i="1"/>
  <c r="K401" i="1"/>
  <c r="G402" i="1"/>
  <c r="H402" i="1"/>
  <c r="K402" i="1"/>
  <c r="G403" i="1"/>
  <c r="H403" i="1"/>
  <c r="K403" i="1"/>
  <c r="G404" i="1"/>
  <c r="H404" i="1"/>
  <c r="K404" i="1"/>
  <c r="G405" i="1"/>
  <c r="H405" i="1"/>
  <c r="K405" i="1"/>
  <c r="G406" i="1"/>
  <c r="H406" i="1"/>
  <c r="K406" i="1"/>
  <c r="G407" i="1"/>
  <c r="H407" i="1"/>
  <c r="K407" i="1"/>
  <c r="G408" i="1"/>
  <c r="H408" i="1"/>
  <c r="K408" i="1"/>
  <c r="G409" i="1"/>
  <c r="H409" i="1"/>
  <c r="K409" i="1"/>
  <c r="G410" i="1"/>
  <c r="H410" i="1"/>
  <c r="K410" i="1"/>
  <c r="G411" i="1"/>
  <c r="H411" i="1"/>
  <c r="K411" i="1"/>
  <c r="G412" i="1"/>
  <c r="H412" i="1"/>
  <c r="K412" i="1"/>
  <c r="G413" i="1"/>
  <c r="H413" i="1"/>
  <c r="K413" i="1"/>
  <c r="G414" i="1"/>
  <c r="H414" i="1"/>
  <c r="K414" i="1"/>
  <c r="G415" i="1"/>
  <c r="H415" i="1"/>
  <c r="K415" i="1"/>
  <c r="G416" i="1"/>
  <c r="H416" i="1"/>
  <c r="K416" i="1"/>
  <c r="G417" i="1"/>
  <c r="H417" i="1"/>
  <c r="K417" i="1"/>
  <c r="G418" i="1"/>
  <c r="H418" i="1"/>
  <c r="K418" i="1"/>
  <c r="G419" i="1"/>
  <c r="H419" i="1"/>
  <c r="K419" i="1"/>
  <c r="G420" i="1"/>
  <c r="H420" i="1"/>
  <c r="K420" i="1"/>
  <c r="G421" i="1"/>
  <c r="H421" i="1"/>
  <c r="K421" i="1"/>
  <c r="G422" i="1"/>
  <c r="H422" i="1"/>
  <c r="K422" i="1"/>
  <c r="G423" i="1"/>
  <c r="H423" i="1"/>
  <c r="K423" i="1"/>
  <c r="G424" i="1"/>
  <c r="H424" i="1"/>
  <c r="K424" i="1"/>
  <c r="G425" i="1"/>
  <c r="H425" i="1"/>
  <c r="K425" i="1"/>
  <c r="G426" i="1"/>
  <c r="H426" i="1"/>
  <c r="K426" i="1"/>
  <c r="G427" i="1"/>
  <c r="H427" i="1"/>
  <c r="K427" i="1"/>
  <c r="G428" i="1"/>
  <c r="H428" i="1"/>
  <c r="K428" i="1"/>
  <c r="G429" i="1"/>
  <c r="H429" i="1"/>
  <c r="K429" i="1"/>
  <c r="G430" i="1"/>
  <c r="H430" i="1"/>
  <c r="K430" i="1"/>
  <c r="G431" i="1"/>
  <c r="H431" i="1"/>
  <c r="K431" i="1"/>
  <c r="G432" i="1"/>
  <c r="H432" i="1"/>
  <c r="K432" i="1"/>
  <c r="G433" i="1"/>
  <c r="H433" i="1"/>
  <c r="K433" i="1"/>
  <c r="G434" i="1"/>
  <c r="H434" i="1"/>
  <c r="K434" i="1"/>
  <c r="G435" i="1"/>
  <c r="H435" i="1"/>
  <c r="K435" i="1"/>
  <c r="G436" i="1"/>
  <c r="H436" i="1"/>
  <c r="K436" i="1"/>
  <c r="G437" i="1"/>
  <c r="H437" i="1"/>
  <c r="K437" i="1"/>
  <c r="G438" i="1"/>
  <c r="H438" i="1"/>
  <c r="K438" i="1"/>
  <c r="G439" i="1"/>
  <c r="H439" i="1"/>
  <c r="K439" i="1"/>
  <c r="G440" i="1"/>
  <c r="H440" i="1"/>
  <c r="K440" i="1"/>
  <c r="G441" i="1"/>
  <c r="H441" i="1"/>
  <c r="K441" i="1"/>
  <c r="G442" i="1"/>
  <c r="H442" i="1"/>
  <c r="K442" i="1"/>
  <c r="G443" i="1"/>
  <c r="H443" i="1"/>
  <c r="K443" i="1"/>
  <c r="G444" i="1"/>
  <c r="H444" i="1"/>
  <c r="K444" i="1"/>
  <c r="G445" i="1"/>
  <c r="H445" i="1"/>
  <c r="K445" i="1"/>
  <c r="G446" i="1"/>
  <c r="H446" i="1"/>
  <c r="K446" i="1"/>
  <c r="G447" i="1"/>
  <c r="H447" i="1"/>
  <c r="K447" i="1"/>
  <c r="G448" i="1"/>
  <c r="H448" i="1"/>
  <c r="K448" i="1"/>
  <c r="G449" i="1"/>
  <c r="H449" i="1"/>
  <c r="K449" i="1"/>
  <c r="G450" i="1"/>
  <c r="H450" i="1"/>
  <c r="K450" i="1"/>
  <c r="G451" i="1"/>
  <c r="H451" i="1"/>
  <c r="K451" i="1"/>
  <c r="G452" i="1"/>
  <c r="H452" i="1"/>
  <c r="K452" i="1"/>
  <c r="G453" i="1"/>
  <c r="H453" i="1"/>
  <c r="K453" i="1"/>
  <c r="G454" i="1"/>
  <c r="H454" i="1"/>
  <c r="K454" i="1"/>
  <c r="G455" i="1"/>
  <c r="H455" i="1"/>
  <c r="K455" i="1"/>
  <c r="G456" i="1"/>
  <c r="H456" i="1"/>
  <c r="K456" i="1"/>
  <c r="G457" i="1"/>
  <c r="H457" i="1"/>
  <c r="K457" i="1"/>
  <c r="G458" i="1"/>
  <c r="H458" i="1"/>
  <c r="K458" i="1"/>
  <c r="G459" i="1"/>
  <c r="H459" i="1"/>
  <c r="K459" i="1"/>
  <c r="G460" i="1"/>
  <c r="H460" i="1"/>
  <c r="K460" i="1"/>
  <c r="G461" i="1"/>
  <c r="H461" i="1"/>
  <c r="K461" i="1"/>
  <c r="G462" i="1"/>
  <c r="H462" i="1"/>
  <c r="K462" i="1"/>
  <c r="G463" i="1"/>
  <c r="H463" i="1"/>
  <c r="K463" i="1"/>
  <c r="G464" i="1"/>
  <c r="H464" i="1"/>
  <c r="K464" i="1"/>
  <c r="G465" i="1"/>
  <c r="H465" i="1"/>
  <c r="K465" i="1"/>
  <c r="G466" i="1"/>
  <c r="H466" i="1"/>
  <c r="K466" i="1"/>
  <c r="G467" i="1"/>
  <c r="H467" i="1"/>
  <c r="K467" i="1"/>
  <c r="G468" i="1"/>
  <c r="H468" i="1"/>
  <c r="K468" i="1"/>
  <c r="G469" i="1"/>
  <c r="H469" i="1"/>
  <c r="K469" i="1"/>
  <c r="G470" i="1"/>
  <c r="H470" i="1"/>
  <c r="K470" i="1"/>
  <c r="G471" i="1"/>
  <c r="H471" i="1"/>
  <c r="K471" i="1"/>
  <c r="G472" i="1"/>
  <c r="H472" i="1"/>
  <c r="K472" i="1"/>
  <c r="G473" i="1"/>
  <c r="H473" i="1"/>
  <c r="K473" i="1"/>
  <c r="G474" i="1"/>
  <c r="H474" i="1"/>
  <c r="K474" i="1"/>
  <c r="G475" i="1"/>
  <c r="H475" i="1"/>
  <c r="K475" i="1"/>
  <c r="G476" i="1"/>
  <c r="H476" i="1"/>
  <c r="K476" i="1"/>
  <c r="G477" i="1"/>
  <c r="H477" i="1"/>
  <c r="K477" i="1"/>
  <c r="G478" i="1"/>
  <c r="H478" i="1"/>
  <c r="K478" i="1"/>
  <c r="G479" i="1"/>
  <c r="H479" i="1"/>
  <c r="K479" i="1"/>
  <c r="G480" i="1"/>
  <c r="H480" i="1"/>
  <c r="K480" i="1"/>
  <c r="G481" i="1"/>
  <c r="H481" i="1"/>
  <c r="K481" i="1"/>
  <c r="G482" i="1"/>
  <c r="H482" i="1"/>
  <c r="K482" i="1"/>
  <c r="G483" i="1"/>
  <c r="H483" i="1"/>
  <c r="K483" i="1"/>
  <c r="G484" i="1"/>
  <c r="H484" i="1"/>
  <c r="K484" i="1"/>
  <c r="G485" i="1"/>
  <c r="H485" i="1"/>
  <c r="K485" i="1"/>
  <c r="G486" i="1"/>
  <c r="H486" i="1"/>
  <c r="K486" i="1"/>
  <c r="G487" i="1"/>
  <c r="H487" i="1"/>
  <c r="K487" i="1"/>
  <c r="G488" i="1"/>
  <c r="H488" i="1"/>
  <c r="K488" i="1"/>
  <c r="G489" i="1"/>
  <c r="H489" i="1"/>
  <c r="K489" i="1"/>
  <c r="G490" i="1"/>
  <c r="H490" i="1"/>
  <c r="K490" i="1"/>
  <c r="G491" i="1"/>
  <c r="H491" i="1"/>
  <c r="K491" i="1"/>
  <c r="G492" i="1"/>
  <c r="H492" i="1"/>
  <c r="K492" i="1"/>
  <c r="G493" i="1"/>
  <c r="H493" i="1"/>
  <c r="K493" i="1"/>
  <c r="G494" i="1"/>
  <c r="H494" i="1"/>
  <c r="K494" i="1"/>
  <c r="G495" i="1"/>
  <c r="H495" i="1"/>
  <c r="K495" i="1"/>
  <c r="G496" i="1"/>
  <c r="H496" i="1"/>
  <c r="K496" i="1"/>
  <c r="G497" i="1"/>
  <c r="H497" i="1"/>
  <c r="K497" i="1"/>
  <c r="G498" i="1"/>
  <c r="H498" i="1"/>
  <c r="K498" i="1"/>
  <c r="G499" i="1"/>
  <c r="H499" i="1"/>
  <c r="K499" i="1"/>
  <c r="G500" i="1"/>
  <c r="H500" i="1"/>
  <c r="K500" i="1"/>
  <c r="G501" i="1"/>
  <c r="H501" i="1"/>
  <c r="K501" i="1"/>
  <c r="G502" i="1"/>
  <c r="H502" i="1"/>
  <c r="K502" i="1"/>
  <c r="G503" i="1"/>
  <c r="H503" i="1"/>
  <c r="K503" i="1"/>
  <c r="G504" i="1"/>
  <c r="H504" i="1"/>
  <c r="K504" i="1"/>
  <c r="G505" i="1"/>
  <c r="H505" i="1"/>
  <c r="K505" i="1"/>
  <c r="G506" i="1"/>
  <c r="H506" i="1"/>
  <c r="K506" i="1"/>
  <c r="G507" i="1"/>
  <c r="H507" i="1"/>
  <c r="K507" i="1"/>
  <c r="G508" i="1"/>
  <c r="H508" i="1"/>
  <c r="K508" i="1"/>
  <c r="G509" i="1"/>
  <c r="H509" i="1"/>
  <c r="K509" i="1"/>
  <c r="G510" i="1"/>
  <c r="H510" i="1"/>
  <c r="K510" i="1"/>
  <c r="G511" i="1"/>
  <c r="H511" i="1"/>
  <c r="K511" i="1"/>
  <c r="G512" i="1"/>
  <c r="H512" i="1"/>
  <c r="K512" i="1"/>
  <c r="G513" i="1"/>
  <c r="H513" i="1"/>
  <c r="K513" i="1"/>
  <c r="G514" i="1"/>
  <c r="H514" i="1"/>
  <c r="K514" i="1"/>
  <c r="G515" i="1"/>
  <c r="H515" i="1"/>
  <c r="K515" i="1"/>
  <c r="G516" i="1"/>
  <c r="H516" i="1"/>
  <c r="K516" i="1"/>
  <c r="G517" i="1"/>
  <c r="H517" i="1"/>
  <c r="K517" i="1"/>
  <c r="G518" i="1"/>
  <c r="H518" i="1"/>
  <c r="K518" i="1"/>
  <c r="G519" i="1"/>
  <c r="H519" i="1"/>
  <c r="K519" i="1"/>
  <c r="G520" i="1"/>
  <c r="H520" i="1"/>
  <c r="K520" i="1"/>
  <c r="G521" i="1"/>
  <c r="H521" i="1"/>
  <c r="K521" i="1"/>
  <c r="G522" i="1"/>
  <c r="H522" i="1"/>
  <c r="K522" i="1"/>
  <c r="G523" i="1"/>
  <c r="H523" i="1"/>
  <c r="K523" i="1"/>
  <c r="G524" i="1"/>
  <c r="H524" i="1"/>
  <c r="K524" i="1"/>
  <c r="G525" i="1"/>
  <c r="H525" i="1"/>
  <c r="K525" i="1"/>
  <c r="G526" i="1"/>
  <c r="H526" i="1"/>
  <c r="K526" i="1"/>
  <c r="G527" i="1"/>
  <c r="H527" i="1"/>
  <c r="K527" i="1"/>
  <c r="G528" i="1"/>
  <c r="H528" i="1"/>
  <c r="K528" i="1"/>
  <c r="G529" i="1"/>
  <c r="H529" i="1"/>
  <c r="K529" i="1"/>
  <c r="G530" i="1"/>
  <c r="H530" i="1"/>
  <c r="K530" i="1"/>
  <c r="G531" i="1"/>
  <c r="H531" i="1"/>
  <c r="K531" i="1"/>
  <c r="G532" i="1"/>
  <c r="H532" i="1"/>
  <c r="K532" i="1"/>
  <c r="G533" i="1"/>
  <c r="H533" i="1"/>
  <c r="K533" i="1"/>
  <c r="G534" i="1"/>
  <c r="H534" i="1"/>
  <c r="K534" i="1"/>
  <c r="G535" i="1"/>
  <c r="H535" i="1"/>
  <c r="K535" i="1"/>
  <c r="G536" i="1"/>
  <c r="H536" i="1"/>
  <c r="K536" i="1"/>
  <c r="G537" i="1"/>
  <c r="H537" i="1"/>
  <c r="K537" i="1"/>
  <c r="G538" i="1"/>
  <c r="H538" i="1"/>
  <c r="K538" i="1"/>
  <c r="G539" i="1"/>
  <c r="H539" i="1"/>
  <c r="K539" i="1"/>
  <c r="G540" i="1"/>
  <c r="H540" i="1"/>
  <c r="K540" i="1"/>
  <c r="G541" i="1"/>
  <c r="H541" i="1"/>
  <c r="K541" i="1"/>
  <c r="G542" i="1"/>
  <c r="H542" i="1"/>
  <c r="K542" i="1"/>
  <c r="G543" i="1"/>
  <c r="H543" i="1"/>
  <c r="K543" i="1"/>
  <c r="G544" i="1"/>
  <c r="H544" i="1"/>
  <c r="K544" i="1"/>
  <c r="G545" i="1"/>
  <c r="H545" i="1"/>
  <c r="K545" i="1"/>
  <c r="G546" i="1"/>
  <c r="H546" i="1"/>
  <c r="K546" i="1"/>
  <c r="G547" i="1"/>
  <c r="H547" i="1"/>
  <c r="K547" i="1"/>
  <c r="G548" i="1"/>
  <c r="H548" i="1"/>
  <c r="K548" i="1"/>
  <c r="G549" i="1"/>
  <c r="H549" i="1"/>
  <c r="K549" i="1"/>
  <c r="G550" i="1"/>
  <c r="H550" i="1"/>
  <c r="K550" i="1"/>
  <c r="G551" i="1"/>
  <c r="H551" i="1"/>
  <c r="K551" i="1"/>
  <c r="G552" i="1"/>
  <c r="H552" i="1"/>
  <c r="K552" i="1"/>
  <c r="G553" i="1"/>
  <c r="H553" i="1"/>
  <c r="K553" i="1"/>
  <c r="G554" i="1"/>
  <c r="H554" i="1"/>
  <c r="K554" i="1"/>
  <c r="G555" i="1"/>
  <c r="H555" i="1"/>
  <c r="K555" i="1"/>
  <c r="G556" i="1"/>
  <c r="H556" i="1"/>
  <c r="K556" i="1"/>
  <c r="G557" i="1"/>
  <c r="H557" i="1"/>
  <c r="K557" i="1"/>
  <c r="G558" i="1"/>
  <c r="H558" i="1"/>
  <c r="K558" i="1"/>
  <c r="G559" i="1"/>
  <c r="H559" i="1"/>
  <c r="K559" i="1"/>
  <c r="G560" i="1"/>
  <c r="H560" i="1"/>
  <c r="K560" i="1"/>
  <c r="G561" i="1"/>
  <c r="H561" i="1"/>
  <c r="K561" i="1"/>
  <c r="G562" i="1"/>
  <c r="H562" i="1"/>
  <c r="K562" i="1"/>
  <c r="G563" i="1"/>
  <c r="H563" i="1"/>
  <c r="K563" i="1"/>
  <c r="G564" i="1"/>
  <c r="H564" i="1"/>
  <c r="K564" i="1"/>
  <c r="G565" i="1"/>
  <c r="H565" i="1"/>
  <c r="K565" i="1"/>
  <c r="G566" i="1"/>
  <c r="H566" i="1"/>
  <c r="K566" i="1"/>
  <c r="G567" i="1"/>
  <c r="H567" i="1"/>
  <c r="K567" i="1"/>
  <c r="G568" i="1"/>
  <c r="H568" i="1"/>
  <c r="K568" i="1"/>
  <c r="G569" i="1"/>
  <c r="H569" i="1"/>
  <c r="K569" i="1"/>
  <c r="G570" i="1"/>
  <c r="H570" i="1"/>
  <c r="K570" i="1"/>
  <c r="G571" i="1"/>
  <c r="H571" i="1"/>
  <c r="K571" i="1"/>
  <c r="G572" i="1"/>
  <c r="H572" i="1"/>
  <c r="K572" i="1"/>
  <c r="G573" i="1"/>
  <c r="H573" i="1"/>
  <c r="K573" i="1"/>
  <c r="G574" i="1"/>
  <c r="H574" i="1"/>
  <c r="K574" i="1"/>
  <c r="G575" i="1"/>
  <c r="H575" i="1"/>
  <c r="K575" i="1"/>
  <c r="G576" i="1"/>
  <c r="H576" i="1"/>
  <c r="K576" i="1"/>
  <c r="G577" i="1"/>
  <c r="H577" i="1"/>
  <c r="K577" i="1"/>
  <c r="G578" i="1"/>
  <c r="H578" i="1"/>
  <c r="K578" i="1"/>
  <c r="G579" i="1"/>
  <c r="H579" i="1"/>
  <c r="K579" i="1"/>
  <c r="G580" i="1"/>
  <c r="H580" i="1"/>
  <c r="K580" i="1"/>
  <c r="G581" i="1"/>
  <c r="H581" i="1"/>
  <c r="K581" i="1"/>
  <c r="G582" i="1"/>
  <c r="H582" i="1"/>
  <c r="K582" i="1"/>
  <c r="G583" i="1"/>
  <c r="H583" i="1"/>
  <c r="K583" i="1"/>
  <c r="G584" i="1"/>
  <c r="H584" i="1"/>
  <c r="K584" i="1"/>
  <c r="G585" i="1"/>
  <c r="H585" i="1"/>
  <c r="K585" i="1"/>
  <c r="G586" i="1"/>
  <c r="H586" i="1"/>
  <c r="K586" i="1"/>
  <c r="G587" i="1"/>
  <c r="H587" i="1"/>
  <c r="K587" i="1"/>
  <c r="G588" i="1"/>
  <c r="H588" i="1"/>
  <c r="K588" i="1"/>
  <c r="G589" i="1"/>
  <c r="H589" i="1"/>
  <c r="K589" i="1"/>
  <c r="G590" i="1"/>
  <c r="H590" i="1"/>
  <c r="K590" i="1"/>
  <c r="G591" i="1"/>
  <c r="H591" i="1"/>
  <c r="K591" i="1"/>
  <c r="G592" i="1"/>
  <c r="H592" i="1"/>
  <c r="K592" i="1"/>
  <c r="G593" i="1"/>
  <c r="H593" i="1"/>
  <c r="K593" i="1"/>
  <c r="G594" i="1"/>
  <c r="H594" i="1"/>
  <c r="K594" i="1"/>
  <c r="G595" i="1"/>
  <c r="H595" i="1"/>
  <c r="K595" i="1"/>
  <c r="G596" i="1"/>
  <c r="H596" i="1"/>
  <c r="K596" i="1"/>
  <c r="G597" i="1"/>
  <c r="H597" i="1"/>
  <c r="K597" i="1"/>
  <c r="G598" i="1"/>
  <c r="H598" i="1"/>
  <c r="K598" i="1"/>
  <c r="G599" i="1"/>
  <c r="H599" i="1"/>
  <c r="K599" i="1"/>
  <c r="G600" i="1"/>
  <c r="H600" i="1"/>
  <c r="K600" i="1"/>
  <c r="G601" i="1"/>
  <c r="H601" i="1"/>
  <c r="K601" i="1"/>
  <c r="G602" i="1"/>
  <c r="H602" i="1"/>
  <c r="K602" i="1"/>
  <c r="G603" i="1"/>
  <c r="H603" i="1"/>
  <c r="K603" i="1"/>
  <c r="G604" i="1"/>
  <c r="H604" i="1"/>
  <c r="K604" i="1"/>
  <c r="G605" i="1"/>
  <c r="H605" i="1"/>
  <c r="K605" i="1"/>
  <c r="G606" i="1"/>
  <c r="H606" i="1"/>
  <c r="K606" i="1"/>
  <c r="G607" i="1"/>
  <c r="H607" i="1"/>
  <c r="K607" i="1"/>
  <c r="G608" i="1"/>
  <c r="H608" i="1"/>
  <c r="K608" i="1"/>
  <c r="G609" i="1"/>
  <c r="H609" i="1"/>
  <c r="K609" i="1"/>
  <c r="G610" i="1"/>
  <c r="H610" i="1"/>
  <c r="K610" i="1"/>
  <c r="G611" i="1"/>
  <c r="H611" i="1"/>
  <c r="K611" i="1"/>
  <c r="G612" i="1"/>
  <c r="H612" i="1"/>
  <c r="K612" i="1"/>
  <c r="G613" i="1"/>
  <c r="H613" i="1"/>
  <c r="K613" i="1"/>
  <c r="G614" i="1"/>
  <c r="H614" i="1"/>
  <c r="K614" i="1"/>
  <c r="G615" i="1"/>
  <c r="H615" i="1"/>
  <c r="K615" i="1"/>
  <c r="G616" i="1"/>
  <c r="H616" i="1"/>
  <c r="K616" i="1"/>
  <c r="G617" i="1"/>
  <c r="H617" i="1"/>
  <c r="K617" i="1"/>
  <c r="G618" i="1"/>
  <c r="H618" i="1"/>
  <c r="K618" i="1"/>
  <c r="G619" i="1"/>
  <c r="H619" i="1"/>
  <c r="K619" i="1"/>
  <c r="G620" i="1"/>
  <c r="H620" i="1"/>
  <c r="K620" i="1"/>
  <c r="G621" i="1"/>
  <c r="H621" i="1"/>
  <c r="K621" i="1"/>
  <c r="G622" i="1"/>
  <c r="H622" i="1"/>
  <c r="K622" i="1"/>
  <c r="G623" i="1"/>
  <c r="H623" i="1"/>
  <c r="K623" i="1"/>
  <c r="G624" i="1"/>
  <c r="H624" i="1"/>
  <c r="K624" i="1"/>
  <c r="G625" i="1"/>
  <c r="H625" i="1"/>
  <c r="K625" i="1"/>
  <c r="G626" i="1"/>
  <c r="H626" i="1"/>
  <c r="K626" i="1"/>
  <c r="G627" i="1"/>
  <c r="H627" i="1"/>
  <c r="K627" i="1"/>
  <c r="G628" i="1"/>
  <c r="H628" i="1"/>
  <c r="K628" i="1"/>
  <c r="G629" i="1"/>
  <c r="H629" i="1"/>
  <c r="K629" i="1"/>
  <c r="G630" i="1"/>
  <c r="H630" i="1"/>
  <c r="K630" i="1"/>
  <c r="G631" i="1"/>
  <c r="H631" i="1"/>
  <c r="K631" i="1"/>
  <c r="G632" i="1"/>
  <c r="H632" i="1"/>
  <c r="K632" i="1"/>
  <c r="G633" i="1"/>
  <c r="H633" i="1"/>
  <c r="K633" i="1"/>
  <c r="G634" i="1"/>
  <c r="H634" i="1"/>
  <c r="K634" i="1"/>
  <c r="G635" i="1"/>
  <c r="H635" i="1"/>
  <c r="K635" i="1"/>
  <c r="G636" i="1"/>
  <c r="H636" i="1"/>
  <c r="K636" i="1"/>
  <c r="G637" i="1"/>
  <c r="H637" i="1"/>
  <c r="K637" i="1"/>
  <c r="G638" i="1"/>
  <c r="H638" i="1"/>
  <c r="K638" i="1"/>
  <c r="G639" i="1"/>
  <c r="H639" i="1"/>
  <c r="K639" i="1"/>
  <c r="G640" i="1"/>
  <c r="H640" i="1"/>
  <c r="K640" i="1"/>
  <c r="G641" i="1"/>
  <c r="H641" i="1"/>
  <c r="K641" i="1"/>
  <c r="G642" i="1"/>
  <c r="H642" i="1"/>
  <c r="K642" i="1"/>
  <c r="G643" i="1"/>
  <c r="H643" i="1"/>
  <c r="K643" i="1"/>
  <c r="G644" i="1"/>
  <c r="H644" i="1"/>
  <c r="K644" i="1"/>
  <c r="G645" i="1"/>
  <c r="H645" i="1"/>
  <c r="K645" i="1"/>
  <c r="G646" i="1"/>
  <c r="H646" i="1"/>
  <c r="K646" i="1"/>
  <c r="G647" i="1"/>
  <c r="H647" i="1"/>
  <c r="K647" i="1"/>
  <c r="G648" i="1"/>
  <c r="H648" i="1"/>
  <c r="K648" i="1"/>
  <c r="G649" i="1"/>
  <c r="H649" i="1"/>
  <c r="K649" i="1"/>
  <c r="G650" i="1"/>
  <c r="H650" i="1"/>
  <c r="K650" i="1"/>
  <c r="G651" i="1"/>
  <c r="H651" i="1"/>
  <c r="K651" i="1"/>
  <c r="G652" i="1"/>
  <c r="H652" i="1"/>
  <c r="K652" i="1"/>
  <c r="G653" i="1"/>
  <c r="H653" i="1"/>
  <c r="K653" i="1"/>
  <c r="G654" i="1"/>
  <c r="H654" i="1"/>
  <c r="K654" i="1"/>
  <c r="G655" i="1"/>
  <c r="H655" i="1"/>
  <c r="K655" i="1"/>
  <c r="G656" i="1"/>
  <c r="H656" i="1"/>
  <c r="K656" i="1"/>
  <c r="G657" i="1"/>
  <c r="H657" i="1"/>
  <c r="K657" i="1"/>
  <c r="G658" i="1"/>
  <c r="H658" i="1"/>
  <c r="K658" i="1"/>
  <c r="G659" i="1"/>
  <c r="H659" i="1"/>
  <c r="K659" i="1"/>
  <c r="G660" i="1"/>
  <c r="H660" i="1"/>
  <c r="K660" i="1"/>
  <c r="G661" i="1"/>
  <c r="H661" i="1"/>
  <c r="K661" i="1"/>
  <c r="G662" i="1"/>
  <c r="H662" i="1"/>
  <c r="K662" i="1"/>
  <c r="G663" i="1"/>
  <c r="H663" i="1"/>
  <c r="K663" i="1"/>
  <c r="G664" i="1"/>
  <c r="H664" i="1"/>
  <c r="K664" i="1"/>
  <c r="G665" i="1"/>
  <c r="H665" i="1"/>
  <c r="K665" i="1"/>
  <c r="G666" i="1"/>
  <c r="H666" i="1"/>
  <c r="K666" i="1"/>
  <c r="G667" i="1"/>
  <c r="H667" i="1"/>
  <c r="K667" i="1"/>
  <c r="G668" i="1"/>
  <c r="H668" i="1"/>
  <c r="K668" i="1"/>
  <c r="G669" i="1"/>
  <c r="H669" i="1"/>
  <c r="K669" i="1"/>
  <c r="G670" i="1"/>
  <c r="H670" i="1"/>
  <c r="K670" i="1"/>
  <c r="G671" i="1"/>
  <c r="H671" i="1"/>
  <c r="K671" i="1"/>
  <c r="G672" i="1"/>
  <c r="H672" i="1"/>
  <c r="K672" i="1"/>
  <c r="G673" i="1"/>
  <c r="H673" i="1"/>
  <c r="K673" i="1"/>
  <c r="G674" i="1"/>
  <c r="H674" i="1"/>
  <c r="K674" i="1"/>
  <c r="G675" i="1"/>
  <c r="H675" i="1"/>
  <c r="K675" i="1"/>
  <c r="G676" i="1"/>
  <c r="H676" i="1"/>
  <c r="K676" i="1"/>
  <c r="G677" i="1"/>
  <c r="H677" i="1"/>
  <c r="K677" i="1"/>
  <c r="G678" i="1"/>
  <c r="H678" i="1"/>
  <c r="K678" i="1"/>
  <c r="G679" i="1"/>
  <c r="H679" i="1"/>
  <c r="K679" i="1"/>
  <c r="G680" i="1"/>
  <c r="H680" i="1"/>
  <c r="K680" i="1"/>
  <c r="G681" i="1"/>
  <c r="H681" i="1"/>
  <c r="K681" i="1"/>
  <c r="G682" i="1"/>
  <c r="H682" i="1"/>
  <c r="K682" i="1"/>
  <c r="G683" i="1"/>
  <c r="H683" i="1"/>
  <c r="K683" i="1"/>
  <c r="G684" i="1"/>
  <c r="H684" i="1"/>
  <c r="K684" i="1"/>
  <c r="G685" i="1"/>
  <c r="H685" i="1"/>
  <c r="K685" i="1"/>
  <c r="G686" i="1"/>
  <c r="H686" i="1"/>
  <c r="K686" i="1"/>
  <c r="G687" i="1"/>
  <c r="H687" i="1"/>
  <c r="K687" i="1"/>
  <c r="G688" i="1"/>
  <c r="H688" i="1"/>
  <c r="K688" i="1"/>
  <c r="G689" i="1"/>
  <c r="H689" i="1"/>
  <c r="K689" i="1"/>
  <c r="G690" i="1"/>
  <c r="H690" i="1"/>
  <c r="K690" i="1"/>
  <c r="G691" i="1"/>
  <c r="H691" i="1"/>
  <c r="K691" i="1"/>
  <c r="G692" i="1"/>
  <c r="H692" i="1"/>
  <c r="K692" i="1"/>
  <c r="G693" i="1"/>
  <c r="H693" i="1"/>
  <c r="K693" i="1"/>
  <c r="G694" i="1"/>
  <c r="H694" i="1"/>
  <c r="K694" i="1"/>
  <c r="G695" i="1"/>
  <c r="H695" i="1"/>
  <c r="K695" i="1"/>
  <c r="G696" i="1"/>
  <c r="H696" i="1"/>
  <c r="K696" i="1"/>
  <c r="G697" i="1"/>
  <c r="H697" i="1"/>
  <c r="K697" i="1"/>
  <c r="G698" i="1"/>
  <c r="H698" i="1"/>
  <c r="K698" i="1"/>
  <c r="G699" i="1"/>
  <c r="H699" i="1"/>
  <c r="K699" i="1"/>
  <c r="G700" i="1"/>
  <c r="H700" i="1"/>
  <c r="K700" i="1"/>
  <c r="G701" i="1"/>
  <c r="H701" i="1"/>
  <c r="K701" i="1"/>
  <c r="G702" i="1"/>
  <c r="H702" i="1"/>
  <c r="K702" i="1"/>
  <c r="G703" i="1"/>
  <c r="H703" i="1"/>
  <c r="K703" i="1"/>
  <c r="G704" i="1"/>
  <c r="H704" i="1"/>
  <c r="K704" i="1"/>
  <c r="G705" i="1"/>
  <c r="H705" i="1"/>
  <c r="K705" i="1"/>
  <c r="G706" i="1"/>
  <c r="H706" i="1"/>
  <c r="K706" i="1"/>
  <c r="G707" i="1"/>
  <c r="H707" i="1"/>
  <c r="K707" i="1"/>
  <c r="G708" i="1"/>
  <c r="H708" i="1"/>
  <c r="K708" i="1"/>
  <c r="G709" i="1"/>
  <c r="H709" i="1"/>
  <c r="K709" i="1"/>
  <c r="G710" i="1"/>
  <c r="H710" i="1"/>
  <c r="K710" i="1"/>
  <c r="G711" i="1"/>
  <c r="H711" i="1"/>
  <c r="K711" i="1"/>
  <c r="G712" i="1"/>
  <c r="H712" i="1"/>
  <c r="K712" i="1"/>
  <c r="G713" i="1"/>
  <c r="H713" i="1"/>
  <c r="K713" i="1"/>
  <c r="G714" i="1"/>
  <c r="H714" i="1"/>
  <c r="K714" i="1"/>
  <c r="G715" i="1"/>
  <c r="H715" i="1"/>
  <c r="K715" i="1"/>
  <c r="G716" i="1"/>
  <c r="H716" i="1"/>
  <c r="K716" i="1"/>
  <c r="G717" i="1"/>
  <c r="H717" i="1"/>
  <c r="K717" i="1"/>
  <c r="G718" i="1"/>
  <c r="H718" i="1"/>
  <c r="K718" i="1"/>
  <c r="G719" i="1"/>
  <c r="H719" i="1"/>
  <c r="K719" i="1"/>
  <c r="G720" i="1"/>
  <c r="H720" i="1"/>
  <c r="K720" i="1"/>
  <c r="G721" i="1"/>
  <c r="H721" i="1"/>
  <c r="K721" i="1"/>
  <c r="G722" i="1"/>
  <c r="H722" i="1"/>
  <c r="K722" i="1"/>
  <c r="G723" i="1"/>
  <c r="H723" i="1"/>
  <c r="K723" i="1"/>
  <c r="G724" i="1"/>
  <c r="H724" i="1"/>
  <c r="K724" i="1"/>
  <c r="G725" i="1"/>
  <c r="H725" i="1"/>
  <c r="K725" i="1"/>
  <c r="G726" i="1"/>
  <c r="H726" i="1"/>
  <c r="K726" i="1"/>
  <c r="G727" i="1"/>
  <c r="H727" i="1"/>
  <c r="K727" i="1"/>
  <c r="G728" i="1"/>
  <c r="H728" i="1"/>
  <c r="K728" i="1"/>
  <c r="G729" i="1"/>
  <c r="H729" i="1"/>
  <c r="K729" i="1"/>
  <c r="G730" i="1"/>
  <c r="H730" i="1"/>
  <c r="K730" i="1"/>
  <c r="G731" i="1"/>
  <c r="H731" i="1"/>
  <c r="K731" i="1"/>
  <c r="G732" i="1"/>
  <c r="H732" i="1"/>
  <c r="K732" i="1"/>
  <c r="G733" i="1"/>
  <c r="H733" i="1"/>
  <c r="K733" i="1"/>
  <c r="G734" i="1"/>
  <c r="H734" i="1"/>
  <c r="K734" i="1"/>
  <c r="G735" i="1"/>
  <c r="H735" i="1"/>
  <c r="K735" i="1"/>
  <c r="G736" i="1"/>
  <c r="H736" i="1"/>
  <c r="K736" i="1"/>
  <c r="G737" i="1"/>
  <c r="H737" i="1"/>
  <c r="K737" i="1"/>
  <c r="G738" i="1"/>
  <c r="H738" i="1"/>
  <c r="K738" i="1"/>
  <c r="G739" i="1"/>
  <c r="H739" i="1"/>
  <c r="K739" i="1"/>
  <c r="G740" i="1"/>
  <c r="H740" i="1"/>
  <c r="K740" i="1"/>
  <c r="G741" i="1"/>
  <c r="H741" i="1"/>
  <c r="K741" i="1"/>
  <c r="G742" i="1"/>
  <c r="H742" i="1"/>
  <c r="K742" i="1"/>
  <c r="G743" i="1"/>
  <c r="H743" i="1"/>
  <c r="K743" i="1"/>
  <c r="G744" i="1"/>
  <c r="H744" i="1"/>
  <c r="K744" i="1"/>
  <c r="G745" i="1"/>
  <c r="H745" i="1"/>
  <c r="K745" i="1"/>
  <c r="G746" i="1"/>
  <c r="H746" i="1"/>
  <c r="K746" i="1"/>
  <c r="G747" i="1"/>
  <c r="H747" i="1"/>
  <c r="K747" i="1"/>
  <c r="G748" i="1"/>
  <c r="H748" i="1"/>
  <c r="K748" i="1"/>
  <c r="G749" i="1"/>
  <c r="H749" i="1"/>
  <c r="K749" i="1"/>
  <c r="G750" i="1"/>
  <c r="H750" i="1"/>
  <c r="K750" i="1"/>
  <c r="G751" i="1"/>
  <c r="H751" i="1"/>
  <c r="K751" i="1"/>
  <c r="G752" i="1"/>
  <c r="H752" i="1"/>
  <c r="K752" i="1"/>
  <c r="G753" i="1"/>
  <c r="H753" i="1"/>
  <c r="K753" i="1"/>
  <c r="G754" i="1"/>
  <c r="H754" i="1"/>
  <c r="K754" i="1"/>
  <c r="G755" i="1"/>
  <c r="H755" i="1"/>
  <c r="K755" i="1"/>
  <c r="G756" i="1"/>
  <c r="H756" i="1"/>
  <c r="K756" i="1"/>
  <c r="G757" i="1"/>
  <c r="H757" i="1"/>
  <c r="K757" i="1"/>
  <c r="G758" i="1"/>
  <c r="H758" i="1"/>
  <c r="K758" i="1"/>
  <c r="G759" i="1"/>
  <c r="H759" i="1"/>
  <c r="K759" i="1"/>
  <c r="G760" i="1"/>
  <c r="H760" i="1"/>
  <c r="K760" i="1"/>
  <c r="G761" i="1"/>
  <c r="H761" i="1"/>
  <c r="K761" i="1"/>
  <c r="G762" i="1"/>
  <c r="H762" i="1"/>
  <c r="K762" i="1"/>
  <c r="G763" i="1"/>
  <c r="H763" i="1"/>
  <c r="K763" i="1"/>
  <c r="G764" i="1"/>
  <c r="H764" i="1"/>
  <c r="K764" i="1"/>
  <c r="G765" i="1"/>
  <c r="H765" i="1"/>
  <c r="K765" i="1"/>
  <c r="G766" i="1"/>
  <c r="H766" i="1"/>
  <c r="K766" i="1"/>
  <c r="G767" i="1"/>
  <c r="H767" i="1"/>
  <c r="K767" i="1"/>
  <c r="G768" i="1"/>
  <c r="H768" i="1"/>
  <c r="K768" i="1"/>
  <c r="G769" i="1"/>
  <c r="H769" i="1"/>
  <c r="K769" i="1"/>
  <c r="G770" i="1"/>
  <c r="H770" i="1"/>
  <c r="K770" i="1"/>
  <c r="G771" i="1"/>
  <c r="H771" i="1"/>
  <c r="K771" i="1"/>
  <c r="G772" i="1"/>
  <c r="H772" i="1"/>
  <c r="K772" i="1"/>
  <c r="G773" i="1"/>
  <c r="H773" i="1"/>
  <c r="K773" i="1"/>
  <c r="G774" i="1"/>
  <c r="H774" i="1"/>
  <c r="K774" i="1"/>
  <c r="G775" i="1"/>
  <c r="H775" i="1"/>
  <c r="K775" i="1"/>
  <c r="G776" i="1"/>
  <c r="H776" i="1"/>
  <c r="K776" i="1"/>
  <c r="G777" i="1"/>
  <c r="H777" i="1"/>
  <c r="K777" i="1"/>
  <c r="G778" i="1"/>
  <c r="H778" i="1"/>
  <c r="K778" i="1"/>
  <c r="G779" i="1"/>
  <c r="H779" i="1"/>
  <c r="K779" i="1"/>
  <c r="G780" i="1"/>
  <c r="H780" i="1"/>
  <c r="K780" i="1"/>
  <c r="G781" i="1"/>
  <c r="H781" i="1"/>
  <c r="K781" i="1"/>
  <c r="G782" i="1"/>
  <c r="H782" i="1"/>
  <c r="K782" i="1"/>
  <c r="G783" i="1"/>
  <c r="H783" i="1"/>
  <c r="K783" i="1"/>
  <c r="G784" i="1"/>
  <c r="H784" i="1"/>
  <c r="K784" i="1"/>
  <c r="G785" i="1"/>
  <c r="H785" i="1"/>
  <c r="K785" i="1"/>
  <c r="G786" i="1"/>
  <c r="H786" i="1"/>
  <c r="K786" i="1"/>
  <c r="G787" i="1"/>
  <c r="H787" i="1"/>
  <c r="K787" i="1"/>
  <c r="G788" i="1"/>
  <c r="H788" i="1"/>
  <c r="K788" i="1"/>
  <c r="G789" i="1"/>
  <c r="H789" i="1"/>
  <c r="K789" i="1"/>
  <c r="G790" i="1"/>
  <c r="H790" i="1"/>
  <c r="K790" i="1"/>
  <c r="G791" i="1"/>
  <c r="H791" i="1"/>
  <c r="K791" i="1"/>
  <c r="G792" i="1"/>
  <c r="H792" i="1"/>
  <c r="K792" i="1"/>
  <c r="G793" i="1"/>
  <c r="H793" i="1"/>
  <c r="K793" i="1"/>
  <c r="G794" i="1"/>
  <c r="H794" i="1"/>
  <c r="K794" i="1"/>
  <c r="G795" i="1"/>
  <c r="H795" i="1"/>
  <c r="K795" i="1"/>
  <c r="G796" i="1"/>
  <c r="H796" i="1"/>
  <c r="K796" i="1"/>
  <c r="G797" i="1"/>
  <c r="H797" i="1"/>
  <c r="K797" i="1"/>
  <c r="G798" i="1"/>
  <c r="H798" i="1"/>
  <c r="K798" i="1"/>
  <c r="G799" i="1"/>
  <c r="H799" i="1"/>
  <c r="K799" i="1"/>
  <c r="G800" i="1"/>
  <c r="H800" i="1"/>
  <c r="K800" i="1"/>
  <c r="G801" i="1"/>
  <c r="H801" i="1"/>
  <c r="K801" i="1"/>
  <c r="G802" i="1"/>
  <c r="H802" i="1"/>
  <c r="K802" i="1"/>
  <c r="G803" i="1"/>
  <c r="H803" i="1"/>
  <c r="K803" i="1"/>
  <c r="G804" i="1"/>
  <c r="H804" i="1"/>
  <c r="K804" i="1"/>
  <c r="G805" i="1"/>
  <c r="H805" i="1"/>
  <c r="K805" i="1"/>
  <c r="G806" i="1"/>
  <c r="H806" i="1"/>
  <c r="K806" i="1"/>
  <c r="G807" i="1"/>
  <c r="H807" i="1"/>
  <c r="K807" i="1"/>
  <c r="G808" i="1"/>
  <c r="H808" i="1"/>
  <c r="K808" i="1"/>
  <c r="G809" i="1"/>
  <c r="H809" i="1"/>
  <c r="K809" i="1"/>
  <c r="G810" i="1"/>
  <c r="H810" i="1"/>
  <c r="K810" i="1"/>
  <c r="G811" i="1"/>
  <c r="H811" i="1"/>
  <c r="K811" i="1"/>
  <c r="G812" i="1"/>
  <c r="H812" i="1"/>
  <c r="K812" i="1"/>
  <c r="G813" i="1"/>
  <c r="H813" i="1"/>
  <c r="K813" i="1"/>
  <c r="G814" i="1"/>
  <c r="H814" i="1"/>
  <c r="K814" i="1"/>
  <c r="G815" i="1"/>
  <c r="H815" i="1"/>
  <c r="K815" i="1"/>
  <c r="G816" i="1"/>
  <c r="H816" i="1"/>
  <c r="K816" i="1"/>
  <c r="G817" i="1"/>
  <c r="H817" i="1"/>
  <c r="K817" i="1"/>
  <c r="G818" i="1"/>
  <c r="H818" i="1"/>
  <c r="K818" i="1"/>
  <c r="G819" i="1"/>
  <c r="H819" i="1"/>
  <c r="K819" i="1"/>
  <c r="G820" i="1"/>
  <c r="H820" i="1"/>
  <c r="K820" i="1"/>
  <c r="G821" i="1"/>
  <c r="H821" i="1"/>
  <c r="K821" i="1"/>
  <c r="G822" i="1"/>
  <c r="H822" i="1"/>
  <c r="K822" i="1"/>
  <c r="G823" i="1"/>
  <c r="H823" i="1"/>
  <c r="K823" i="1"/>
  <c r="G824" i="1"/>
  <c r="H824" i="1"/>
  <c r="K824" i="1"/>
  <c r="G825" i="1"/>
  <c r="H825" i="1"/>
  <c r="K825" i="1"/>
  <c r="G826" i="1"/>
  <c r="H826" i="1"/>
  <c r="K826" i="1"/>
  <c r="G827" i="1"/>
  <c r="H827" i="1"/>
  <c r="K827" i="1"/>
  <c r="G828" i="1"/>
  <c r="H828" i="1"/>
  <c r="K828" i="1"/>
  <c r="G829" i="1"/>
  <c r="H829" i="1"/>
  <c r="K829" i="1"/>
  <c r="G830" i="1"/>
  <c r="H830" i="1"/>
  <c r="K830" i="1"/>
  <c r="G831" i="1"/>
  <c r="H831" i="1"/>
  <c r="K831" i="1"/>
  <c r="G832" i="1"/>
  <c r="H832" i="1"/>
  <c r="K832" i="1"/>
  <c r="G833" i="1"/>
  <c r="H833" i="1"/>
  <c r="K833" i="1"/>
  <c r="G834" i="1"/>
  <c r="H834" i="1"/>
  <c r="I834" i="1"/>
  <c r="J834" i="1"/>
  <c r="K834" i="1"/>
  <c r="G835" i="1"/>
  <c r="H835" i="1"/>
  <c r="I835" i="1"/>
  <c r="J835" i="1"/>
  <c r="K835" i="1"/>
  <c r="G836" i="1"/>
  <c r="H836" i="1"/>
  <c r="I836" i="1"/>
  <c r="J836" i="1"/>
  <c r="K836" i="1"/>
  <c r="G837" i="1"/>
  <c r="H837" i="1"/>
  <c r="I837" i="1"/>
  <c r="J837" i="1"/>
  <c r="K837" i="1"/>
  <c r="G838" i="1"/>
  <c r="H838" i="1"/>
  <c r="I838" i="1"/>
  <c r="J838" i="1"/>
  <c r="K838" i="1"/>
  <c r="G839" i="1"/>
  <c r="H839" i="1"/>
  <c r="I839" i="1"/>
  <c r="J839" i="1"/>
  <c r="K839" i="1"/>
  <c r="G840" i="1"/>
  <c r="H840" i="1"/>
  <c r="I840" i="1"/>
  <c r="J840" i="1"/>
  <c r="K840" i="1"/>
  <c r="G841" i="1"/>
  <c r="H841" i="1"/>
  <c r="I841" i="1"/>
  <c r="J841" i="1"/>
  <c r="K841" i="1"/>
  <c r="G842" i="1"/>
  <c r="H842" i="1"/>
  <c r="I842" i="1"/>
  <c r="J842" i="1"/>
  <c r="K842" i="1"/>
  <c r="G843" i="1"/>
  <c r="H843" i="1"/>
  <c r="I843" i="1"/>
  <c r="J843" i="1"/>
  <c r="K843" i="1"/>
  <c r="G844" i="1"/>
  <c r="H844" i="1"/>
  <c r="I844" i="1"/>
  <c r="J844" i="1"/>
  <c r="K844" i="1"/>
  <c r="G845" i="1"/>
  <c r="H845" i="1"/>
  <c r="I845" i="1"/>
  <c r="J845" i="1"/>
  <c r="K845" i="1"/>
  <c r="G846" i="1"/>
  <c r="H846" i="1"/>
  <c r="I846" i="1"/>
  <c r="J846" i="1"/>
  <c r="K846" i="1"/>
  <c r="G847" i="1"/>
  <c r="H847" i="1"/>
  <c r="I847" i="1"/>
  <c r="J847" i="1"/>
  <c r="K847" i="1"/>
  <c r="G848" i="1"/>
  <c r="H848" i="1"/>
  <c r="I848" i="1"/>
  <c r="J848" i="1"/>
  <c r="K848" i="1"/>
  <c r="G849" i="1"/>
  <c r="H849" i="1"/>
  <c r="I849" i="1"/>
  <c r="J849" i="1"/>
  <c r="K849" i="1"/>
  <c r="G850" i="1"/>
  <c r="H850" i="1"/>
  <c r="I850" i="1"/>
  <c r="J850" i="1"/>
  <c r="K850" i="1"/>
  <c r="G851" i="1"/>
  <c r="H851" i="1"/>
  <c r="I851" i="1"/>
  <c r="J851" i="1"/>
  <c r="K851" i="1"/>
  <c r="G852" i="1"/>
  <c r="H852" i="1"/>
  <c r="I852" i="1"/>
  <c r="J852" i="1"/>
  <c r="K852" i="1"/>
  <c r="G853" i="1"/>
  <c r="H853" i="1"/>
  <c r="I853" i="1"/>
  <c r="J853" i="1"/>
  <c r="K853" i="1"/>
  <c r="G854" i="1"/>
  <c r="H854" i="1"/>
  <c r="I854" i="1"/>
  <c r="J854" i="1"/>
  <c r="K854" i="1"/>
  <c r="G855" i="1"/>
  <c r="H855" i="1"/>
  <c r="I855" i="1"/>
  <c r="J855" i="1"/>
  <c r="K855" i="1"/>
  <c r="G856" i="1"/>
  <c r="H856" i="1"/>
  <c r="I856" i="1"/>
  <c r="J856" i="1"/>
  <c r="K856" i="1"/>
  <c r="G857" i="1"/>
  <c r="H857" i="1"/>
  <c r="I857" i="1"/>
  <c r="J857" i="1"/>
  <c r="K857" i="1"/>
  <c r="G858" i="1"/>
  <c r="H858" i="1"/>
  <c r="I858" i="1"/>
  <c r="J858" i="1"/>
  <c r="K858" i="1"/>
  <c r="G859" i="1"/>
  <c r="H859" i="1"/>
  <c r="I859" i="1"/>
  <c r="J859" i="1"/>
  <c r="K859" i="1"/>
  <c r="G860" i="1"/>
  <c r="H860" i="1"/>
  <c r="I860" i="1"/>
  <c r="J860" i="1"/>
  <c r="K860" i="1"/>
  <c r="G861" i="1"/>
  <c r="H861" i="1"/>
  <c r="I861" i="1"/>
  <c r="J861" i="1"/>
  <c r="K861" i="1"/>
  <c r="G862" i="1"/>
  <c r="H862" i="1"/>
  <c r="I862" i="1"/>
  <c r="J862" i="1"/>
  <c r="K862" i="1"/>
  <c r="G863" i="1"/>
  <c r="H863" i="1"/>
  <c r="I863" i="1"/>
  <c r="J863" i="1"/>
  <c r="K863" i="1"/>
  <c r="G864" i="1"/>
  <c r="H864" i="1"/>
  <c r="I864" i="1"/>
  <c r="J864" i="1"/>
  <c r="K864" i="1"/>
  <c r="G865" i="1"/>
  <c r="H865" i="1"/>
  <c r="I865" i="1"/>
  <c r="J865" i="1"/>
  <c r="K865" i="1"/>
  <c r="G866" i="1"/>
  <c r="H866" i="1"/>
  <c r="I866" i="1"/>
  <c r="J866" i="1"/>
  <c r="K866" i="1"/>
  <c r="G867" i="1"/>
  <c r="H867" i="1"/>
  <c r="I867" i="1"/>
  <c r="J867" i="1"/>
  <c r="K867" i="1"/>
  <c r="G868" i="1"/>
  <c r="H868" i="1"/>
  <c r="I868" i="1"/>
  <c r="J868" i="1"/>
  <c r="K868" i="1"/>
  <c r="G869" i="1"/>
  <c r="H869" i="1"/>
  <c r="I869" i="1"/>
  <c r="J869" i="1"/>
  <c r="K869" i="1"/>
  <c r="G870" i="1"/>
  <c r="H870" i="1"/>
  <c r="I870" i="1"/>
  <c r="J870" i="1"/>
  <c r="K870" i="1"/>
  <c r="G871" i="1"/>
  <c r="H871" i="1"/>
  <c r="I871" i="1"/>
  <c r="J871" i="1"/>
  <c r="K871" i="1"/>
  <c r="G872" i="1"/>
  <c r="H872" i="1"/>
  <c r="I872" i="1"/>
  <c r="J872" i="1"/>
  <c r="K872" i="1"/>
  <c r="G873" i="1"/>
  <c r="H873" i="1"/>
  <c r="I873" i="1"/>
  <c r="J873" i="1"/>
  <c r="K873" i="1"/>
  <c r="G874" i="1"/>
  <c r="H874" i="1"/>
  <c r="I874" i="1"/>
  <c r="J874" i="1"/>
  <c r="K874" i="1"/>
  <c r="G875" i="1"/>
  <c r="H875" i="1"/>
  <c r="I875" i="1"/>
  <c r="J875" i="1"/>
  <c r="K875" i="1"/>
  <c r="G876" i="1"/>
  <c r="H876" i="1"/>
  <c r="I876" i="1"/>
  <c r="J876" i="1"/>
  <c r="K876" i="1"/>
  <c r="G877" i="1"/>
  <c r="H877" i="1"/>
  <c r="I877" i="1"/>
  <c r="J877" i="1"/>
  <c r="K877" i="1"/>
  <c r="G878" i="1"/>
  <c r="H878" i="1"/>
  <c r="I878" i="1"/>
  <c r="J878" i="1"/>
  <c r="K878" i="1"/>
  <c r="G879" i="1"/>
  <c r="H879" i="1"/>
  <c r="I879" i="1"/>
  <c r="J879" i="1"/>
  <c r="K879" i="1"/>
  <c r="G880" i="1"/>
  <c r="H880" i="1"/>
  <c r="I880" i="1"/>
  <c r="J880" i="1"/>
  <c r="K880" i="1"/>
  <c r="G881" i="1"/>
  <c r="H881" i="1"/>
  <c r="I881" i="1"/>
  <c r="J881" i="1"/>
  <c r="K881" i="1"/>
  <c r="G882" i="1"/>
  <c r="H882" i="1"/>
  <c r="I882" i="1"/>
  <c r="J882" i="1"/>
  <c r="K882" i="1"/>
  <c r="G883" i="1"/>
  <c r="H883" i="1"/>
  <c r="I883" i="1"/>
  <c r="J883" i="1"/>
  <c r="K883" i="1"/>
  <c r="G884" i="1"/>
  <c r="H884" i="1"/>
  <c r="I884" i="1"/>
  <c r="J884" i="1"/>
  <c r="K884" i="1"/>
  <c r="G885" i="1"/>
  <c r="H885" i="1"/>
  <c r="I885" i="1"/>
  <c r="J885" i="1"/>
  <c r="K885" i="1"/>
  <c r="G886" i="1"/>
  <c r="H886" i="1"/>
  <c r="I886" i="1"/>
  <c r="J886" i="1"/>
  <c r="K886" i="1"/>
  <c r="G887" i="1"/>
  <c r="H887" i="1"/>
  <c r="I887" i="1"/>
  <c r="J887" i="1"/>
  <c r="K887" i="1"/>
  <c r="G888" i="1"/>
  <c r="H888" i="1"/>
  <c r="I888" i="1"/>
  <c r="J888" i="1"/>
  <c r="K888" i="1"/>
  <c r="G889" i="1"/>
  <c r="H889" i="1"/>
  <c r="I889" i="1"/>
  <c r="J889" i="1"/>
  <c r="K889" i="1"/>
  <c r="G890" i="1"/>
  <c r="H890" i="1"/>
  <c r="I890" i="1"/>
  <c r="J890" i="1"/>
  <c r="K890" i="1"/>
  <c r="G891" i="1"/>
  <c r="H891" i="1"/>
  <c r="I891" i="1"/>
  <c r="J891" i="1"/>
  <c r="K891" i="1"/>
  <c r="G892" i="1"/>
  <c r="H892" i="1"/>
  <c r="I892" i="1"/>
  <c r="J892" i="1"/>
  <c r="K892" i="1"/>
  <c r="G893" i="1"/>
  <c r="H893" i="1"/>
  <c r="I893" i="1"/>
  <c r="J893" i="1"/>
  <c r="K893" i="1"/>
  <c r="G894" i="1"/>
  <c r="H894" i="1"/>
  <c r="I894" i="1"/>
  <c r="J894" i="1"/>
  <c r="K894" i="1"/>
  <c r="G895" i="1"/>
  <c r="H895" i="1"/>
  <c r="I895" i="1"/>
  <c r="J895" i="1"/>
  <c r="K895" i="1"/>
  <c r="G896" i="1"/>
  <c r="H896" i="1"/>
  <c r="I896" i="1"/>
  <c r="J896" i="1"/>
  <c r="K896" i="1"/>
  <c r="G897" i="1"/>
  <c r="H897" i="1"/>
  <c r="I897" i="1"/>
  <c r="J897" i="1"/>
  <c r="K897" i="1"/>
  <c r="G898" i="1"/>
  <c r="H898" i="1"/>
  <c r="I898" i="1"/>
  <c r="J898" i="1"/>
  <c r="K898" i="1"/>
  <c r="G899" i="1"/>
  <c r="H899" i="1"/>
  <c r="I899" i="1"/>
  <c r="J899" i="1"/>
  <c r="K899" i="1"/>
  <c r="G900" i="1"/>
  <c r="H900" i="1"/>
  <c r="I900" i="1"/>
  <c r="J900" i="1"/>
  <c r="K900" i="1"/>
  <c r="G901" i="1"/>
  <c r="H901" i="1"/>
  <c r="I901" i="1"/>
  <c r="J901" i="1"/>
  <c r="K901" i="1"/>
  <c r="G902" i="1"/>
  <c r="H902" i="1"/>
  <c r="I902" i="1"/>
  <c r="J902" i="1"/>
  <c r="K902" i="1"/>
  <c r="G903" i="1"/>
  <c r="H903" i="1"/>
  <c r="I903" i="1"/>
  <c r="J903" i="1"/>
  <c r="K903" i="1"/>
  <c r="G904" i="1"/>
  <c r="H904" i="1"/>
  <c r="I904" i="1"/>
  <c r="J904" i="1"/>
  <c r="K904" i="1"/>
  <c r="G905" i="1"/>
  <c r="H905" i="1"/>
  <c r="I905" i="1"/>
  <c r="J905" i="1"/>
  <c r="K905" i="1"/>
  <c r="G906" i="1"/>
  <c r="H906" i="1"/>
  <c r="I906" i="1"/>
  <c r="J906" i="1"/>
  <c r="K906" i="1"/>
  <c r="G907" i="1"/>
  <c r="H907" i="1"/>
  <c r="I907" i="1"/>
  <c r="J907" i="1"/>
  <c r="K907" i="1"/>
  <c r="G908" i="1"/>
  <c r="H908" i="1"/>
  <c r="I908" i="1"/>
  <c r="J908" i="1"/>
  <c r="K908" i="1"/>
  <c r="G909" i="1"/>
  <c r="H909" i="1"/>
  <c r="I909" i="1"/>
  <c r="J909" i="1"/>
  <c r="K909" i="1"/>
  <c r="G910" i="1"/>
  <c r="H910" i="1"/>
  <c r="I910" i="1"/>
  <c r="J910" i="1"/>
  <c r="K910" i="1"/>
  <c r="G911" i="1"/>
  <c r="H911" i="1"/>
  <c r="I911" i="1"/>
  <c r="J911" i="1"/>
  <c r="K911" i="1"/>
  <c r="G912" i="1"/>
  <c r="H912" i="1"/>
  <c r="I912" i="1"/>
  <c r="J912" i="1"/>
  <c r="K912" i="1"/>
  <c r="G913" i="1"/>
  <c r="H913" i="1"/>
  <c r="I913" i="1"/>
  <c r="J913" i="1"/>
  <c r="K913" i="1"/>
  <c r="G914" i="1"/>
  <c r="H914" i="1"/>
  <c r="I914" i="1"/>
  <c r="J914" i="1"/>
  <c r="K914" i="1"/>
  <c r="G915" i="1"/>
  <c r="H915" i="1"/>
  <c r="I915" i="1"/>
  <c r="J915" i="1"/>
  <c r="K915" i="1"/>
  <c r="G916" i="1"/>
  <c r="H916" i="1"/>
  <c r="I916" i="1"/>
  <c r="J916" i="1"/>
  <c r="K916" i="1"/>
  <c r="G917" i="1"/>
  <c r="H917" i="1"/>
  <c r="I917" i="1"/>
  <c r="J917" i="1"/>
  <c r="K917" i="1"/>
  <c r="G918" i="1"/>
  <c r="H918" i="1"/>
  <c r="I918" i="1"/>
  <c r="J918" i="1"/>
  <c r="K918" i="1"/>
  <c r="G919" i="1"/>
  <c r="H919" i="1"/>
  <c r="I919" i="1"/>
  <c r="J919" i="1"/>
  <c r="K919" i="1"/>
  <c r="G920" i="1"/>
  <c r="H920" i="1"/>
  <c r="I920" i="1"/>
  <c r="J920" i="1"/>
  <c r="K920" i="1"/>
  <c r="G921" i="1"/>
  <c r="H921" i="1"/>
  <c r="I921" i="1"/>
  <c r="J921" i="1"/>
  <c r="K921" i="1"/>
  <c r="G922" i="1"/>
  <c r="H922" i="1"/>
  <c r="I922" i="1"/>
  <c r="J922" i="1"/>
  <c r="K922" i="1"/>
  <c r="G923" i="1"/>
  <c r="H923" i="1"/>
  <c r="I923" i="1"/>
  <c r="J923" i="1"/>
  <c r="K923" i="1"/>
  <c r="G924" i="1"/>
  <c r="H924" i="1"/>
  <c r="I924" i="1"/>
  <c r="J924" i="1"/>
  <c r="K924" i="1"/>
  <c r="G925" i="1"/>
  <c r="H925" i="1"/>
  <c r="I925" i="1"/>
  <c r="J925" i="1"/>
  <c r="K925" i="1"/>
  <c r="G926" i="1"/>
  <c r="H926" i="1"/>
  <c r="I926" i="1"/>
  <c r="J926" i="1"/>
  <c r="K926" i="1"/>
  <c r="G927" i="1"/>
  <c r="H927" i="1"/>
  <c r="I927" i="1"/>
  <c r="J927" i="1"/>
  <c r="K927" i="1"/>
  <c r="G928" i="1"/>
  <c r="H928" i="1"/>
  <c r="I928" i="1"/>
  <c r="J928" i="1"/>
  <c r="K928" i="1"/>
  <c r="G929" i="1"/>
  <c r="H929" i="1"/>
  <c r="I929" i="1"/>
  <c r="J929" i="1"/>
  <c r="K929" i="1"/>
  <c r="G930" i="1"/>
  <c r="H930" i="1"/>
  <c r="I930" i="1"/>
  <c r="J930" i="1"/>
  <c r="K930" i="1"/>
  <c r="G931" i="1"/>
  <c r="H931" i="1"/>
  <c r="I931" i="1"/>
  <c r="J931" i="1"/>
  <c r="K931" i="1"/>
  <c r="G932" i="1"/>
  <c r="H932" i="1"/>
  <c r="I932" i="1"/>
  <c r="J932" i="1"/>
  <c r="K932" i="1"/>
  <c r="G933" i="1"/>
  <c r="H933" i="1"/>
  <c r="I933" i="1"/>
  <c r="J933" i="1"/>
  <c r="K933" i="1"/>
  <c r="G934" i="1"/>
  <c r="H934" i="1"/>
  <c r="I934" i="1"/>
  <c r="J934" i="1"/>
  <c r="K934" i="1"/>
  <c r="G935" i="1"/>
  <c r="H935" i="1"/>
  <c r="I935" i="1"/>
  <c r="J935" i="1"/>
  <c r="K935" i="1"/>
  <c r="G936" i="1"/>
  <c r="H936" i="1"/>
  <c r="I936" i="1"/>
  <c r="J936" i="1"/>
  <c r="K936" i="1"/>
  <c r="G937" i="1"/>
  <c r="H937" i="1"/>
  <c r="I937" i="1"/>
  <c r="J937" i="1"/>
  <c r="K937" i="1"/>
  <c r="G938" i="1"/>
  <c r="H938" i="1"/>
  <c r="I938" i="1"/>
  <c r="J938" i="1"/>
  <c r="K938" i="1"/>
  <c r="G939" i="1"/>
  <c r="H939" i="1"/>
  <c r="I939" i="1"/>
  <c r="J939" i="1"/>
  <c r="K939" i="1"/>
  <c r="G940" i="1"/>
  <c r="H940" i="1"/>
  <c r="I940" i="1"/>
  <c r="J940" i="1"/>
  <c r="K940" i="1"/>
  <c r="G941" i="1"/>
  <c r="H941" i="1"/>
  <c r="I941" i="1"/>
  <c r="J941" i="1"/>
  <c r="K941" i="1"/>
  <c r="G942" i="1"/>
  <c r="H942" i="1"/>
  <c r="I942" i="1"/>
  <c r="J942" i="1"/>
  <c r="K942" i="1"/>
  <c r="G943" i="1"/>
  <c r="H943" i="1"/>
  <c r="I943" i="1"/>
  <c r="J943" i="1"/>
  <c r="K943" i="1"/>
  <c r="G944" i="1"/>
  <c r="H944" i="1"/>
  <c r="I944" i="1"/>
  <c r="J944" i="1"/>
  <c r="K944" i="1"/>
  <c r="G945" i="1"/>
  <c r="H945" i="1"/>
  <c r="I945" i="1"/>
  <c r="J945" i="1"/>
  <c r="K945" i="1"/>
  <c r="G946" i="1"/>
  <c r="H946" i="1"/>
  <c r="I946" i="1"/>
  <c r="J946" i="1"/>
  <c r="K946" i="1"/>
  <c r="G947" i="1"/>
  <c r="H947" i="1"/>
  <c r="I947" i="1"/>
  <c r="J947" i="1"/>
  <c r="K947" i="1"/>
  <c r="G948" i="1"/>
  <c r="H948" i="1"/>
  <c r="I948" i="1"/>
  <c r="J948" i="1"/>
  <c r="K948" i="1"/>
  <c r="G949" i="1"/>
  <c r="H949" i="1"/>
  <c r="I949" i="1"/>
  <c r="J949" i="1"/>
  <c r="K949" i="1"/>
  <c r="G950" i="1"/>
  <c r="H950" i="1"/>
  <c r="I950" i="1"/>
  <c r="J950" i="1"/>
  <c r="K950" i="1"/>
  <c r="G951" i="1"/>
  <c r="H951" i="1"/>
  <c r="I951" i="1"/>
  <c r="J951" i="1"/>
  <c r="K951" i="1"/>
  <c r="G952" i="1"/>
  <c r="H952" i="1"/>
  <c r="I952" i="1"/>
  <c r="J952" i="1"/>
  <c r="K952" i="1"/>
  <c r="G953" i="1"/>
  <c r="H953" i="1"/>
  <c r="I953" i="1"/>
  <c r="J953" i="1"/>
  <c r="K953" i="1"/>
  <c r="G954" i="1"/>
  <c r="H954" i="1"/>
  <c r="I954" i="1"/>
  <c r="J954" i="1"/>
  <c r="K954" i="1"/>
  <c r="G955" i="1"/>
  <c r="H955" i="1"/>
  <c r="I955" i="1"/>
  <c r="J955" i="1"/>
  <c r="K955" i="1"/>
  <c r="G956" i="1"/>
  <c r="H956" i="1"/>
  <c r="I956" i="1"/>
  <c r="J956" i="1"/>
  <c r="K956" i="1"/>
  <c r="G957" i="1"/>
  <c r="H957" i="1"/>
  <c r="I957" i="1"/>
  <c r="J957" i="1"/>
  <c r="K957" i="1"/>
  <c r="G958" i="1"/>
  <c r="H958" i="1"/>
  <c r="I958" i="1"/>
  <c r="J958" i="1"/>
  <c r="K958" i="1"/>
  <c r="G959" i="1"/>
  <c r="H959" i="1"/>
  <c r="I959" i="1"/>
  <c r="J959" i="1"/>
  <c r="K959" i="1"/>
  <c r="G960" i="1"/>
  <c r="H960" i="1"/>
  <c r="I960" i="1"/>
  <c r="J960" i="1"/>
  <c r="K960" i="1"/>
  <c r="G961" i="1"/>
  <c r="H961" i="1"/>
  <c r="I961" i="1"/>
  <c r="J961" i="1"/>
  <c r="K961" i="1"/>
  <c r="G962" i="1"/>
  <c r="H962" i="1"/>
  <c r="I962" i="1"/>
  <c r="J962" i="1"/>
  <c r="K962" i="1"/>
  <c r="G963" i="1"/>
  <c r="H963" i="1"/>
  <c r="I963" i="1"/>
  <c r="J963" i="1"/>
  <c r="K963" i="1"/>
  <c r="G964" i="1"/>
  <c r="H964" i="1"/>
  <c r="I964" i="1"/>
  <c r="J964" i="1"/>
  <c r="K964" i="1"/>
  <c r="G965" i="1"/>
  <c r="H965" i="1"/>
  <c r="I965" i="1"/>
  <c r="J965" i="1"/>
  <c r="K965" i="1"/>
  <c r="G966" i="1"/>
  <c r="H966" i="1"/>
  <c r="I966" i="1"/>
  <c r="J966" i="1"/>
  <c r="K966" i="1"/>
  <c r="G967" i="1"/>
  <c r="H967" i="1"/>
  <c r="I967" i="1"/>
  <c r="J967" i="1"/>
  <c r="K967" i="1"/>
  <c r="G968" i="1"/>
  <c r="H968" i="1"/>
  <c r="I968" i="1"/>
  <c r="J968" i="1"/>
  <c r="K968" i="1"/>
  <c r="G969" i="1"/>
  <c r="H969" i="1"/>
  <c r="I969" i="1"/>
  <c r="J969" i="1"/>
  <c r="K969" i="1"/>
  <c r="G970" i="1"/>
  <c r="H970" i="1"/>
  <c r="I970" i="1"/>
  <c r="J970" i="1"/>
  <c r="K970" i="1"/>
  <c r="G971" i="1"/>
  <c r="H971" i="1"/>
  <c r="I971" i="1"/>
  <c r="J971" i="1"/>
  <c r="K971" i="1"/>
  <c r="G972" i="1"/>
  <c r="H972" i="1"/>
  <c r="I972" i="1"/>
  <c r="J972" i="1"/>
  <c r="K972" i="1"/>
  <c r="G973" i="1"/>
  <c r="H973" i="1"/>
  <c r="I973" i="1"/>
  <c r="J973" i="1"/>
  <c r="K973" i="1"/>
  <c r="G974" i="1"/>
  <c r="H974" i="1"/>
  <c r="I974" i="1"/>
  <c r="J974" i="1"/>
  <c r="K974" i="1"/>
  <c r="G975" i="1"/>
  <c r="H975" i="1"/>
  <c r="I975" i="1"/>
  <c r="J975" i="1"/>
  <c r="K975" i="1"/>
  <c r="G976" i="1"/>
  <c r="H976" i="1"/>
  <c r="I976" i="1"/>
  <c r="J976" i="1"/>
  <c r="K976" i="1"/>
  <c r="G977" i="1"/>
  <c r="H977" i="1"/>
  <c r="I977" i="1"/>
  <c r="J977" i="1"/>
  <c r="K977" i="1"/>
  <c r="G978" i="1"/>
  <c r="H978" i="1"/>
  <c r="I978" i="1"/>
  <c r="J978" i="1"/>
  <c r="K978" i="1"/>
  <c r="G979" i="1"/>
  <c r="H979" i="1"/>
  <c r="I979" i="1"/>
  <c r="J979" i="1"/>
  <c r="K979" i="1"/>
  <c r="G980" i="1"/>
  <c r="H980" i="1"/>
  <c r="I980" i="1"/>
  <c r="J980" i="1"/>
  <c r="K980" i="1"/>
  <c r="G981" i="1"/>
  <c r="H981" i="1"/>
  <c r="I981" i="1"/>
  <c r="J981" i="1"/>
  <c r="K981" i="1"/>
  <c r="G982" i="1"/>
  <c r="H982" i="1"/>
  <c r="I982" i="1"/>
  <c r="J982" i="1"/>
  <c r="K982" i="1"/>
  <c r="G983" i="1"/>
  <c r="H983" i="1"/>
  <c r="I983" i="1"/>
  <c r="J983" i="1"/>
  <c r="K983" i="1"/>
  <c r="G984" i="1"/>
  <c r="H984" i="1"/>
  <c r="I984" i="1"/>
  <c r="J984" i="1"/>
  <c r="K984" i="1"/>
  <c r="G985" i="1"/>
  <c r="H985" i="1"/>
  <c r="I985" i="1"/>
  <c r="J985" i="1"/>
  <c r="K985" i="1"/>
  <c r="G986" i="1"/>
  <c r="H986" i="1"/>
  <c r="I986" i="1"/>
  <c r="J986" i="1"/>
  <c r="K986" i="1"/>
  <c r="G987" i="1"/>
  <c r="H987" i="1"/>
  <c r="I987" i="1"/>
  <c r="J987" i="1"/>
  <c r="K987" i="1"/>
  <c r="G988" i="1"/>
  <c r="H988" i="1"/>
  <c r="I988" i="1"/>
  <c r="J988" i="1"/>
  <c r="K988" i="1"/>
  <c r="G989" i="1"/>
  <c r="H989" i="1"/>
  <c r="I989" i="1"/>
  <c r="J989" i="1"/>
  <c r="K989" i="1"/>
  <c r="G990" i="1"/>
  <c r="H990" i="1"/>
  <c r="I990" i="1"/>
  <c r="J990" i="1"/>
  <c r="K990" i="1"/>
  <c r="G991" i="1"/>
  <c r="H991" i="1"/>
  <c r="I991" i="1"/>
  <c r="J991" i="1"/>
  <c r="K991" i="1"/>
  <c r="G992" i="1"/>
  <c r="H992" i="1"/>
  <c r="I992" i="1"/>
  <c r="J992" i="1"/>
  <c r="K992" i="1"/>
  <c r="G993" i="1"/>
  <c r="H993" i="1"/>
  <c r="I993" i="1"/>
  <c r="J993" i="1"/>
  <c r="K993" i="1"/>
  <c r="G994" i="1"/>
  <c r="H994" i="1"/>
  <c r="I994" i="1"/>
  <c r="J994" i="1"/>
  <c r="K994" i="1"/>
  <c r="G995" i="1"/>
  <c r="H995" i="1"/>
  <c r="I995" i="1"/>
  <c r="J995" i="1"/>
  <c r="K995" i="1"/>
  <c r="K2" i="1"/>
  <c r="H2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2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M732" i="1"/>
  <c r="N732" i="1"/>
  <c r="O732" i="1"/>
  <c r="M733" i="1"/>
  <c r="N733" i="1"/>
  <c r="O733" i="1"/>
  <c r="M734" i="1"/>
  <c r="N734" i="1"/>
  <c r="O734" i="1"/>
  <c r="M735" i="1"/>
  <c r="N735" i="1"/>
  <c r="O735" i="1"/>
  <c r="M736" i="1"/>
  <c r="N736" i="1"/>
  <c r="O736" i="1"/>
  <c r="M737" i="1"/>
  <c r="N737" i="1"/>
  <c r="O737" i="1"/>
  <c r="M738" i="1"/>
  <c r="N738" i="1"/>
  <c r="O738" i="1"/>
  <c r="M739" i="1"/>
  <c r="N739" i="1"/>
  <c r="O739" i="1"/>
  <c r="M740" i="1"/>
  <c r="N740" i="1"/>
  <c r="O740" i="1"/>
  <c r="M741" i="1"/>
  <c r="N741" i="1"/>
  <c r="O741" i="1"/>
  <c r="M742" i="1"/>
  <c r="N742" i="1"/>
  <c r="O742" i="1"/>
  <c r="M743" i="1"/>
  <c r="N743" i="1"/>
  <c r="O743" i="1"/>
  <c r="M744" i="1"/>
  <c r="N744" i="1"/>
  <c r="O744" i="1"/>
  <c r="M745" i="1"/>
  <c r="N745" i="1"/>
  <c r="O745" i="1"/>
  <c r="M746" i="1"/>
  <c r="N746" i="1"/>
  <c r="O746" i="1"/>
  <c r="M747" i="1"/>
  <c r="N747" i="1"/>
  <c r="O747" i="1"/>
  <c r="M748" i="1"/>
  <c r="N748" i="1"/>
  <c r="O748" i="1"/>
  <c r="M749" i="1"/>
  <c r="N749" i="1"/>
  <c r="O749" i="1"/>
  <c r="M750" i="1"/>
  <c r="N750" i="1"/>
  <c r="O750" i="1"/>
  <c r="M751" i="1"/>
  <c r="N751" i="1"/>
  <c r="O751" i="1"/>
  <c r="M752" i="1"/>
  <c r="N752" i="1"/>
  <c r="O752" i="1"/>
  <c r="M753" i="1"/>
  <c r="N753" i="1"/>
  <c r="O753" i="1"/>
  <c r="M754" i="1"/>
  <c r="N754" i="1"/>
  <c r="O754" i="1"/>
  <c r="M755" i="1"/>
  <c r="N755" i="1"/>
  <c r="O755" i="1"/>
  <c r="M756" i="1"/>
  <c r="N756" i="1"/>
  <c r="O756" i="1"/>
  <c r="M757" i="1"/>
  <c r="N757" i="1"/>
  <c r="O757" i="1"/>
  <c r="M758" i="1"/>
  <c r="N758" i="1"/>
  <c r="O758" i="1"/>
  <c r="M759" i="1"/>
  <c r="N759" i="1"/>
  <c r="O759" i="1"/>
  <c r="M760" i="1"/>
  <c r="N760" i="1"/>
  <c r="O760" i="1"/>
  <c r="M761" i="1"/>
  <c r="N761" i="1"/>
  <c r="O761" i="1"/>
  <c r="M762" i="1"/>
  <c r="N762" i="1"/>
  <c r="O762" i="1"/>
  <c r="M763" i="1"/>
  <c r="N763" i="1"/>
  <c r="O763" i="1"/>
  <c r="M764" i="1"/>
  <c r="N764" i="1"/>
  <c r="O764" i="1"/>
  <c r="M765" i="1"/>
  <c r="N765" i="1"/>
  <c r="O765" i="1"/>
  <c r="M766" i="1"/>
  <c r="N766" i="1"/>
  <c r="O766" i="1"/>
  <c r="M767" i="1"/>
  <c r="N767" i="1"/>
  <c r="O767" i="1"/>
  <c r="M768" i="1"/>
  <c r="N768" i="1"/>
  <c r="O768" i="1"/>
  <c r="M769" i="1"/>
  <c r="N769" i="1"/>
  <c r="O769" i="1"/>
  <c r="M770" i="1"/>
  <c r="N770" i="1"/>
  <c r="O770" i="1"/>
  <c r="M771" i="1"/>
  <c r="N771" i="1"/>
  <c r="O771" i="1"/>
  <c r="M772" i="1"/>
  <c r="N772" i="1"/>
  <c r="O772" i="1"/>
  <c r="M773" i="1"/>
  <c r="N773" i="1"/>
  <c r="O773" i="1"/>
  <c r="M774" i="1"/>
  <c r="N774" i="1"/>
  <c r="O774" i="1"/>
  <c r="M775" i="1"/>
  <c r="N775" i="1"/>
  <c r="O775" i="1"/>
  <c r="M776" i="1"/>
  <c r="N776" i="1"/>
  <c r="O776" i="1"/>
  <c r="M777" i="1"/>
  <c r="N777" i="1"/>
  <c r="O777" i="1"/>
  <c r="M778" i="1"/>
  <c r="N778" i="1"/>
  <c r="O778" i="1"/>
  <c r="M779" i="1"/>
  <c r="N779" i="1"/>
  <c r="O779" i="1"/>
  <c r="M780" i="1"/>
  <c r="N780" i="1"/>
  <c r="O780" i="1"/>
  <c r="M781" i="1"/>
  <c r="N781" i="1"/>
  <c r="O781" i="1"/>
  <c r="M782" i="1"/>
  <c r="N782" i="1"/>
  <c r="O782" i="1"/>
  <c r="M783" i="1"/>
  <c r="N783" i="1"/>
  <c r="O783" i="1"/>
  <c r="M784" i="1"/>
  <c r="N784" i="1"/>
  <c r="O784" i="1"/>
  <c r="M785" i="1"/>
  <c r="N785" i="1"/>
  <c r="O785" i="1"/>
  <c r="M786" i="1"/>
  <c r="N786" i="1"/>
  <c r="O786" i="1"/>
  <c r="M787" i="1"/>
  <c r="N787" i="1"/>
  <c r="O787" i="1"/>
  <c r="M788" i="1"/>
  <c r="N788" i="1"/>
  <c r="O788" i="1"/>
  <c r="M789" i="1"/>
  <c r="N789" i="1"/>
  <c r="O789" i="1"/>
  <c r="M790" i="1"/>
  <c r="N790" i="1"/>
  <c r="O790" i="1"/>
  <c r="M791" i="1"/>
  <c r="N791" i="1"/>
  <c r="O791" i="1"/>
  <c r="M792" i="1"/>
  <c r="N792" i="1"/>
  <c r="O792" i="1"/>
  <c r="M793" i="1"/>
  <c r="N793" i="1"/>
  <c r="O793" i="1"/>
  <c r="M794" i="1"/>
  <c r="N794" i="1"/>
  <c r="O794" i="1"/>
  <c r="M795" i="1"/>
  <c r="N795" i="1"/>
  <c r="O795" i="1"/>
  <c r="M796" i="1"/>
  <c r="N796" i="1"/>
  <c r="O796" i="1"/>
  <c r="M797" i="1"/>
  <c r="N797" i="1"/>
  <c r="O797" i="1"/>
  <c r="M798" i="1"/>
  <c r="N798" i="1"/>
  <c r="O798" i="1"/>
  <c r="M799" i="1"/>
  <c r="N799" i="1"/>
  <c r="O799" i="1"/>
  <c r="M800" i="1"/>
  <c r="N800" i="1"/>
  <c r="O800" i="1"/>
  <c r="M801" i="1"/>
  <c r="N801" i="1"/>
  <c r="O801" i="1"/>
  <c r="M802" i="1"/>
  <c r="N802" i="1"/>
  <c r="O802" i="1"/>
  <c r="M803" i="1"/>
  <c r="N803" i="1"/>
  <c r="O803" i="1"/>
  <c r="M804" i="1"/>
  <c r="N804" i="1"/>
  <c r="O804" i="1"/>
  <c r="M805" i="1"/>
  <c r="N805" i="1"/>
  <c r="O805" i="1"/>
  <c r="M806" i="1"/>
  <c r="N806" i="1"/>
  <c r="O806" i="1"/>
  <c r="M807" i="1"/>
  <c r="N807" i="1"/>
  <c r="O807" i="1"/>
  <c r="M808" i="1"/>
  <c r="N808" i="1"/>
  <c r="O808" i="1"/>
  <c r="M809" i="1"/>
  <c r="N809" i="1"/>
  <c r="O809" i="1"/>
  <c r="M810" i="1"/>
  <c r="N810" i="1"/>
  <c r="O810" i="1"/>
  <c r="M811" i="1"/>
  <c r="N811" i="1"/>
  <c r="O811" i="1"/>
  <c r="M812" i="1"/>
  <c r="N812" i="1"/>
  <c r="O812" i="1"/>
  <c r="M813" i="1"/>
  <c r="N813" i="1"/>
  <c r="O813" i="1"/>
  <c r="M814" i="1"/>
  <c r="N814" i="1"/>
  <c r="O814" i="1"/>
  <c r="M815" i="1"/>
  <c r="N815" i="1"/>
  <c r="O815" i="1"/>
  <c r="M816" i="1"/>
  <c r="N816" i="1"/>
  <c r="O816" i="1"/>
  <c r="M817" i="1"/>
  <c r="N817" i="1"/>
  <c r="O817" i="1"/>
  <c r="M818" i="1"/>
  <c r="N818" i="1"/>
  <c r="O818" i="1"/>
  <c r="M819" i="1"/>
  <c r="N819" i="1"/>
  <c r="O819" i="1"/>
  <c r="M820" i="1"/>
  <c r="N820" i="1"/>
  <c r="O820" i="1"/>
  <c r="M821" i="1"/>
  <c r="N821" i="1"/>
  <c r="O821" i="1"/>
  <c r="M822" i="1"/>
  <c r="N822" i="1"/>
  <c r="O822" i="1"/>
  <c r="M823" i="1"/>
  <c r="N823" i="1"/>
  <c r="O823" i="1"/>
  <c r="M824" i="1"/>
  <c r="N824" i="1"/>
  <c r="O824" i="1"/>
  <c r="M825" i="1"/>
  <c r="N825" i="1"/>
  <c r="O825" i="1"/>
  <c r="M826" i="1"/>
  <c r="N826" i="1"/>
  <c r="O826" i="1"/>
  <c r="M827" i="1"/>
  <c r="N827" i="1"/>
  <c r="O827" i="1"/>
  <c r="M828" i="1"/>
  <c r="N828" i="1"/>
  <c r="O828" i="1"/>
  <c r="M829" i="1"/>
  <c r="N829" i="1"/>
  <c r="O829" i="1"/>
  <c r="M830" i="1"/>
  <c r="N830" i="1"/>
  <c r="O830" i="1"/>
  <c r="M831" i="1"/>
  <c r="N831" i="1"/>
  <c r="O831" i="1"/>
  <c r="M832" i="1"/>
  <c r="N832" i="1"/>
  <c r="O832" i="1"/>
  <c r="M833" i="1"/>
  <c r="N833" i="1"/>
  <c r="O833" i="1"/>
  <c r="M834" i="1"/>
  <c r="N834" i="1"/>
  <c r="O834" i="1"/>
  <c r="M835" i="1"/>
  <c r="N835" i="1"/>
  <c r="O835" i="1"/>
  <c r="M836" i="1"/>
  <c r="N836" i="1"/>
  <c r="O836" i="1"/>
  <c r="M837" i="1"/>
  <c r="N837" i="1"/>
  <c r="O837" i="1"/>
  <c r="M838" i="1"/>
  <c r="N838" i="1"/>
  <c r="O838" i="1"/>
  <c r="M839" i="1"/>
  <c r="N839" i="1"/>
  <c r="O839" i="1"/>
  <c r="M840" i="1"/>
  <c r="N840" i="1"/>
  <c r="O840" i="1"/>
  <c r="M841" i="1"/>
  <c r="N841" i="1"/>
  <c r="O841" i="1"/>
  <c r="M842" i="1"/>
  <c r="N842" i="1"/>
  <c r="O842" i="1"/>
  <c r="M843" i="1"/>
  <c r="N843" i="1"/>
  <c r="O843" i="1"/>
  <c r="M844" i="1"/>
  <c r="N844" i="1"/>
  <c r="O844" i="1"/>
  <c r="M845" i="1"/>
  <c r="N845" i="1"/>
  <c r="O845" i="1"/>
  <c r="M846" i="1"/>
  <c r="N846" i="1"/>
  <c r="O846" i="1"/>
  <c r="M847" i="1"/>
  <c r="N847" i="1"/>
  <c r="O847" i="1"/>
  <c r="M848" i="1"/>
  <c r="N848" i="1"/>
  <c r="O848" i="1"/>
  <c r="M849" i="1"/>
  <c r="N849" i="1"/>
  <c r="O849" i="1"/>
  <c r="M850" i="1"/>
  <c r="N850" i="1"/>
  <c r="O850" i="1"/>
  <c r="M851" i="1"/>
  <c r="N851" i="1"/>
  <c r="O851" i="1"/>
  <c r="M852" i="1"/>
  <c r="N852" i="1"/>
  <c r="O852" i="1"/>
  <c r="M853" i="1"/>
  <c r="N853" i="1"/>
  <c r="O853" i="1"/>
  <c r="M854" i="1"/>
  <c r="N854" i="1"/>
  <c r="O854" i="1"/>
  <c r="M855" i="1"/>
  <c r="N855" i="1"/>
  <c r="O855" i="1"/>
  <c r="M856" i="1"/>
  <c r="N856" i="1"/>
  <c r="O856" i="1"/>
  <c r="M857" i="1"/>
  <c r="N857" i="1"/>
  <c r="O857" i="1"/>
  <c r="M858" i="1"/>
  <c r="N858" i="1"/>
  <c r="O858" i="1"/>
  <c r="M859" i="1"/>
  <c r="N859" i="1"/>
  <c r="O859" i="1"/>
  <c r="M860" i="1"/>
  <c r="N860" i="1"/>
  <c r="O860" i="1"/>
  <c r="M861" i="1"/>
  <c r="N861" i="1"/>
  <c r="O861" i="1"/>
  <c r="M862" i="1"/>
  <c r="N862" i="1"/>
  <c r="O862" i="1"/>
  <c r="M863" i="1"/>
  <c r="N863" i="1"/>
  <c r="O863" i="1"/>
  <c r="M864" i="1"/>
  <c r="N864" i="1"/>
  <c r="O864" i="1"/>
  <c r="M865" i="1"/>
  <c r="N865" i="1"/>
  <c r="O865" i="1"/>
  <c r="M866" i="1"/>
  <c r="N866" i="1"/>
  <c r="O866" i="1"/>
  <c r="M867" i="1"/>
  <c r="N867" i="1"/>
  <c r="O867" i="1"/>
  <c r="M868" i="1"/>
  <c r="N868" i="1"/>
  <c r="O868" i="1"/>
  <c r="M869" i="1"/>
  <c r="N869" i="1"/>
  <c r="O869" i="1"/>
  <c r="M870" i="1"/>
  <c r="N870" i="1"/>
  <c r="O870" i="1"/>
  <c r="M871" i="1"/>
  <c r="N871" i="1"/>
  <c r="O871" i="1"/>
  <c r="M872" i="1"/>
  <c r="N872" i="1"/>
  <c r="O872" i="1"/>
  <c r="M873" i="1"/>
  <c r="N873" i="1"/>
  <c r="O873" i="1"/>
  <c r="M874" i="1"/>
  <c r="N874" i="1"/>
  <c r="O874" i="1"/>
  <c r="M875" i="1"/>
  <c r="N875" i="1"/>
  <c r="O875" i="1"/>
  <c r="M876" i="1"/>
  <c r="N876" i="1"/>
  <c r="O876" i="1"/>
  <c r="M877" i="1"/>
  <c r="N877" i="1"/>
  <c r="O877" i="1"/>
  <c r="M878" i="1"/>
  <c r="N878" i="1"/>
  <c r="O878" i="1"/>
  <c r="M879" i="1"/>
  <c r="N879" i="1"/>
  <c r="O879" i="1"/>
  <c r="M880" i="1"/>
  <c r="N880" i="1"/>
  <c r="O880" i="1"/>
  <c r="M881" i="1"/>
  <c r="N881" i="1"/>
  <c r="O881" i="1"/>
  <c r="M882" i="1"/>
  <c r="N882" i="1"/>
  <c r="O882" i="1"/>
  <c r="M883" i="1"/>
  <c r="N883" i="1"/>
  <c r="O883" i="1"/>
  <c r="M884" i="1"/>
  <c r="N884" i="1"/>
  <c r="O884" i="1"/>
  <c r="M885" i="1"/>
  <c r="N885" i="1"/>
  <c r="O885" i="1"/>
  <c r="M886" i="1"/>
  <c r="N886" i="1"/>
  <c r="O886" i="1"/>
  <c r="M887" i="1"/>
  <c r="N887" i="1"/>
  <c r="O887" i="1"/>
  <c r="M888" i="1"/>
  <c r="N888" i="1"/>
  <c r="O888" i="1"/>
  <c r="M889" i="1"/>
  <c r="N889" i="1"/>
  <c r="O889" i="1"/>
  <c r="M890" i="1"/>
  <c r="N890" i="1"/>
  <c r="O890" i="1"/>
  <c r="M891" i="1"/>
  <c r="N891" i="1"/>
  <c r="O891" i="1"/>
  <c r="M892" i="1"/>
  <c r="N892" i="1"/>
  <c r="O892" i="1"/>
  <c r="M893" i="1"/>
  <c r="N893" i="1"/>
  <c r="O893" i="1"/>
  <c r="M894" i="1"/>
  <c r="N894" i="1"/>
  <c r="O894" i="1"/>
  <c r="M895" i="1"/>
  <c r="N895" i="1"/>
  <c r="O895" i="1"/>
  <c r="M896" i="1"/>
  <c r="N896" i="1"/>
  <c r="O896" i="1"/>
  <c r="M897" i="1"/>
  <c r="N897" i="1"/>
  <c r="O897" i="1"/>
  <c r="M898" i="1"/>
  <c r="N898" i="1"/>
  <c r="O898" i="1"/>
  <c r="M899" i="1"/>
  <c r="N899" i="1"/>
  <c r="O899" i="1"/>
  <c r="M900" i="1"/>
  <c r="N900" i="1"/>
  <c r="O900" i="1"/>
  <c r="M901" i="1"/>
  <c r="N901" i="1"/>
  <c r="O901" i="1"/>
  <c r="M902" i="1"/>
  <c r="N902" i="1"/>
  <c r="O902" i="1"/>
  <c r="M903" i="1"/>
  <c r="N903" i="1"/>
  <c r="O903" i="1"/>
  <c r="M904" i="1"/>
  <c r="N904" i="1"/>
  <c r="O904" i="1"/>
  <c r="M905" i="1"/>
  <c r="N905" i="1"/>
  <c r="O905" i="1"/>
  <c r="M906" i="1"/>
  <c r="N906" i="1"/>
  <c r="O906" i="1"/>
  <c r="M907" i="1"/>
  <c r="N907" i="1"/>
  <c r="O907" i="1"/>
  <c r="M908" i="1"/>
  <c r="N908" i="1"/>
  <c r="O908" i="1"/>
  <c r="M909" i="1"/>
  <c r="N909" i="1"/>
  <c r="O909" i="1"/>
  <c r="M910" i="1"/>
  <c r="N910" i="1"/>
  <c r="O910" i="1"/>
  <c r="M911" i="1"/>
  <c r="N911" i="1"/>
  <c r="O911" i="1"/>
  <c r="M912" i="1"/>
  <c r="N912" i="1"/>
  <c r="O912" i="1"/>
  <c r="M913" i="1"/>
  <c r="N913" i="1"/>
  <c r="O913" i="1"/>
  <c r="M914" i="1"/>
  <c r="N914" i="1"/>
  <c r="O914" i="1"/>
  <c r="M915" i="1"/>
  <c r="N915" i="1"/>
  <c r="O915" i="1"/>
  <c r="M916" i="1"/>
  <c r="N916" i="1"/>
  <c r="O916" i="1"/>
  <c r="M917" i="1"/>
  <c r="N917" i="1"/>
  <c r="O917" i="1"/>
  <c r="M918" i="1"/>
  <c r="N918" i="1"/>
  <c r="O918" i="1"/>
  <c r="M919" i="1"/>
  <c r="N919" i="1"/>
  <c r="O919" i="1"/>
  <c r="M920" i="1"/>
  <c r="N920" i="1"/>
  <c r="O920" i="1"/>
  <c r="M921" i="1"/>
  <c r="N921" i="1"/>
  <c r="O921" i="1"/>
  <c r="M922" i="1"/>
  <c r="N922" i="1"/>
  <c r="O922" i="1"/>
  <c r="M923" i="1"/>
  <c r="N923" i="1"/>
  <c r="O923" i="1"/>
  <c r="M924" i="1"/>
  <c r="N924" i="1"/>
  <c r="O924" i="1"/>
  <c r="M925" i="1"/>
  <c r="N925" i="1"/>
  <c r="O925" i="1"/>
  <c r="M926" i="1"/>
  <c r="N926" i="1"/>
  <c r="O926" i="1"/>
  <c r="M927" i="1"/>
  <c r="N927" i="1"/>
  <c r="O927" i="1"/>
  <c r="M928" i="1"/>
  <c r="N928" i="1"/>
  <c r="O928" i="1"/>
  <c r="M929" i="1"/>
  <c r="N929" i="1"/>
  <c r="O929" i="1"/>
  <c r="M930" i="1"/>
  <c r="N930" i="1"/>
  <c r="O930" i="1"/>
  <c r="M931" i="1"/>
  <c r="N931" i="1"/>
  <c r="O931" i="1"/>
  <c r="M932" i="1"/>
  <c r="N932" i="1"/>
  <c r="O932" i="1"/>
  <c r="M933" i="1"/>
  <c r="N933" i="1"/>
  <c r="O933" i="1"/>
  <c r="M934" i="1"/>
  <c r="N934" i="1"/>
  <c r="O934" i="1"/>
  <c r="M935" i="1"/>
  <c r="N935" i="1"/>
  <c r="O935" i="1"/>
  <c r="M936" i="1"/>
  <c r="N936" i="1"/>
  <c r="O936" i="1"/>
  <c r="M937" i="1"/>
  <c r="N937" i="1"/>
  <c r="O937" i="1"/>
  <c r="M938" i="1"/>
  <c r="N938" i="1"/>
  <c r="O938" i="1"/>
  <c r="M939" i="1"/>
  <c r="N939" i="1"/>
  <c r="O939" i="1"/>
  <c r="M940" i="1"/>
  <c r="N940" i="1"/>
  <c r="O940" i="1"/>
  <c r="M941" i="1"/>
  <c r="N941" i="1"/>
  <c r="O941" i="1"/>
  <c r="M942" i="1"/>
  <c r="N942" i="1"/>
  <c r="O942" i="1"/>
  <c r="M943" i="1"/>
  <c r="N943" i="1"/>
  <c r="O943" i="1"/>
  <c r="M944" i="1"/>
  <c r="N944" i="1"/>
  <c r="O944" i="1"/>
  <c r="M945" i="1"/>
  <c r="N945" i="1"/>
  <c r="O945" i="1"/>
  <c r="M946" i="1"/>
  <c r="N946" i="1"/>
  <c r="O946" i="1"/>
  <c r="M947" i="1"/>
  <c r="N947" i="1"/>
  <c r="O947" i="1"/>
  <c r="M948" i="1"/>
  <c r="N948" i="1"/>
  <c r="O948" i="1"/>
  <c r="M949" i="1"/>
  <c r="N949" i="1"/>
  <c r="O949" i="1"/>
  <c r="M950" i="1"/>
  <c r="N950" i="1"/>
  <c r="O950" i="1"/>
  <c r="M951" i="1"/>
  <c r="N951" i="1"/>
  <c r="O951" i="1"/>
  <c r="M952" i="1"/>
  <c r="N952" i="1"/>
  <c r="O952" i="1"/>
  <c r="M953" i="1"/>
  <c r="N953" i="1"/>
  <c r="O953" i="1"/>
  <c r="M954" i="1"/>
  <c r="N954" i="1"/>
  <c r="O954" i="1"/>
  <c r="M955" i="1"/>
  <c r="N955" i="1"/>
  <c r="O955" i="1"/>
  <c r="M956" i="1"/>
  <c r="N956" i="1"/>
  <c r="O956" i="1"/>
  <c r="M957" i="1"/>
  <c r="N957" i="1"/>
  <c r="O957" i="1"/>
  <c r="M958" i="1"/>
  <c r="N958" i="1"/>
  <c r="O958" i="1"/>
  <c r="M959" i="1"/>
  <c r="N959" i="1"/>
  <c r="O959" i="1"/>
  <c r="M960" i="1"/>
  <c r="N960" i="1"/>
  <c r="O960" i="1"/>
  <c r="M961" i="1"/>
  <c r="N961" i="1"/>
  <c r="O961" i="1"/>
  <c r="M962" i="1"/>
  <c r="N962" i="1"/>
  <c r="O962" i="1"/>
  <c r="M963" i="1"/>
  <c r="N963" i="1"/>
  <c r="O963" i="1"/>
  <c r="M964" i="1"/>
  <c r="N964" i="1"/>
  <c r="O964" i="1"/>
  <c r="M965" i="1"/>
  <c r="N965" i="1"/>
  <c r="O965" i="1"/>
  <c r="M966" i="1"/>
  <c r="N966" i="1"/>
  <c r="O966" i="1"/>
  <c r="M967" i="1"/>
  <c r="N967" i="1"/>
  <c r="O967" i="1"/>
  <c r="M968" i="1"/>
  <c r="N968" i="1"/>
  <c r="O968" i="1"/>
  <c r="M969" i="1"/>
  <c r="N969" i="1"/>
  <c r="O969" i="1"/>
  <c r="M970" i="1"/>
  <c r="N970" i="1"/>
  <c r="O970" i="1"/>
  <c r="M971" i="1"/>
  <c r="N971" i="1"/>
  <c r="O971" i="1"/>
  <c r="M972" i="1"/>
  <c r="N972" i="1"/>
  <c r="O972" i="1"/>
  <c r="M973" i="1"/>
  <c r="N973" i="1"/>
  <c r="O973" i="1"/>
  <c r="M974" i="1"/>
  <c r="N974" i="1"/>
  <c r="O974" i="1"/>
  <c r="M975" i="1"/>
  <c r="N975" i="1"/>
  <c r="O975" i="1"/>
  <c r="M976" i="1"/>
  <c r="N976" i="1"/>
  <c r="O976" i="1"/>
  <c r="M977" i="1"/>
  <c r="N977" i="1"/>
  <c r="O977" i="1"/>
  <c r="M978" i="1"/>
  <c r="N978" i="1"/>
  <c r="O978" i="1"/>
  <c r="M979" i="1"/>
  <c r="N979" i="1"/>
  <c r="O979" i="1"/>
  <c r="M980" i="1"/>
  <c r="N980" i="1"/>
  <c r="O980" i="1"/>
  <c r="M981" i="1"/>
  <c r="N981" i="1"/>
  <c r="O981" i="1"/>
  <c r="M982" i="1"/>
  <c r="N982" i="1"/>
  <c r="O982" i="1"/>
  <c r="M983" i="1"/>
  <c r="N983" i="1"/>
  <c r="O983" i="1"/>
  <c r="M984" i="1"/>
  <c r="N984" i="1"/>
  <c r="O984" i="1"/>
  <c r="M985" i="1"/>
  <c r="N985" i="1"/>
  <c r="O985" i="1"/>
  <c r="M986" i="1"/>
  <c r="N986" i="1"/>
  <c r="O986" i="1"/>
  <c r="M987" i="1"/>
  <c r="N987" i="1"/>
  <c r="O987" i="1"/>
  <c r="M988" i="1"/>
  <c r="N988" i="1"/>
  <c r="O988" i="1"/>
  <c r="M989" i="1"/>
  <c r="N989" i="1"/>
  <c r="O989" i="1"/>
  <c r="M990" i="1"/>
  <c r="N990" i="1"/>
  <c r="O990" i="1"/>
  <c r="M991" i="1"/>
  <c r="N991" i="1"/>
  <c r="O991" i="1"/>
  <c r="M992" i="1"/>
  <c r="N992" i="1"/>
  <c r="O992" i="1"/>
  <c r="M993" i="1"/>
  <c r="N993" i="1"/>
  <c r="O993" i="1"/>
  <c r="M994" i="1"/>
  <c r="N994" i="1"/>
  <c r="O994" i="1"/>
  <c r="M995" i="1"/>
  <c r="N995" i="1"/>
  <c r="O995" i="1"/>
  <c r="E27" i="2"/>
  <c r="J804" i="1" s="1"/>
  <c r="E26" i="2"/>
  <c r="J772" i="1" s="1"/>
  <c r="E25" i="2"/>
  <c r="J740" i="1" s="1"/>
  <c r="E24" i="2"/>
  <c r="J708" i="1" s="1"/>
  <c r="I832" i="1" l="1"/>
  <c r="J831" i="1"/>
  <c r="I828" i="1"/>
  <c r="J827" i="1"/>
  <c r="I824" i="1"/>
  <c r="J823" i="1"/>
  <c r="I820" i="1"/>
  <c r="J819" i="1"/>
  <c r="I816" i="1"/>
  <c r="J815" i="1"/>
  <c r="I812" i="1"/>
  <c r="J811" i="1"/>
  <c r="I808" i="1"/>
  <c r="J807" i="1"/>
  <c r="I804" i="1"/>
  <c r="J803" i="1"/>
  <c r="I800" i="1"/>
  <c r="J799" i="1"/>
  <c r="I796" i="1"/>
  <c r="J795" i="1"/>
  <c r="I792" i="1"/>
  <c r="J791" i="1"/>
  <c r="I788" i="1"/>
  <c r="J787" i="1"/>
  <c r="I784" i="1"/>
  <c r="J783" i="1"/>
  <c r="I780" i="1"/>
  <c r="J779" i="1"/>
  <c r="I776" i="1"/>
  <c r="J775" i="1"/>
  <c r="I772" i="1"/>
  <c r="J771" i="1"/>
  <c r="I768" i="1"/>
  <c r="J767" i="1"/>
  <c r="I764" i="1"/>
  <c r="J763" i="1"/>
  <c r="I760" i="1"/>
  <c r="J759" i="1"/>
  <c r="I756" i="1"/>
  <c r="J755" i="1"/>
  <c r="I752" i="1"/>
  <c r="J751" i="1"/>
  <c r="I748" i="1"/>
  <c r="J747" i="1"/>
  <c r="I744" i="1"/>
  <c r="J743" i="1"/>
  <c r="I740" i="1"/>
  <c r="J739" i="1"/>
  <c r="I736" i="1"/>
  <c r="J735" i="1"/>
  <c r="I732" i="1"/>
  <c r="J731" i="1"/>
  <c r="I728" i="1"/>
  <c r="J727" i="1"/>
  <c r="I724" i="1"/>
  <c r="J723" i="1"/>
  <c r="I720" i="1"/>
  <c r="J719" i="1"/>
  <c r="I716" i="1"/>
  <c r="J715" i="1"/>
  <c r="I712" i="1"/>
  <c r="J711" i="1"/>
  <c r="I708" i="1"/>
  <c r="J707" i="1"/>
  <c r="I831" i="1"/>
  <c r="J830" i="1"/>
  <c r="I827" i="1"/>
  <c r="J826" i="1"/>
  <c r="I823" i="1"/>
  <c r="J822" i="1"/>
  <c r="I819" i="1"/>
  <c r="J818" i="1"/>
  <c r="I815" i="1"/>
  <c r="J814" i="1"/>
  <c r="I811" i="1"/>
  <c r="J810" i="1"/>
  <c r="I807" i="1"/>
  <c r="J806" i="1"/>
  <c r="I803" i="1"/>
  <c r="J802" i="1"/>
  <c r="I799" i="1"/>
  <c r="J798" i="1"/>
  <c r="I795" i="1"/>
  <c r="J794" i="1"/>
  <c r="I791" i="1"/>
  <c r="J790" i="1"/>
  <c r="I787" i="1"/>
  <c r="J786" i="1"/>
  <c r="I783" i="1"/>
  <c r="J782" i="1"/>
  <c r="I779" i="1"/>
  <c r="J778" i="1"/>
  <c r="I775" i="1"/>
  <c r="J774" i="1"/>
  <c r="I771" i="1"/>
  <c r="J770" i="1"/>
  <c r="I767" i="1"/>
  <c r="J766" i="1"/>
  <c r="I763" i="1"/>
  <c r="J762" i="1"/>
  <c r="I759" i="1"/>
  <c r="J758" i="1"/>
  <c r="I755" i="1"/>
  <c r="J754" i="1"/>
  <c r="I751" i="1"/>
  <c r="J750" i="1"/>
  <c r="I747" i="1"/>
  <c r="J746" i="1"/>
  <c r="I743" i="1"/>
  <c r="J742" i="1"/>
  <c r="I739" i="1"/>
  <c r="J738" i="1"/>
  <c r="I735" i="1"/>
  <c r="J734" i="1"/>
  <c r="I731" i="1"/>
  <c r="J730" i="1"/>
  <c r="I727" i="1"/>
  <c r="J726" i="1"/>
  <c r="I723" i="1"/>
  <c r="J722" i="1"/>
  <c r="I719" i="1"/>
  <c r="J718" i="1"/>
  <c r="I715" i="1"/>
  <c r="J714" i="1"/>
  <c r="I711" i="1"/>
  <c r="J710" i="1"/>
  <c r="I707" i="1"/>
  <c r="J706" i="1"/>
  <c r="J833" i="1"/>
  <c r="I830" i="1"/>
  <c r="J829" i="1"/>
  <c r="I826" i="1"/>
  <c r="J825" i="1"/>
  <c r="I822" i="1"/>
  <c r="J821" i="1"/>
  <c r="I818" i="1"/>
  <c r="J817" i="1"/>
  <c r="I814" i="1"/>
  <c r="J813" i="1"/>
  <c r="I810" i="1"/>
  <c r="J809" i="1"/>
  <c r="I806" i="1"/>
  <c r="J805" i="1"/>
  <c r="I802" i="1"/>
  <c r="J801" i="1"/>
  <c r="I798" i="1"/>
  <c r="J797" i="1"/>
  <c r="I794" i="1"/>
  <c r="J793" i="1"/>
  <c r="I790" i="1"/>
  <c r="J789" i="1"/>
  <c r="I786" i="1"/>
  <c r="J785" i="1"/>
  <c r="I782" i="1"/>
  <c r="J781" i="1"/>
  <c r="I778" i="1"/>
  <c r="J777" i="1"/>
  <c r="I774" i="1"/>
  <c r="J773" i="1"/>
  <c r="I770" i="1"/>
  <c r="J769" i="1"/>
  <c r="I766" i="1"/>
  <c r="J765" i="1"/>
  <c r="I762" i="1"/>
  <c r="J761" i="1"/>
  <c r="I758" i="1"/>
  <c r="J757" i="1"/>
  <c r="I754" i="1"/>
  <c r="J753" i="1"/>
  <c r="I750" i="1"/>
  <c r="J749" i="1"/>
  <c r="I746" i="1"/>
  <c r="J745" i="1"/>
  <c r="I742" i="1"/>
  <c r="J741" i="1"/>
  <c r="I738" i="1"/>
  <c r="J737" i="1"/>
  <c r="I734" i="1"/>
  <c r="J733" i="1"/>
  <c r="I730" i="1"/>
  <c r="J729" i="1"/>
  <c r="I726" i="1"/>
  <c r="J725" i="1"/>
  <c r="I722" i="1"/>
  <c r="J721" i="1"/>
  <c r="I718" i="1"/>
  <c r="J717" i="1"/>
  <c r="I714" i="1"/>
  <c r="J713" i="1"/>
  <c r="I710" i="1"/>
  <c r="J709" i="1"/>
  <c r="I706" i="1"/>
  <c r="I833" i="1"/>
  <c r="J832" i="1"/>
  <c r="I829" i="1"/>
  <c r="J828" i="1"/>
  <c r="I825" i="1"/>
  <c r="J824" i="1"/>
  <c r="I821" i="1"/>
  <c r="J820" i="1"/>
  <c r="I817" i="1"/>
  <c r="J816" i="1"/>
  <c r="I813" i="1"/>
  <c r="J812" i="1"/>
  <c r="I809" i="1"/>
  <c r="J808" i="1"/>
  <c r="I805" i="1"/>
  <c r="I801" i="1"/>
  <c r="J800" i="1"/>
  <c r="I797" i="1"/>
  <c r="J796" i="1"/>
  <c r="I793" i="1"/>
  <c r="J792" i="1"/>
  <c r="I789" i="1"/>
  <c r="J788" i="1"/>
  <c r="I785" i="1"/>
  <c r="J784" i="1"/>
  <c r="I781" i="1"/>
  <c r="J780" i="1"/>
  <c r="I777" i="1"/>
  <c r="J776" i="1"/>
  <c r="I773" i="1"/>
  <c r="I769" i="1"/>
  <c r="J768" i="1"/>
  <c r="I765" i="1"/>
  <c r="J764" i="1"/>
  <c r="I761" i="1"/>
  <c r="J760" i="1"/>
  <c r="I757" i="1"/>
  <c r="J756" i="1"/>
  <c r="I753" i="1"/>
  <c r="J752" i="1"/>
  <c r="I749" i="1"/>
  <c r="J748" i="1"/>
  <c r="I745" i="1"/>
  <c r="J744" i="1"/>
  <c r="I741" i="1"/>
  <c r="I737" i="1"/>
  <c r="J736" i="1"/>
  <c r="I733" i="1"/>
  <c r="J732" i="1"/>
  <c r="I729" i="1"/>
  <c r="J728" i="1"/>
  <c r="I725" i="1"/>
  <c r="J724" i="1"/>
  <c r="I721" i="1"/>
  <c r="J720" i="1"/>
  <c r="I717" i="1"/>
  <c r="J716" i="1"/>
  <c r="I713" i="1"/>
  <c r="J712" i="1"/>
  <c r="I70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N2" i="1"/>
  <c r="N3" i="1"/>
  <c r="N4" i="1"/>
  <c r="N5" i="1"/>
  <c r="N6" i="1"/>
  <c r="N7" i="1"/>
  <c r="N8" i="1"/>
  <c r="O2" i="1"/>
  <c r="O3" i="1"/>
  <c r="O4" i="1"/>
  <c r="O5" i="1"/>
  <c r="O6" i="1"/>
  <c r="O7" i="1"/>
  <c r="O8" i="1"/>
  <c r="J644" i="1" l="1"/>
  <c r="I645" i="1"/>
  <c r="J648" i="1"/>
  <c r="I649" i="1"/>
  <c r="J652" i="1"/>
  <c r="I653" i="1"/>
  <c r="J656" i="1"/>
  <c r="I657" i="1"/>
  <c r="J660" i="1"/>
  <c r="I661" i="1"/>
  <c r="J664" i="1"/>
  <c r="I665" i="1"/>
  <c r="J668" i="1"/>
  <c r="I669" i="1"/>
  <c r="J672" i="1"/>
  <c r="I673" i="1"/>
  <c r="I642" i="1"/>
  <c r="J645" i="1"/>
  <c r="I646" i="1"/>
  <c r="J649" i="1"/>
  <c r="I650" i="1"/>
  <c r="J653" i="1"/>
  <c r="I654" i="1"/>
  <c r="J657" i="1"/>
  <c r="I658" i="1"/>
  <c r="J661" i="1"/>
  <c r="I662" i="1"/>
  <c r="J665" i="1"/>
  <c r="I666" i="1"/>
  <c r="J669" i="1"/>
  <c r="I670" i="1"/>
  <c r="J673" i="1"/>
  <c r="J642" i="1"/>
  <c r="I643" i="1"/>
  <c r="J646" i="1"/>
  <c r="I647" i="1"/>
  <c r="J650" i="1"/>
  <c r="I651" i="1"/>
  <c r="J654" i="1"/>
  <c r="I655" i="1"/>
  <c r="J658" i="1"/>
  <c r="I659" i="1"/>
  <c r="J662" i="1"/>
  <c r="I663" i="1"/>
  <c r="J666" i="1"/>
  <c r="I667" i="1"/>
  <c r="J670" i="1"/>
  <c r="I671" i="1"/>
  <c r="J643" i="1"/>
  <c r="I644" i="1"/>
  <c r="J647" i="1"/>
  <c r="I648" i="1"/>
  <c r="J651" i="1"/>
  <c r="I652" i="1"/>
  <c r="J655" i="1"/>
  <c r="I656" i="1"/>
  <c r="J659" i="1"/>
  <c r="I660" i="1"/>
  <c r="J663" i="1"/>
  <c r="I664" i="1"/>
  <c r="J667" i="1"/>
  <c r="I668" i="1"/>
  <c r="J671" i="1"/>
  <c r="I672" i="1"/>
  <c r="J516" i="1"/>
  <c r="I517" i="1"/>
  <c r="J520" i="1"/>
  <c r="I521" i="1"/>
  <c r="J524" i="1"/>
  <c r="I525" i="1"/>
  <c r="J528" i="1"/>
  <c r="I529" i="1"/>
  <c r="J532" i="1"/>
  <c r="I533" i="1"/>
  <c r="I514" i="1"/>
  <c r="J517" i="1"/>
  <c r="I518" i="1"/>
  <c r="J521" i="1"/>
  <c r="I522" i="1"/>
  <c r="J525" i="1"/>
  <c r="I526" i="1"/>
  <c r="J529" i="1"/>
  <c r="I530" i="1"/>
  <c r="J533" i="1"/>
  <c r="I534" i="1"/>
  <c r="J514" i="1"/>
  <c r="I515" i="1"/>
  <c r="J518" i="1"/>
  <c r="I519" i="1"/>
  <c r="J522" i="1"/>
  <c r="I523" i="1"/>
  <c r="J526" i="1"/>
  <c r="I527" i="1"/>
  <c r="J530" i="1"/>
  <c r="I531" i="1"/>
  <c r="J534" i="1"/>
  <c r="J515" i="1"/>
  <c r="I516" i="1"/>
  <c r="J519" i="1"/>
  <c r="I520" i="1"/>
  <c r="J523" i="1"/>
  <c r="I524" i="1"/>
  <c r="J527" i="1"/>
  <c r="I528" i="1"/>
  <c r="J531" i="1"/>
  <c r="I532" i="1"/>
  <c r="J535" i="1"/>
  <c r="J536" i="1"/>
  <c r="I537" i="1"/>
  <c r="J540" i="1"/>
  <c r="I541" i="1"/>
  <c r="J544" i="1"/>
  <c r="I545" i="1"/>
  <c r="J537" i="1"/>
  <c r="I538" i="1"/>
  <c r="J541" i="1"/>
  <c r="I542" i="1"/>
  <c r="J545" i="1"/>
  <c r="J538" i="1"/>
  <c r="I539" i="1"/>
  <c r="J542" i="1"/>
  <c r="I543" i="1"/>
  <c r="I535" i="1"/>
  <c r="I536" i="1"/>
  <c r="J539" i="1"/>
  <c r="I540" i="1"/>
  <c r="J543" i="1"/>
  <c r="I544" i="1"/>
  <c r="J388" i="1"/>
  <c r="I389" i="1"/>
  <c r="J392" i="1"/>
  <c r="I393" i="1"/>
  <c r="J396" i="1"/>
  <c r="I397" i="1"/>
  <c r="J400" i="1"/>
  <c r="I401" i="1"/>
  <c r="J404" i="1"/>
  <c r="I405" i="1"/>
  <c r="J408" i="1"/>
  <c r="I409" i="1"/>
  <c r="J412" i="1"/>
  <c r="I413" i="1"/>
  <c r="J416" i="1"/>
  <c r="I417" i="1"/>
  <c r="I386" i="1"/>
  <c r="J389" i="1"/>
  <c r="I390" i="1"/>
  <c r="J393" i="1"/>
  <c r="I394" i="1"/>
  <c r="J397" i="1"/>
  <c r="I398" i="1"/>
  <c r="J401" i="1"/>
  <c r="I402" i="1"/>
  <c r="J405" i="1"/>
  <c r="I406" i="1"/>
  <c r="J409" i="1"/>
  <c r="I410" i="1"/>
  <c r="J413" i="1"/>
  <c r="I414" i="1"/>
  <c r="J417" i="1"/>
  <c r="J386" i="1"/>
  <c r="I387" i="1"/>
  <c r="J390" i="1"/>
  <c r="I391" i="1"/>
  <c r="J394" i="1"/>
  <c r="I395" i="1"/>
  <c r="J398" i="1"/>
  <c r="I399" i="1"/>
  <c r="J402" i="1"/>
  <c r="I403" i="1"/>
  <c r="J406" i="1"/>
  <c r="I407" i="1"/>
  <c r="J410" i="1"/>
  <c r="I411" i="1"/>
  <c r="J414" i="1"/>
  <c r="I415" i="1"/>
  <c r="J387" i="1"/>
  <c r="I388" i="1"/>
  <c r="J391" i="1"/>
  <c r="I392" i="1"/>
  <c r="J395" i="1"/>
  <c r="I396" i="1"/>
  <c r="J399" i="1"/>
  <c r="I400" i="1"/>
  <c r="J403" i="1"/>
  <c r="I404" i="1"/>
  <c r="J407" i="1"/>
  <c r="I408" i="1"/>
  <c r="J411" i="1"/>
  <c r="I412" i="1"/>
  <c r="J415" i="1"/>
  <c r="I416" i="1"/>
  <c r="I258" i="1"/>
  <c r="J261" i="1"/>
  <c r="I262" i="1"/>
  <c r="J265" i="1"/>
  <c r="I266" i="1"/>
  <c r="J269" i="1"/>
  <c r="I270" i="1"/>
  <c r="J273" i="1"/>
  <c r="I274" i="1"/>
  <c r="J277" i="1"/>
  <c r="J258" i="1"/>
  <c r="I259" i="1"/>
  <c r="J264" i="1"/>
  <c r="I265" i="1"/>
  <c r="J266" i="1"/>
  <c r="I267" i="1"/>
  <c r="J272" i="1"/>
  <c r="I273" i="1"/>
  <c r="J274" i="1"/>
  <c r="I275" i="1"/>
  <c r="J279" i="1"/>
  <c r="I280" i="1"/>
  <c r="J283" i="1"/>
  <c r="I284" i="1"/>
  <c r="J287" i="1"/>
  <c r="I288" i="1"/>
  <c r="J259" i="1"/>
  <c r="I260" i="1"/>
  <c r="J267" i="1"/>
  <c r="I268" i="1"/>
  <c r="J275" i="1"/>
  <c r="I276" i="1"/>
  <c r="J280" i="1"/>
  <c r="I281" i="1"/>
  <c r="J284" i="1"/>
  <c r="I285" i="1"/>
  <c r="J288" i="1"/>
  <c r="I289" i="1"/>
  <c r="J260" i="1"/>
  <c r="I261" i="1"/>
  <c r="J262" i="1"/>
  <c r="I263" i="1"/>
  <c r="J268" i="1"/>
  <c r="I269" i="1"/>
  <c r="J270" i="1"/>
  <c r="I271" i="1"/>
  <c r="J276" i="1"/>
  <c r="I277" i="1"/>
  <c r="I278" i="1"/>
  <c r="J281" i="1"/>
  <c r="I282" i="1"/>
  <c r="J285" i="1"/>
  <c r="I286" i="1"/>
  <c r="J289" i="1"/>
  <c r="J263" i="1"/>
  <c r="I264" i="1"/>
  <c r="J271" i="1"/>
  <c r="I272" i="1"/>
  <c r="J278" i="1"/>
  <c r="I279" i="1"/>
  <c r="J282" i="1"/>
  <c r="I283" i="1"/>
  <c r="J286" i="1"/>
  <c r="I287" i="1"/>
  <c r="J131" i="1"/>
  <c r="I132" i="1"/>
  <c r="J135" i="1"/>
  <c r="I136" i="1"/>
  <c r="J139" i="1"/>
  <c r="I140" i="1"/>
  <c r="J143" i="1"/>
  <c r="I144" i="1"/>
  <c r="J147" i="1"/>
  <c r="I148" i="1"/>
  <c r="J151" i="1"/>
  <c r="I152" i="1"/>
  <c r="J155" i="1"/>
  <c r="I156" i="1"/>
  <c r="J159" i="1"/>
  <c r="I160" i="1"/>
  <c r="J132" i="1"/>
  <c r="I133" i="1"/>
  <c r="J136" i="1"/>
  <c r="I137" i="1"/>
  <c r="J140" i="1"/>
  <c r="I141" i="1"/>
  <c r="J144" i="1"/>
  <c r="I145" i="1"/>
  <c r="J148" i="1"/>
  <c r="I149" i="1"/>
  <c r="J152" i="1"/>
  <c r="I153" i="1"/>
  <c r="J156" i="1"/>
  <c r="I157" i="1"/>
  <c r="J160" i="1"/>
  <c r="I161" i="1"/>
  <c r="J130" i="1"/>
  <c r="I131" i="1"/>
  <c r="J134" i="1"/>
  <c r="I135" i="1"/>
  <c r="J138" i="1"/>
  <c r="I139" i="1"/>
  <c r="J142" i="1"/>
  <c r="I143" i="1"/>
  <c r="J146" i="1"/>
  <c r="I147" i="1"/>
  <c r="J150" i="1"/>
  <c r="I151" i="1"/>
  <c r="J154" i="1"/>
  <c r="I155" i="1"/>
  <c r="J158" i="1"/>
  <c r="I159" i="1"/>
  <c r="I130" i="1"/>
  <c r="J137" i="1"/>
  <c r="I138" i="1"/>
  <c r="J145" i="1"/>
  <c r="I146" i="1"/>
  <c r="J153" i="1"/>
  <c r="I154" i="1"/>
  <c r="J161" i="1"/>
  <c r="J133" i="1"/>
  <c r="I134" i="1"/>
  <c r="J141" i="1"/>
  <c r="I142" i="1"/>
  <c r="J149" i="1"/>
  <c r="I150" i="1"/>
  <c r="J157" i="1"/>
  <c r="I158" i="1"/>
  <c r="J612" i="1"/>
  <c r="I613" i="1"/>
  <c r="J616" i="1"/>
  <c r="I617" i="1"/>
  <c r="J620" i="1"/>
  <c r="I621" i="1"/>
  <c r="J624" i="1"/>
  <c r="I625" i="1"/>
  <c r="J628" i="1"/>
  <c r="I629" i="1"/>
  <c r="J632" i="1"/>
  <c r="I633" i="1"/>
  <c r="J636" i="1"/>
  <c r="I637" i="1"/>
  <c r="J640" i="1"/>
  <c r="I641" i="1"/>
  <c r="I610" i="1"/>
  <c r="J613" i="1"/>
  <c r="I614" i="1"/>
  <c r="J617" i="1"/>
  <c r="I618" i="1"/>
  <c r="J621" i="1"/>
  <c r="I622" i="1"/>
  <c r="J625" i="1"/>
  <c r="I626" i="1"/>
  <c r="J629" i="1"/>
  <c r="I630" i="1"/>
  <c r="J633" i="1"/>
  <c r="I634" i="1"/>
  <c r="J637" i="1"/>
  <c r="I638" i="1"/>
  <c r="J641" i="1"/>
  <c r="J610" i="1"/>
  <c r="I611" i="1"/>
  <c r="J614" i="1"/>
  <c r="I615" i="1"/>
  <c r="J618" i="1"/>
  <c r="I619" i="1"/>
  <c r="J622" i="1"/>
  <c r="I623" i="1"/>
  <c r="J626" i="1"/>
  <c r="I627" i="1"/>
  <c r="J630" i="1"/>
  <c r="I631" i="1"/>
  <c r="J634" i="1"/>
  <c r="I635" i="1"/>
  <c r="J638" i="1"/>
  <c r="I639" i="1"/>
  <c r="J611" i="1"/>
  <c r="I612" i="1"/>
  <c r="J615" i="1"/>
  <c r="I616" i="1"/>
  <c r="J619" i="1"/>
  <c r="I620" i="1"/>
  <c r="J623" i="1"/>
  <c r="I624" i="1"/>
  <c r="J627" i="1"/>
  <c r="I628" i="1"/>
  <c r="J631" i="1"/>
  <c r="I632" i="1"/>
  <c r="J635" i="1"/>
  <c r="I636" i="1"/>
  <c r="J639" i="1"/>
  <c r="I640" i="1"/>
  <c r="J484" i="1"/>
  <c r="I485" i="1"/>
  <c r="J488" i="1"/>
  <c r="I489" i="1"/>
  <c r="J492" i="1"/>
  <c r="I493" i="1"/>
  <c r="J496" i="1"/>
  <c r="I497" i="1"/>
  <c r="J500" i="1"/>
  <c r="I501" i="1"/>
  <c r="J504" i="1"/>
  <c r="I505" i="1"/>
  <c r="J508" i="1"/>
  <c r="I509" i="1"/>
  <c r="J512" i="1"/>
  <c r="I513" i="1"/>
  <c r="I482" i="1"/>
  <c r="J485" i="1"/>
  <c r="I486" i="1"/>
  <c r="J489" i="1"/>
  <c r="I490" i="1"/>
  <c r="J493" i="1"/>
  <c r="I494" i="1"/>
  <c r="J497" i="1"/>
  <c r="I498" i="1"/>
  <c r="J501" i="1"/>
  <c r="I502" i="1"/>
  <c r="J505" i="1"/>
  <c r="I506" i="1"/>
  <c r="J509" i="1"/>
  <c r="I510" i="1"/>
  <c r="J513" i="1"/>
  <c r="J482" i="1"/>
  <c r="I483" i="1"/>
  <c r="J486" i="1"/>
  <c r="I487" i="1"/>
  <c r="J490" i="1"/>
  <c r="I491" i="1"/>
  <c r="J494" i="1"/>
  <c r="I495" i="1"/>
  <c r="J498" i="1"/>
  <c r="I499" i="1"/>
  <c r="J502" i="1"/>
  <c r="I503" i="1"/>
  <c r="J506" i="1"/>
  <c r="I507" i="1"/>
  <c r="J510" i="1"/>
  <c r="I511" i="1"/>
  <c r="J483" i="1"/>
  <c r="I484" i="1"/>
  <c r="J487" i="1"/>
  <c r="I488" i="1"/>
  <c r="J491" i="1"/>
  <c r="I492" i="1"/>
  <c r="J495" i="1"/>
  <c r="I496" i="1"/>
  <c r="J499" i="1"/>
  <c r="I500" i="1"/>
  <c r="J503" i="1"/>
  <c r="I504" i="1"/>
  <c r="J507" i="1"/>
  <c r="I508" i="1"/>
  <c r="J511" i="1"/>
  <c r="I512" i="1"/>
  <c r="J356" i="1"/>
  <c r="I357" i="1"/>
  <c r="J360" i="1"/>
  <c r="I354" i="1"/>
  <c r="J357" i="1"/>
  <c r="I358" i="1"/>
  <c r="J361" i="1"/>
  <c r="I362" i="1"/>
  <c r="J365" i="1"/>
  <c r="I366" i="1"/>
  <c r="J369" i="1"/>
  <c r="J354" i="1"/>
  <c r="I355" i="1"/>
  <c r="J358" i="1"/>
  <c r="I359" i="1"/>
  <c r="J367" i="1"/>
  <c r="I368" i="1"/>
  <c r="J372" i="1"/>
  <c r="I373" i="1"/>
  <c r="J376" i="1"/>
  <c r="I377" i="1"/>
  <c r="J380" i="1"/>
  <c r="I381" i="1"/>
  <c r="J384" i="1"/>
  <c r="I385" i="1"/>
  <c r="J355" i="1"/>
  <c r="I356" i="1"/>
  <c r="J359" i="1"/>
  <c r="I360" i="1"/>
  <c r="I361" i="1"/>
  <c r="J362" i="1"/>
  <c r="I363" i="1"/>
  <c r="J368" i="1"/>
  <c r="I369" i="1"/>
  <c r="I370" i="1"/>
  <c r="J373" i="1"/>
  <c r="I374" i="1"/>
  <c r="J377" i="1"/>
  <c r="I378" i="1"/>
  <c r="J381" i="1"/>
  <c r="I382" i="1"/>
  <c r="J385" i="1"/>
  <c r="J363" i="1"/>
  <c r="I364" i="1"/>
  <c r="J370" i="1"/>
  <c r="I371" i="1"/>
  <c r="J374" i="1"/>
  <c r="I375" i="1"/>
  <c r="J378" i="1"/>
  <c r="I379" i="1"/>
  <c r="J382" i="1"/>
  <c r="I383" i="1"/>
  <c r="J364" i="1"/>
  <c r="I365" i="1"/>
  <c r="J366" i="1"/>
  <c r="I367" i="1"/>
  <c r="J371" i="1"/>
  <c r="I372" i="1"/>
  <c r="J375" i="1"/>
  <c r="I376" i="1"/>
  <c r="J379" i="1"/>
  <c r="I380" i="1"/>
  <c r="J383" i="1"/>
  <c r="I384" i="1"/>
  <c r="I226" i="1"/>
  <c r="J229" i="1"/>
  <c r="I230" i="1"/>
  <c r="J233" i="1"/>
  <c r="I234" i="1"/>
  <c r="J237" i="1"/>
  <c r="I238" i="1"/>
  <c r="J241" i="1"/>
  <c r="I242" i="1"/>
  <c r="J245" i="1"/>
  <c r="I246" i="1"/>
  <c r="J249" i="1"/>
  <c r="I250" i="1"/>
  <c r="J253" i="1"/>
  <c r="I254" i="1"/>
  <c r="J257" i="1"/>
  <c r="J226" i="1"/>
  <c r="I227" i="1"/>
  <c r="J230" i="1"/>
  <c r="I231" i="1"/>
  <c r="J234" i="1"/>
  <c r="I235" i="1"/>
  <c r="J238" i="1"/>
  <c r="I239" i="1"/>
  <c r="J242" i="1"/>
  <c r="I243" i="1"/>
  <c r="J246" i="1"/>
  <c r="I247" i="1"/>
  <c r="J250" i="1"/>
  <c r="I251" i="1"/>
  <c r="J254" i="1"/>
  <c r="I255" i="1"/>
  <c r="J228" i="1"/>
  <c r="I229" i="1"/>
  <c r="J232" i="1"/>
  <c r="I233" i="1"/>
  <c r="J236" i="1"/>
  <c r="I237" i="1"/>
  <c r="J240" i="1"/>
  <c r="I241" i="1"/>
  <c r="J244" i="1"/>
  <c r="I245" i="1"/>
  <c r="J248" i="1"/>
  <c r="I249" i="1"/>
  <c r="J252" i="1"/>
  <c r="I253" i="1"/>
  <c r="J256" i="1"/>
  <c r="I257" i="1"/>
  <c r="J227" i="1"/>
  <c r="I228" i="1"/>
  <c r="J231" i="1"/>
  <c r="I232" i="1"/>
  <c r="J235" i="1"/>
  <c r="I236" i="1"/>
  <c r="J239" i="1"/>
  <c r="I240" i="1"/>
  <c r="J243" i="1"/>
  <c r="I244" i="1"/>
  <c r="J247" i="1"/>
  <c r="I248" i="1"/>
  <c r="J251" i="1"/>
  <c r="I252" i="1"/>
  <c r="J255" i="1"/>
  <c r="I256" i="1"/>
  <c r="J99" i="1"/>
  <c r="I100" i="1"/>
  <c r="J103" i="1"/>
  <c r="I104" i="1"/>
  <c r="J107" i="1"/>
  <c r="I108" i="1"/>
  <c r="J111" i="1"/>
  <c r="I112" i="1"/>
  <c r="J115" i="1"/>
  <c r="I116" i="1"/>
  <c r="J119" i="1"/>
  <c r="I120" i="1"/>
  <c r="J123" i="1"/>
  <c r="I124" i="1"/>
  <c r="J127" i="1"/>
  <c r="I128" i="1"/>
  <c r="J100" i="1"/>
  <c r="I101" i="1"/>
  <c r="J104" i="1"/>
  <c r="I105" i="1"/>
  <c r="J108" i="1"/>
  <c r="I109" i="1"/>
  <c r="J112" i="1"/>
  <c r="I113" i="1"/>
  <c r="J116" i="1"/>
  <c r="I117" i="1"/>
  <c r="J120" i="1"/>
  <c r="I121" i="1"/>
  <c r="J124" i="1"/>
  <c r="I125" i="1"/>
  <c r="J128" i="1"/>
  <c r="I129" i="1"/>
  <c r="J98" i="1"/>
  <c r="I99" i="1"/>
  <c r="J102" i="1"/>
  <c r="I103" i="1"/>
  <c r="J106" i="1"/>
  <c r="I107" i="1"/>
  <c r="J110" i="1"/>
  <c r="I111" i="1"/>
  <c r="J114" i="1"/>
  <c r="I115" i="1"/>
  <c r="J118" i="1"/>
  <c r="I119" i="1"/>
  <c r="J122" i="1"/>
  <c r="I123" i="1"/>
  <c r="J126" i="1"/>
  <c r="I127" i="1"/>
  <c r="I98" i="1"/>
  <c r="J105" i="1"/>
  <c r="I106" i="1"/>
  <c r="J113" i="1"/>
  <c r="I114" i="1"/>
  <c r="J121" i="1"/>
  <c r="I122" i="1"/>
  <c r="J129" i="1"/>
  <c r="J101" i="1"/>
  <c r="I102" i="1"/>
  <c r="J109" i="1"/>
  <c r="I110" i="1"/>
  <c r="J117" i="1"/>
  <c r="I118" i="1"/>
  <c r="J125" i="1"/>
  <c r="I126" i="1"/>
  <c r="J3" i="1"/>
  <c r="I4" i="1"/>
  <c r="J7" i="1"/>
  <c r="I8" i="1"/>
  <c r="J11" i="1"/>
  <c r="I12" i="1"/>
  <c r="J15" i="1"/>
  <c r="I16" i="1"/>
  <c r="J19" i="1"/>
  <c r="I20" i="1"/>
  <c r="J23" i="1"/>
  <c r="I24" i="1"/>
  <c r="J27" i="1"/>
  <c r="I28" i="1"/>
  <c r="J31" i="1"/>
  <c r="I32" i="1"/>
  <c r="J4" i="1"/>
  <c r="I5" i="1"/>
  <c r="J8" i="1"/>
  <c r="I9" i="1"/>
  <c r="J12" i="1"/>
  <c r="I13" i="1"/>
  <c r="J16" i="1"/>
  <c r="I17" i="1"/>
  <c r="J20" i="1"/>
  <c r="I21" i="1"/>
  <c r="J24" i="1"/>
  <c r="I25" i="1"/>
  <c r="J28" i="1"/>
  <c r="I29" i="1"/>
  <c r="J32" i="1"/>
  <c r="I33" i="1"/>
  <c r="J5" i="1"/>
  <c r="I6" i="1"/>
  <c r="J9" i="1"/>
  <c r="I10" i="1"/>
  <c r="J13" i="1"/>
  <c r="I14" i="1"/>
  <c r="J17" i="1"/>
  <c r="I18" i="1"/>
  <c r="J21" i="1"/>
  <c r="I22" i="1"/>
  <c r="I3" i="1"/>
  <c r="J6" i="1"/>
  <c r="I7" i="1"/>
  <c r="J10" i="1"/>
  <c r="I11" i="1"/>
  <c r="J14" i="1"/>
  <c r="I15" i="1"/>
  <c r="J18" i="1"/>
  <c r="I19" i="1"/>
  <c r="J22" i="1"/>
  <c r="I23" i="1"/>
  <c r="J26" i="1"/>
  <c r="I27" i="1"/>
  <c r="J30" i="1"/>
  <c r="I31" i="1"/>
  <c r="J25" i="1"/>
  <c r="I26" i="1"/>
  <c r="J33" i="1"/>
  <c r="J29" i="1"/>
  <c r="I30" i="1"/>
  <c r="J2" i="1"/>
  <c r="I2" i="1"/>
  <c r="J580" i="1"/>
  <c r="I581" i="1"/>
  <c r="J584" i="1"/>
  <c r="I585" i="1"/>
  <c r="J588" i="1"/>
  <c r="I589" i="1"/>
  <c r="J592" i="1"/>
  <c r="I593" i="1"/>
  <c r="J596" i="1"/>
  <c r="I597" i="1"/>
  <c r="J600" i="1"/>
  <c r="I601" i="1"/>
  <c r="J604" i="1"/>
  <c r="I605" i="1"/>
  <c r="J608" i="1"/>
  <c r="I609" i="1"/>
  <c r="I578" i="1"/>
  <c r="J581" i="1"/>
  <c r="I582" i="1"/>
  <c r="J585" i="1"/>
  <c r="I586" i="1"/>
  <c r="J589" i="1"/>
  <c r="I590" i="1"/>
  <c r="J593" i="1"/>
  <c r="I594" i="1"/>
  <c r="J597" i="1"/>
  <c r="I598" i="1"/>
  <c r="J601" i="1"/>
  <c r="I602" i="1"/>
  <c r="J605" i="1"/>
  <c r="I606" i="1"/>
  <c r="J609" i="1"/>
  <c r="J578" i="1"/>
  <c r="I579" i="1"/>
  <c r="J582" i="1"/>
  <c r="I583" i="1"/>
  <c r="J586" i="1"/>
  <c r="I587" i="1"/>
  <c r="J590" i="1"/>
  <c r="I591" i="1"/>
  <c r="J594" i="1"/>
  <c r="I595" i="1"/>
  <c r="J598" i="1"/>
  <c r="I599" i="1"/>
  <c r="J602" i="1"/>
  <c r="I603" i="1"/>
  <c r="J606" i="1"/>
  <c r="I607" i="1"/>
  <c r="J579" i="1"/>
  <c r="I580" i="1"/>
  <c r="J583" i="1"/>
  <c r="I584" i="1"/>
  <c r="J587" i="1"/>
  <c r="I588" i="1"/>
  <c r="J591" i="1"/>
  <c r="I592" i="1"/>
  <c r="J595" i="1"/>
  <c r="I596" i="1"/>
  <c r="J599" i="1"/>
  <c r="I600" i="1"/>
  <c r="J603" i="1"/>
  <c r="I604" i="1"/>
  <c r="J607" i="1"/>
  <c r="I608" i="1"/>
  <c r="J452" i="1"/>
  <c r="I453" i="1"/>
  <c r="J456" i="1"/>
  <c r="I457" i="1"/>
  <c r="J460" i="1"/>
  <c r="I461" i="1"/>
  <c r="J464" i="1"/>
  <c r="I465" i="1"/>
  <c r="J468" i="1"/>
  <c r="I469" i="1"/>
  <c r="J472" i="1"/>
  <c r="I473" i="1"/>
  <c r="J476" i="1"/>
  <c r="I477" i="1"/>
  <c r="J480" i="1"/>
  <c r="I481" i="1"/>
  <c r="I450" i="1"/>
  <c r="J453" i="1"/>
  <c r="I454" i="1"/>
  <c r="J457" i="1"/>
  <c r="I458" i="1"/>
  <c r="J461" i="1"/>
  <c r="I462" i="1"/>
  <c r="J465" i="1"/>
  <c r="I466" i="1"/>
  <c r="J469" i="1"/>
  <c r="I470" i="1"/>
  <c r="J473" i="1"/>
  <c r="I474" i="1"/>
  <c r="J477" i="1"/>
  <c r="I478" i="1"/>
  <c r="J481" i="1"/>
  <c r="J450" i="1"/>
  <c r="I451" i="1"/>
  <c r="J454" i="1"/>
  <c r="I455" i="1"/>
  <c r="J458" i="1"/>
  <c r="I459" i="1"/>
  <c r="J462" i="1"/>
  <c r="I463" i="1"/>
  <c r="J466" i="1"/>
  <c r="I467" i="1"/>
  <c r="J470" i="1"/>
  <c r="I471" i="1"/>
  <c r="J474" i="1"/>
  <c r="I475" i="1"/>
  <c r="J478" i="1"/>
  <c r="I479" i="1"/>
  <c r="J451" i="1"/>
  <c r="I452" i="1"/>
  <c r="J455" i="1"/>
  <c r="I456" i="1"/>
  <c r="J459" i="1"/>
  <c r="I460" i="1"/>
  <c r="J463" i="1"/>
  <c r="I464" i="1"/>
  <c r="J467" i="1"/>
  <c r="I468" i="1"/>
  <c r="J471" i="1"/>
  <c r="I472" i="1"/>
  <c r="J475" i="1"/>
  <c r="I476" i="1"/>
  <c r="J479" i="1"/>
  <c r="I480" i="1"/>
  <c r="J324" i="1"/>
  <c r="I325" i="1"/>
  <c r="J328" i="1"/>
  <c r="I329" i="1"/>
  <c r="J332" i="1"/>
  <c r="I333" i="1"/>
  <c r="J336" i="1"/>
  <c r="I337" i="1"/>
  <c r="J340" i="1"/>
  <c r="I341" i="1"/>
  <c r="J344" i="1"/>
  <c r="I345" i="1"/>
  <c r="J348" i="1"/>
  <c r="I349" i="1"/>
  <c r="J352" i="1"/>
  <c r="I353" i="1"/>
  <c r="I322" i="1"/>
  <c r="J325" i="1"/>
  <c r="I326" i="1"/>
  <c r="J329" i="1"/>
  <c r="I330" i="1"/>
  <c r="J333" i="1"/>
  <c r="I334" i="1"/>
  <c r="J337" i="1"/>
  <c r="I338" i="1"/>
  <c r="J341" i="1"/>
  <c r="I342" i="1"/>
  <c r="J345" i="1"/>
  <c r="I346" i="1"/>
  <c r="J349" i="1"/>
  <c r="I350" i="1"/>
  <c r="J353" i="1"/>
  <c r="J322" i="1"/>
  <c r="I323" i="1"/>
  <c r="J326" i="1"/>
  <c r="I327" i="1"/>
  <c r="J330" i="1"/>
  <c r="I331" i="1"/>
  <c r="J334" i="1"/>
  <c r="I335" i="1"/>
  <c r="J338" i="1"/>
  <c r="I339" i="1"/>
  <c r="J342" i="1"/>
  <c r="I343" i="1"/>
  <c r="J346" i="1"/>
  <c r="I347" i="1"/>
  <c r="J350" i="1"/>
  <c r="I351" i="1"/>
  <c r="J327" i="1"/>
  <c r="I328" i="1"/>
  <c r="J331" i="1"/>
  <c r="I332" i="1"/>
  <c r="J335" i="1"/>
  <c r="I336" i="1"/>
  <c r="J339" i="1"/>
  <c r="I340" i="1"/>
  <c r="J343" i="1"/>
  <c r="I344" i="1"/>
  <c r="J347" i="1"/>
  <c r="I348" i="1"/>
  <c r="J351" i="1"/>
  <c r="I352" i="1"/>
  <c r="J323" i="1"/>
  <c r="I324" i="1"/>
  <c r="I194" i="1"/>
  <c r="J197" i="1"/>
  <c r="I198" i="1"/>
  <c r="J201" i="1"/>
  <c r="I202" i="1"/>
  <c r="J205" i="1"/>
  <c r="I206" i="1"/>
  <c r="J209" i="1"/>
  <c r="I210" i="1"/>
  <c r="J213" i="1"/>
  <c r="I214" i="1"/>
  <c r="J217" i="1"/>
  <c r="I218" i="1"/>
  <c r="J221" i="1"/>
  <c r="I222" i="1"/>
  <c r="J225" i="1"/>
  <c r="J194" i="1"/>
  <c r="I195" i="1"/>
  <c r="J198" i="1"/>
  <c r="I199" i="1"/>
  <c r="J202" i="1"/>
  <c r="I203" i="1"/>
  <c r="J206" i="1"/>
  <c r="I207" i="1"/>
  <c r="J210" i="1"/>
  <c r="I211" i="1"/>
  <c r="J214" i="1"/>
  <c r="I215" i="1"/>
  <c r="J218" i="1"/>
  <c r="I219" i="1"/>
  <c r="J222" i="1"/>
  <c r="I223" i="1"/>
  <c r="J196" i="1"/>
  <c r="I197" i="1"/>
  <c r="J200" i="1"/>
  <c r="I201" i="1"/>
  <c r="J204" i="1"/>
  <c r="I205" i="1"/>
  <c r="J208" i="1"/>
  <c r="I209" i="1"/>
  <c r="J212" i="1"/>
  <c r="I213" i="1"/>
  <c r="J216" i="1"/>
  <c r="I217" i="1"/>
  <c r="J220" i="1"/>
  <c r="I221" i="1"/>
  <c r="J224" i="1"/>
  <c r="I225" i="1"/>
  <c r="J195" i="1"/>
  <c r="I196" i="1"/>
  <c r="J199" i="1"/>
  <c r="I200" i="1"/>
  <c r="J203" i="1"/>
  <c r="I204" i="1"/>
  <c r="J207" i="1"/>
  <c r="I208" i="1"/>
  <c r="J211" i="1"/>
  <c r="I212" i="1"/>
  <c r="J215" i="1"/>
  <c r="I216" i="1"/>
  <c r="J219" i="1"/>
  <c r="I220" i="1"/>
  <c r="J223" i="1"/>
  <c r="I224" i="1"/>
  <c r="J67" i="1"/>
  <c r="I68" i="1"/>
  <c r="J71" i="1"/>
  <c r="I72" i="1"/>
  <c r="J75" i="1"/>
  <c r="I76" i="1"/>
  <c r="J79" i="1"/>
  <c r="I80" i="1"/>
  <c r="J83" i="1"/>
  <c r="I84" i="1"/>
  <c r="J87" i="1"/>
  <c r="I88" i="1"/>
  <c r="J91" i="1"/>
  <c r="I92" i="1"/>
  <c r="J95" i="1"/>
  <c r="I96" i="1"/>
  <c r="J68" i="1"/>
  <c r="I69" i="1"/>
  <c r="J72" i="1"/>
  <c r="I73" i="1"/>
  <c r="J76" i="1"/>
  <c r="I77" i="1"/>
  <c r="J80" i="1"/>
  <c r="I81" i="1"/>
  <c r="J84" i="1"/>
  <c r="I85" i="1"/>
  <c r="J88" i="1"/>
  <c r="I89" i="1"/>
  <c r="J92" i="1"/>
  <c r="I93" i="1"/>
  <c r="J96" i="1"/>
  <c r="I97" i="1"/>
  <c r="J66" i="1"/>
  <c r="I67" i="1"/>
  <c r="J70" i="1"/>
  <c r="I71" i="1"/>
  <c r="J74" i="1"/>
  <c r="I75" i="1"/>
  <c r="J78" i="1"/>
  <c r="I79" i="1"/>
  <c r="J82" i="1"/>
  <c r="I83" i="1"/>
  <c r="J86" i="1"/>
  <c r="I87" i="1"/>
  <c r="J90" i="1"/>
  <c r="I91" i="1"/>
  <c r="J94" i="1"/>
  <c r="I95" i="1"/>
  <c r="I66" i="1"/>
  <c r="J73" i="1"/>
  <c r="I74" i="1"/>
  <c r="J81" i="1"/>
  <c r="I82" i="1"/>
  <c r="J89" i="1"/>
  <c r="I90" i="1"/>
  <c r="J97" i="1"/>
  <c r="J69" i="1"/>
  <c r="I70" i="1"/>
  <c r="J77" i="1"/>
  <c r="I78" i="1"/>
  <c r="J85" i="1"/>
  <c r="I86" i="1"/>
  <c r="J93" i="1"/>
  <c r="I94" i="1"/>
  <c r="J676" i="1"/>
  <c r="I677" i="1"/>
  <c r="J680" i="1"/>
  <c r="I681" i="1"/>
  <c r="J684" i="1"/>
  <c r="I685" i="1"/>
  <c r="J688" i="1"/>
  <c r="I689" i="1"/>
  <c r="J692" i="1"/>
  <c r="I693" i="1"/>
  <c r="J696" i="1"/>
  <c r="I697" i="1"/>
  <c r="J700" i="1"/>
  <c r="I701" i="1"/>
  <c r="J704" i="1"/>
  <c r="I705" i="1"/>
  <c r="I674" i="1"/>
  <c r="J677" i="1"/>
  <c r="I678" i="1"/>
  <c r="J681" i="1"/>
  <c r="I682" i="1"/>
  <c r="J685" i="1"/>
  <c r="I686" i="1"/>
  <c r="J689" i="1"/>
  <c r="I690" i="1"/>
  <c r="J693" i="1"/>
  <c r="I694" i="1"/>
  <c r="J697" i="1"/>
  <c r="I698" i="1"/>
  <c r="J701" i="1"/>
  <c r="I702" i="1"/>
  <c r="J705" i="1"/>
  <c r="J674" i="1"/>
  <c r="I675" i="1"/>
  <c r="J678" i="1"/>
  <c r="I679" i="1"/>
  <c r="J682" i="1"/>
  <c r="I683" i="1"/>
  <c r="J686" i="1"/>
  <c r="I687" i="1"/>
  <c r="J690" i="1"/>
  <c r="I691" i="1"/>
  <c r="J694" i="1"/>
  <c r="I695" i="1"/>
  <c r="J698" i="1"/>
  <c r="I699" i="1"/>
  <c r="J702" i="1"/>
  <c r="I703" i="1"/>
  <c r="J675" i="1"/>
  <c r="I676" i="1"/>
  <c r="J679" i="1"/>
  <c r="I680" i="1"/>
  <c r="J683" i="1"/>
  <c r="I684" i="1"/>
  <c r="J687" i="1"/>
  <c r="I688" i="1"/>
  <c r="J691" i="1"/>
  <c r="I692" i="1"/>
  <c r="J695" i="1"/>
  <c r="I696" i="1"/>
  <c r="J699" i="1"/>
  <c r="I700" i="1"/>
  <c r="J703" i="1"/>
  <c r="I704" i="1"/>
  <c r="J548" i="1"/>
  <c r="I549" i="1"/>
  <c r="J552" i="1"/>
  <c r="I553" i="1"/>
  <c r="J556" i="1"/>
  <c r="I557" i="1"/>
  <c r="J560" i="1"/>
  <c r="I561" i="1"/>
  <c r="J564" i="1"/>
  <c r="I565" i="1"/>
  <c r="J568" i="1"/>
  <c r="I569" i="1"/>
  <c r="J572" i="1"/>
  <c r="I573" i="1"/>
  <c r="J576" i="1"/>
  <c r="I577" i="1"/>
  <c r="I546" i="1"/>
  <c r="J549" i="1"/>
  <c r="I550" i="1"/>
  <c r="J553" i="1"/>
  <c r="I554" i="1"/>
  <c r="J557" i="1"/>
  <c r="I558" i="1"/>
  <c r="J561" i="1"/>
  <c r="I562" i="1"/>
  <c r="J565" i="1"/>
  <c r="I566" i="1"/>
  <c r="J569" i="1"/>
  <c r="I570" i="1"/>
  <c r="J573" i="1"/>
  <c r="I574" i="1"/>
  <c r="J577" i="1"/>
  <c r="J546" i="1"/>
  <c r="I547" i="1"/>
  <c r="J550" i="1"/>
  <c r="I551" i="1"/>
  <c r="J554" i="1"/>
  <c r="I555" i="1"/>
  <c r="J558" i="1"/>
  <c r="I559" i="1"/>
  <c r="J562" i="1"/>
  <c r="I563" i="1"/>
  <c r="J566" i="1"/>
  <c r="I567" i="1"/>
  <c r="J570" i="1"/>
  <c r="I571" i="1"/>
  <c r="J574" i="1"/>
  <c r="I575" i="1"/>
  <c r="J547" i="1"/>
  <c r="I548" i="1"/>
  <c r="J551" i="1"/>
  <c r="I552" i="1"/>
  <c r="J555" i="1"/>
  <c r="I556" i="1"/>
  <c r="J559" i="1"/>
  <c r="I560" i="1"/>
  <c r="J563" i="1"/>
  <c r="I564" i="1"/>
  <c r="J567" i="1"/>
  <c r="I568" i="1"/>
  <c r="J571" i="1"/>
  <c r="I572" i="1"/>
  <c r="J575" i="1"/>
  <c r="I576" i="1"/>
  <c r="J420" i="1"/>
  <c r="I421" i="1"/>
  <c r="J424" i="1"/>
  <c r="I425" i="1"/>
  <c r="J428" i="1"/>
  <c r="I429" i="1"/>
  <c r="J432" i="1"/>
  <c r="I433" i="1"/>
  <c r="J436" i="1"/>
  <c r="I437" i="1"/>
  <c r="J440" i="1"/>
  <c r="I441" i="1"/>
  <c r="J444" i="1"/>
  <c r="I445" i="1"/>
  <c r="J448" i="1"/>
  <c r="I449" i="1"/>
  <c r="I418" i="1"/>
  <c r="J421" i="1"/>
  <c r="I422" i="1"/>
  <c r="J425" i="1"/>
  <c r="I426" i="1"/>
  <c r="J429" i="1"/>
  <c r="I430" i="1"/>
  <c r="J433" i="1"/>
  <c r="I434" i="1"/>
  <c r="J437" i="1"/>
  <c r="I438" i="1"/>
  <c r="J441" i="1"/>
  <c r="I442" i="1"/>
  <c r="J445" i="1"/>
  <c r="I446" i="1"/>
  <c r="J449" i="1"/>
  <c r="J418" i="1"/>
  <c r="I419" i="1"/>
  <c r="J422" i="1"/>
  <c r="I423" i="1"/>
  <c r="J426" i="1"/>
  <c r="I427" i="1"/>
  <c r="J430" i="1"/>
  <c r="I431" i="1"/>
  <c r="J434" i="1"/>
  <c r="I435" i="1"/>
  <c r="J438" i="1"/>
  <c r="I439" i="1"/>
  <c r="J442" i="1"/>
  <c r="I443" i="1"/>
  <c r="J446" i="1"/>
  <c r="I447" i="1"/>
  <c r="J419" i="1"/>
  <c r="I420" i="1"/>
  <c r="J423" i="1"/>
  <c r="I424" i="1"/>
  <c r="J427" i="1"/>
  <c r="I428" i="1"/>
  <c r="J431" i="1"/>
  <c r="I432" i="1"/>
  <c r="J435" i="1"/>
  <c r="I436" i="1"/>
  <c r="J439" i="1"/>
  <c r="I440" i="1"/>
  <c r="J443" i="1"/>
  <c r="I444" i="1"/>
  <c r="J447" i="1"/>
  <c r="I448" i="1"/>
  <c r="J291" i="1"/>
  <c r="I292" i="1"/>
  <c r="J295" i="1"/>
  <c r="I296" i="1"/>
  <c r="J299" i="1"/>
  <c r="I300" i="1"/>
  <c r="J303" i="1"/>
  <c r="I304" i="1"/>
  <c r="J307" i="1"/>
  <c r="I308" i="1"/>
  <c r="J311" i="1"/>
  <c r="I312" i="1"/>
  <c r="J315" i="1"/>
  <c r="I316" i="1"/>
  <c r="J319" i="1"/>
  <c r="I320" i="1"/>
  <c r="J292" i="1"/>
  <c r="I293" i="1"/>
  <c r="J296" i="1"/>
  <c r="I297" i="1"/>
  <c r="J300" i="1"/>
  <c r="I301" i="1"/>
  <c r="J304" i="1"/>
  <c r="I305" i="1"/>
  <c r="J308" i="1"/>
  <c r="I309" i="1"/>
  <c r="J312" i="1"/>
  <c r="I313" i="1"/>
  <c r="J316" i="1"/>
  <c r="I317" i="1"/>
  <c r="J320" i="1"/>
  <c r="I321" i="1"/>
  <c r="I290" i="1"/>
  <c r="J293" i="1"/>
  <c r="I294" i="1"/>
  <c r="J297" i="1"/>
  <c r="I298" i="1"/>
  <c r="J301" i="1"/>
  <c r="I302" i="1"/>
  <c r="J305" i="1"/>
  <c r="I306" i="1"/>
  <c r="J309" i="1"/>
  <c r="I310" i="1"/>
  <c r="J313" i="1"/>
  <c r="I314" i="1"/>
  <c r="J317" i="1"/>
  <c r="I318" i="1"/>
  <c r="J321" i="1"/>
  <c r="J290" i="1"/>
  <c r="I291" i="1"/>
  <c r="J294" i="1"/>
  <c r="I295" i="1"/>
  <c r="J298" i="1"/>
  <c r="I299" i="1"/>
  <c r="J302" i="1"/>
  <c r="I303" i="1"/>
  <c r="J306" i="1"/>
  <c r="I307" i="1"/>
  <c r="J310" i="1"/>
  <c r="I311" i="1"/>
  <c r="J314" i="1"/>
  <c r="I315" i="1"/>
  <c r="J318" i="1"/>
  <c r="I319" i="1"/>
  <c r="J163" i="1"/>
  <c r="I164" i="1"/>
  <c r="J167" i="1"/>
  <c r="I168" i="1"/>
  <c r="J171" i="1"/>
  <c r="J164" i="1"/>
  <c r="I165" i="1"/>
  <c r="J168" i="1"/>
  <c r="I169" i="1"/>
  <c r="J172" i="1"/>
  <c r="J173" i="1"/>
  <c r="I174" i="1"/>
  <c r="J177" i="1"/>
  <c r="I178" i="1"/>
  <c r="J181" i="1"/>
  <c r="I182" i="1"/>
  <c r="J185" i="1"/>
  <c r="I186" i="1"/>
  <c r="J189" i="1"/>
  <c r="I190" i="1"/>
  <c r="J193" i="1"/>
  <c r="J174" i="1"/>
  <c r="I175" i="1"/>
  <c r="J178" i="1"/>
  <c r="I179" i="1"/>
  <c r="J182" i="1"/>
  <c r="I183" i="1"/>
  <c r="J186" i="1"/>
  <c r="I187" i="1"/>
  <c r="J190" i="1"/>
  <c r="I191" i="1"/>
  <c r="J162" i="1"/>
  <c r="I163" i="1"/>
  <c r="J166" i="1"/>
  <c r="I167" i="1"/>
  <c r="J170" i="1"/>
  <c r="I171" i="1"/>
  <c r="I172" i="1"/>
  <c r="I173" i="1"/>
  <c r="J176" i="1"/>
  <c r="I177" i="1"/>
  <c r="J180" i="1"/>
  <c r="I181" i="1"/>
  <c r="J184" i="1"/>
  <c r="I185" i="1"/>
  <c r="J188" i="1"/>
  <c r="I189" i="1"/>
  <c r="J192" i="1"/>
  <c r="I193" i="1"/>
  <c r="I162" i="1"/>
  <c r="J169" i="1"/>
  <c r="I170" i="1"/>
  <c r="J165" i="1"/>
  <c r="I166" i="1"/>
  <c r="J175" i="1"/>
  <c r="I176" i="1"/>
  <c r="J179" i="1"/>
  <c r="I180" i="1"/>
  <c r="J183" i="1"/>
  <c r="I184" i="1"/>
  <c r="J187" i="1"/>
  <c r="I188" i="1"/>
  <c r="J191" i="1"/>
  <c r="I192" i="1"/>
  <c r="J35" i="1"/>
  <c r="I36" i="1"/>
  <c r="J39" i="1"/>
  <c r="I40" i="1"/>
  <c r="J43" i="1"/>
  <c r="I44" i="1"/>
  <c r="J47" i="1"/>
  <c r="I48" i="1"/>
  <c r="J51" i="1"/>
  <c r="I52" i="1"/>
  <c r="J55" i="1"/>
  <c r="I56" i="1"/>
  <c r="J59" i="1"/>
  <c r="I60" i="1"/>
  <c r="J63" i="1"/>
  <c r="I64" i="1"/>
  <c r="J36" i="1"/>
  <c r="I37" i="1"/>
  <c r="J40" i="1"/>
  <c r="I41" i="1"/>
  <c r="J44" i="1"/>
  <c r="I45" i="1"/>
  <c r="J48" i="1"/>
  <c r="I49" i="1"/>
  <c r="J52" i="1"/>
  <c r="I53" i="1"/>
  <c r="J56" i="1"/>
  <c r="I57" i="1"/>
  <c r="J60" i="1"/>
  <c r="I61" i="1"/>
  <c r="J64" i="1"/>
  <c r="I65" i="1"/>
  <c r="J34" i="1"/>
  <c r="I35" i="1"/>
  <c r="J38" i="1"/>
  <c r="I39" i="1"/>
  <c r="J42" i="1"/>
  <c r="I43" i="1"/>
  <c r="J46" i="1"/>
  <c r="I47" i="1"/>
  <c r="J50" i="1"/>
  <c r="I51" i="1"/>
  <c r="J54" i="1"/>
  <c r="I55" i="1"/>
  <c r="J58" i="1"/>
  <c r="I59" i="1"/>
  <c r="J62" i="1"/>
  <c r="I63" i="1"/>
  <c r="I34" i="1"/>
  <c r="J41" i="1"/>
  <c r="I42" i="1"/>
  <c r="J49" i="1"/>
  <c r="I50" i="1"/>
  <c r="J57" i="1"/>
  <c r="I58" i="1"/>
  <c r="J65" i="1"/>
  <c r="J37" i="1"/>
  <c r="I38" i="1"/>
  <c r="J45" i="1"/>
  <c r="I46" i="1"/>
  <c r="J53" i="1"/>
  <c r="I54" i="1"/>
  <c r="J61" i="1"/>
  <c r="I62" i="1"/>
  <c r="L2" i="1"/>
  <c r="A2" i="1"/>
  <c r="A456" i="1"/>
  <c r="A440" i="1"/>
  <c r="A424" i="1"/>
  <c r="A408" i="1"/>
  <c r="A392" i="1"/>
  <c r="A376" i="1"/>
  <c r="A360" i="1"/>
  <c r="A344" i="1"/>
  <c r="A328" i="1"/>
  <c r="A312" i="1"/>
  <c r="A296" i="1"/>
  <c r="A292" i="1"/>
  <c r="A288" i="1"/>
  <c r="A284" i="1"/>
  <c r="A280" i="1"/>
  <c r="A276" i="1"/>
  <c r="A272" i="1"/>
  <c r="A268" i="1"/>
  <c r="A264" i="1"/>
  <c r="A260" i="1"/>
  <c r="A256" i="1"/>
  <c r="A252" i="1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A168" i="1"/>
  <c r="A164" i="1"/>
  <c r="A160" i="1"/>
  <c r="A156" i="1"/>
  <c r="A152" i="1"/>
  <c r="A148" i="1"/>
  <c r="A144" i="1"/>
  <c r="A140" i="1"/>
  <c r="A136" i="1"/>
  <c r="A132" i="1"/>
  <c r="A128" i="1"/>
  <c r="A124" i="1"/>
  <c r="A120" i="1"/>
  <c r="A116" i="1"/>
  <c r="A112" i="1"/>
  <c r="A108" i="1"/>
  <c r="A104" i="1"/>
  <c r="A100" i="1"/>
  <c r="A96" i="1"/>
  <c r="A92" i="1"/>
  <c r="A88" i="1"/>
  <c r="A84" i="1"/>
  <c r="A80" i="1"/>
  <c r="A76" i="1"/>
  <c r="A72" i="1"/>
  <c r="A68" i="1"/>
  <c r="A64" i="1"/>
  <c r="A60" i="1"/>
  <c r="A56" i="1"/>
  <c r="A52" i="1"/>
  <c r="A48" i="1"/>
  <c r="A44" i="1"/>
  <c r="A40" i="1"/>
  <c r="A36" i="1"/>
  <c r="A32" i="1"/>
  <c r="A28" i="1"/>
  <c r="A24" i="1"/>
  <c r="A20" i="1"/>
  <c r="A16" i="1"/>
  <c r="A12" i="1"/>
  <c r="A8" i="1"/>
  <c r="A4" i="1"/>
  <c r="A729" i="1"/>
  <c r="A725" i="1"/>
  <c r="A721" i="1"/>
  <c r="A717" i="1"/>
  <c r="A713" i="1"/>
  <c r="A709" i="1"/>
  <c r="A705" i="1"/>
  <c r="A701" i="1"/>
  <c r="A728" i="1"/>
  <c r="A724" i="1"/>
  <c r="A720" i="1"/>
  <c r="A716" i="1"/>
  <c r="A712" i="1"/>
  <c r="A708" i="1"/>
  <c r="A704" i="1"/>
  <c r="A700" i="1"/>
  <c r="A696" i="1"/>
  <c r="A692" i="1"/>
  <c r="A688" i="1"/>
  <c r="A684" i="1"/>
  <c r="A680" i="1"/>
  <c r="A676" i="1"/>
  <c r="A672" i="1"/>
  <c r="A668" i="1"/>
  <c r="A664" i="1"/>
  <c r="A660" i="1"/>
  <c r="A656" i="1"/>
  <c r="A652" i="1"/>
  <c r="A648" i="1"/>
  <c r="A644" i="1"/>
  <c r="A640" i="1"/>
  <c r="A636" i="1"/>
  <c r="A632" i="1"/>
  <c r="A628" i="1"/>
  <c r="A624" i="1"/>
  <c r="A620" i="1"/>
  <c r="A616" i="1"/>
  <c r="A612" i="1"/>
  <c r="A608" i="1"/>
  <c r="A604" i="1"/>
  <c r="A600" i="1"/>
  <c r="A596" i="1"/>
  <c r="A592" i="1"/>
  <c r="A588" i="1"/>
  <c r="A584" i="1"/>
  <c r="A580" i="1"/>
  <c r="A576" i="1"/>
  <c r="A572" i="1"/>
  <c r="A568" i="1"/>
  <c r="A564" i="1"/>
  <c r="A560" i="1"/>
  <c r="A556" i="1"/>
  <c r="A552" i="1"/>
  <c r="A548" i="1"/>
  <c r="A544" i="1"/>
  <c r="A540" i="1"/>
  <c r="A536" i="1"/>
  <c r="A532" i="1"/>
  <c r="A528" i="1"/>
  <c r="A524" i="1"/>
  <c r="A520" i="1"/>
  <c r="A516" i="1"/>
  <c r="A512" i="1"/>
  <c r="A508" i="1"/>
  <c r="A504" i="1"/>
  <c r="A500" i="1"/>
  <c r="A496" i="1"/>
  <c r="A492" i="1"/>
  <c r="A488" i="1"/>
  <c r="A484" i="1"/>
  <c r="A480" i="1"/>
  <c r="A476" i="1"/>
  <c r="A472" i="1"/>
  <c r="A468" i="1"/>
  <c r="A464" i="1"/>
  <c r="A460" i="1"/>
  <c r="A452" i="1"/>
  <c r="A448" i="1"/>
  <c r="A444" i="1"/>
  <c r="A436" i="1"/>
  <c r="A432" i="1"/>
  <c r="A428" i="1"/>
  <c r="A420" i="1"/>
  <c r="A416" i="1"/>
  <c r="A412" i="1"/>
  <c r="A404" i="1"/>
  <c r="A400" i="1"/>
  <c r="A396" i="1"/>
  <c r="A388" i="1"/>
  <c r="A384" i="1"/>
  <c r="A380" i="1"/>
  <c r="A372" i="1"/>
  <c r="A368" i="1"/>
  <c r="A364" i="1"/>
  <c r="A356" i="1"/>
  <c r="A352" i="1"/>
  <c r="A348" i="1"/>
  <c r="A340" i="1"/>
  <c r="A336" i="1"/>
  <c r="A332" i="1"/>
  <c r="A324" i="1"/>
  <c r="A320" i="1"/>
  <c r="A316" i="1"/>
  <c r="A308" i="1"/>
  <c r="A304" i="1"/>
  <c r="A300" i="1"/>
  <c r="A731" i="1"/>
  <c r="A727" i="1"/>
  <c r="A723" i="1"/>
  <c r="A719" i="1"/>
  <c r="A715" i="1"/>
  <c r="A711" i="1"/>
  <c r="A707" i="1"/>
  <c r="A703" i="1"/>
  <c r="A699" i="1"/>
  <c r="A695" i="1"/>
  <c r="A691" i="1"/>
  <c r="A687" i="1"/>
  <c r="A683" i="1"/>
  <c r="A679" i="1"/>
  <c r="A675" i="1"/>
  <c r="A671" i="1"/>
  <c r="A667" i="1"/>
  <c r="A663" i="1"/>
  <c r="A659" i="1"/>
  <c r="A655" i="1"/>
  <c r="A651" i="1"/>
  <c r="A647" i="1"/>
  <c r="A643" i="1"/>
  <c r="A639" i="1"/>
  <c r="A635" i="1"/>
  <c r="A631" i="1"/>
  <c r="A627" i="1"/>
  <c r="A623" i="1"/>
  <c r="A619" i="1"/>
  <c r="A615" i="1"/>
  <c r="A611" i="1"/>
  <c r="A607" i="1"/>
  <c r="A603" i="1"/>
  <c r="A599" i="1"/>
  <c r="A595" i="1"/>
  <c r="A591" i="1"/>
  <c r="A587" i="1"/>
  <c r="A583" i="1"/>
  <c r="A579" i="1"/>
  <c r="A575" i="1"/>
  <c r="A571" i="1"/>
  <c r="A567" i="1"/>
  <c r="A563" i="1"/>
  <c r="A559" i="1"/>
  <c r="A555" i="1"/>
  <c r="A551" i="1"/>
  <c r="A547" i="1"/>
  <c r="A543" i="1"/>
  <c r="A539" i="1"/>
  <c r="A535" i="1"/>
  <c r="A531" i="1"/>
  <c r="A527" i="1"/>
  <c r="A523" i="1"/>
  <c r="A519" i="1"/>
  <c r="A515" i="1"/>
  <c r="A511" i="1"/>
  <c r="A507" i="1"/>
  <c r="A503" i="1"/>
  <c r="A499" i="1"/>
  <c r="A495" i="1"/>
  <c r="A491" i="1"/>
  <c r="A487" i="1"/>
  <c r="A483" i="1"/>
  <c r="A479" i="1"/>
  <c r="A475" i="1"/>
  <c r="A471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9" i="1"/>
  <c r="A375" i="1"/>
  <c r="A371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47" i="1"/>
  <c r="A243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A167" i="1"/>
  <c r="A163" i="1"/>
  <c r="A159" i="1"/>
  <c r="A155" i="1"/>
  <c r="A151" i="1"/>
  <c r="A147" i="1"/>
  <c r="A143" i="1"/>
  <c r="A139" i="1"/>
  <c r="A135" i="1"/>
  <c r="A131" i="1"/>
  <c r="A127" i="1"/>
  <c r="A123" i="1"/>
  <c r="A119" i="1"/>
  <c r="A115" i="1"/>
  <c r="A111" i="1"/>
  <c r="A107" i="1"/>
  <c r="A103" i="1"/>
  <c r="A99" i="1"/>
  <c r="A95" i="1"/>
  <c r="A91" i="1"/>
  <c r="A87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  <c r="A3" i="1"/>
  <c r="A730" i="1"/>
  <c r="A726" i="1"/>
  <c r="A722" i="1"/>
  <c r="A718" i="1"/>
  <c r="A714" i="1"/>
  <c r="A710" i="1"/>
  <c r="A706" i="1"/>
  <c r="A702" i="1"/>
  <c r="A698" i="1"/>
  <c r="A694" i="1"/>
  <c r="A690" i="1"/>
  <c r="A686" i="1"/>
  <c r="A682" i="1"/>
  <c r="A678" i="1"/>
  <c r="A674" i="1"/>
  <c r="A670" i="1"/>
  <c r="A666" i="1"/>
  <c r="A662" i="1"/>
  <c r="A658" i="1"/>
  <c r="A654" i="1"/>
  <c r="A650" i="1"/>
  <c r="A646" i="1"/>
  <c r="A642" i="1"/>
  <c r="A638" i="1"/>
  <c r="A634" i="1"/>
  <c r="A630" i="1"/>
  <c r="A626" i="1"/>
  <c r="A622" i="1"/>
  <c r="A618" i="1"/>
  <c r="A614" i="1"/>
  <c r="A610" i="1"/>
  <c r="A606" i="1"/>
  <c r="A602" i="1"/>
  <c r="A598" i="1"/>
  <c r="A594" i="1"/>
  <c r="A590" i="1"/>
  <c r="A586" i="1"/>
  <c r="A582" i="1"/>
  <c r="A578" i="1"/>
  <c r="A574" i="1"/>
  <c r="A570" i="1"/>
  <c r="A566" i="1"/>
  <c r="A562" i="1"/>
  <c r="A558" i="1"/>
  <c r="A554" i="1"/>
  <c r="A550" i="1"/>
  <c r="A546" i="1"/>
  <c r="A542" i="1"/>
  <c r="A538" i="1"/>
  <c r="A534" i="1"/>
  <c r="A530" i="1"/>
  <c r="A526" i="1"/>
  <c r="A522" i="1"/>
  <c r="A518" i="1"/>
  <c r="A514" i="1"/>
  <c r="A510" i="1"/>
  <c r="A506" i="1"/>
  <c r="A502" i="1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8" i="1"/>
  <c r="A434" i="1"/>
  <c r="A430" i="1"/>
  <c r="A426" i="1"/>
  <c r="A422" i="1"/>
  <c r="A418" i="1"/>
  <c r="A414" i="1"/>
  <c r="A410" i="1"/>
  <c r="A406" i="1"/>
  <c r="A402" i="1"/>
  <c r="A398" i="1"/>
  <c r="A394" i="1"/>
  <c r="A390" i="1"/>
  <c r="A386" i="1"/>
  <c r="A382" i="1"/>
  <c r="A378" i="1"/>
  <c r="A374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A166" i="1"/>
  <c r="A162" i="1"/>
  <c r="A158" i="1"/>
  <c r="A154" i="1"/>
  <c r="A150" i="1"/>
  <c r="A146" i="1"/>
  <c r="A142" i="1"/>
  <c r="A138" i="1"/>
  <c r="A134" i="1"/>
  <c r="A130" i="1"/>
  <c r="A126" i="1"/>
  <c r="A122" i="1"/>
  <c r="A118" i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4" i="1"/>
  <c r="A10" i="1"/>
  <c r="A6" i="1"/>
  <c r="A697" i="1"/>
  <c r="A693" i="1"/>
  <c r="A689" i="1"/>
  <c r="A685" i="1"/>
  <c r="A681" i="1"/>
  <c r="A677" i="1"/>
  <c r="A673" i="1"/>
  <c r="A669" i="1"/>
  <c r="A665" i="1"/>
  <c r="A661" i="1"/>
  <c r="A657" i="1"/>
  <c r="A653" i="1"/>
  <c r="A649" i="1"/>
  <c r="A645" i="1"/>
  <c r="A641" i="1"/>
  <c r="A637" i="1"/>
  <c r="A633" i="1"/>
  <c r="A629" i="1"/>
  <c r="A625" i="1"/>
  <c r="A621" i="1"/>
  <c r="A617" i="1"/>
  <c r="A613" i="1"/>
  <c r="A609" i="1"/>
  <c r="A605" i="1"/>
  <c r="A601" i="1"/>
  <c r="A597" i="1"/>
  <c r="A593" i="1"/>
  <c r="A589" i="1"/>
  <c r="A585" i="1"/>
  <c r="A581" i="1"/>
  <c r="A577" i="1"/>
  <c r="A573" i="1"/>
  <c r="A569" i="1"/>
  <c r="A565" i="1"/>
  <c r="A561" i="1"/>
  <c r="A557" i="1"/>
  <c r="A553" i="1"/>
  <c r="A549" i="1"/>
  <c r="A545" i="1"/>
  <c r="A541" i="1"/>
  <c r="A537" i="1"/>
  <c r="A533" i="1"/>
  <c r="A529" i="1"/>
  <c r="A525" i="1"/>
  <c r="A521" i="1"/>
  <c r="A517" i="1"/>
  <c r="A513" i="1"/>
  <c r="A509" i="1"/>
  <c r="A505" i="1"/>
  <c r="A501" i="1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33" i="1"/>
  <c r="A429" i="1"/>
  <c r="A425" i="1"/>
  <c r="A421" i="1"/>
  <c r="A417" i="1"/>
  <c r="A413" i="1"/>
  <c r="A409" i="1"/>
  <c r="A405" i="1"/>
  <c r="A401" i="1"/>
  <c r="A397" i="1"/>
  <c r="A393" i="1"/>
  <c r="A389" i="1"/>
  <c r="A385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A165" i="1"/>
  <c r="A161" i="1"/>
  <c r="A157" i="1"/>
  <c r="A153" i="1"/>
  <c r="A149" i="1"/>
  <c r="A145" i="1"/>
  <c r="A141" i="1"/>
  <c r="A137" i="1"/>
  <c r="A133" i="1"/>
  <c r="A129" i="1"/>
  <c r="A125" i="1"/>
  <c r="A121" i="1"/>
  <c r="A117" i="1"/>
  <c r="A113" i="1"/>
  <c r="A109" i="1"/>
  <c r="A105" i="1"/>
  <c r="A101" i="1"/>
  <c r="A97" i="1"/>
  <c r="A93" i="1"/>
  <c r="A89" i="1"/>
  <c r="A85" i="1"/>
  <c r="A81" i="1"/>
  <c r="A77" i="1"/>
  <c r="A73" i="1"/>
  <c r="A69" i="1"/>
  <c r="A65" i="1"/>
  <c r="A61" i="1"/>
  <c r="A57" i="1"/>
  <c r="A53" i="1"/>
  <c r="A49" i="1"/>
  <c r="A45" i="1"/>
  <c r="A41" i="1"/>
  <c r="A37" i="1"/>
  <c r="A33" i="1"/>
  <c r="A29" i="1"/>
  <c r="A25" i="1"/>
  <c r="A21" i="1"/>
  <c r="A17" i="1"/>
  <c r="A13" i="1"/>
  <c r="A9" i="1"/>
  <c r="A5" i="1"/>
  <c r="F41" i="1" l="1"/>
  <c r="C41" i="1"/>
  <c r="F89" i="1"/>
  <c r="C89" i="1"/>
  <c r="F137" i="1"/>
  <c r="C137" i="1"/>
  <c r="F185" i="1"/>
  <c r="C185" i="1"/>
  <c r="F233" i="1"/>
  <c r="C233" i="1"/>
  <c r="F281" i="1"/>
  <c r="C281" i="1"/>
  <c r="F329" i="1"/>
  <c r="C329" i="1"/>
  <c r="F377" i="1"/>
  <c r="C377" i="1"/>
  <c r="F441" i="1"/>
  <c r="C441" i="1"/>
  <c r="F489" i="1"/>
  <c r="C489" i="1"/>
  <c r="F537" i="1"/>
  <c r="C537" i="1"/>
  <c r="F585" i="1"/>
  <c r="C585" i="1"/>
  <c r="F633" i="1"/>
  <c r="C633" i="1"/>
  <c r="F681" i="1"/>
  <c r="C681" i="1"/>
  <c r="F38" i="1"/>
  <c r="C38" i="1"/>
  <c r="F86" i="1"/>
  <c r="C86" i="1"/>
  <c r="F134" i="1"/>
  <c r="C134" i="1"/>
  <c r="F182" i="1"/>
  <c r="C182" i="1"/>
  <c r="F230" i="1"/>
  <c r="C230" i="1"/>
  <c r="F278" i="1"/>
  <c r="C278" i="1"/>
  <c r="F326" i="1"/>
  <c r="C326" i="1"/>
  <c r="F374" i="1"/>
  <c r="C374" i="1"/>
  <c r="F422" i="1"/>
  <c r="C422" i="1"/>
  <c r="F470" i="1"/>
  <c r="C470" i="1"/>
  <c r="F518" i="1"/>
  <c r="C518" i="1"/>
  <c r="F566" i="1"/>
  <c r="C566" i="1"/>
  <c r="F614" i="1"/>
  <c r="C614" i="1"/>
  <c r="F662" i="1"/>
  <c r="C662" i="1"/>
  <c r="F710" i="1"/>
  <c r="C710" i="1"/>
  <c r="F23" i="1"/>
  <c r="C23" i="1"/>
  <c r="F71" i="1"/>
  <c r="C71" i="1"/>
  <c r="F119" i="1"/>
  <c r="C119" i="1"/>
  <c r="F167" i="1"/>
  <c r="C167" i="1"/>
  <c r="F215" i="1"/>
  <c r="C215" i="1"/>
  <c r="F263" i="1"/>
  <c r="C263" i="1"/>
  <c r="F311" i="1"/>
  <c r="C311" i="1"/>
  <c r="F359" i="1"/>
  <c r="C359" i="1"/>
  <c r="F407" i="1"/>
  <c r="C407" i="1"/>
  <c r="F455" i="1"/>
  <c r="C455" i="1"/>
  <c r="F503" i="1"/>
  <c r="C503" i="1"/>
  <c r="F551" i="1"/>
  <c r="C551" i="1"/>
  <c r="F599" i="1"/>
  <c r="C599" i="1"/>
  <c r="F647" i="1"/>
  <c r="C647" i="1"/>
  <c r="F695" i="1"/>
  <c r="C695" i="1"/>
  <c r="F324" i="1"/>
  <c r="C324" i="1"/>
  <c r="F368" i="1"/>
  <c r="C368" i="1"/>
  <c r="F412" i="1"/>
  <c r="C412" i="1"/>
  <c r="F472" i="1"/>
  <c r="C472" i="1"/>
  <c r="F504" i="1"/>
  <c r="C504" i="1"/>
  <c r="F536" i="1"/>
  <c r="C536" i="1"/>
  <c r="F552" i="1"/>
  <c r="C552" i="1"/>
  <c r="F584" i="1"/>
  <c r="C584" i="1"/>
  <c r="F616" i="1"/>
  <c r="C616" i="1"/>
  <c r="F648" i="1"/>
  <c r="C648" i="1"/>
  <c r="F680" i="1"/>
  <c r="C680" i="1"/>
  <c r="F712" i="1"/>
  <c r="C712" i="1"/>
  <c r="F713" i="1"/>
  <c r="C713" i="1"/>
  <c r="F8" i="1"/>
  <c r="C8" i="1"/>
  <c r="F40" i="1"/>
  <c r="C40" i="1"/>
  <c r="F72" i="1"/>
  <c r="C72" i="1"/>
  <c r="F104" i="1"/>
  <c r="C104" i="1"/>
  <c r="F136" i="1"/>
  <c r="C136" i="1"/>
  <c r="F168" i="1"/>
  <c r="C168" i="1"/>
  <c r="F184" i="1"/>
  <c r="C184" i="1"/>
  <c r="F200" i="1"/>
  <c r="C200" i="1"/>
  <c r="F216" i="1"/>
  <c r="C216" i="1"/>
  <c r="F232" i="1"/>
  <c r="C232" i="1"/>
  <c r="F248" i="1"/>
  <c r="C248" i="1"/>
  <c r="F264" i="1"/>
  <c r="C264" i="1"/>
  <c r="F280" i="1"/>
  <c r="C280" i="1"/>
  <c r="F296" i="1"/>
  <c r="C296" i="1"/>
  <c r="F360" i="1"/>
  <c r="C360" i="1"/>
  <c r="F13" i="1"/>
  <c r="C13" i="1"/>
  <c r="F45" i="1"/>
  <c r="C45" i="1"/>
  <c r="F77" i="1"/>
  <c r="C77" i="1"/>
  <c r="F109" i="1"/>
  <c r="C109" i="1"/>
  <c r="F141" i="1"/>
  <c r="C141" i="1"/>
  <c r="F173" i="1"/>
  <c r="C173" i="1"/>
  <c r="F205" i="1"/>
  <c r="C205" i="1"/>
  <c r="F237" i="1"/>
  <c r="C237" i="1"/>
  <c r="F285" i="1"/>
  <c r="C285" i="1"/>
  <c r="F317" i="1"/>
  <c r="C317" i="1"/>
  <c r="F349" i="1"/>
  <c r="C349" i="1"/>
  <c r="F381" i="1"/>
  <c r="C381" i="1"/>
  <c r="F413" i="1"/>
  <c r="C413" i="1"/>
  <c r="F445" i="1"/>
  <c r="C445" i="1"/>
  <c r="F477" i="1"/>
  <c r="C477" i="1"/>
  <c r="F509" i="1"/>
  <c r="C509" i="1"/>
  <c r="F541" i="1"/>
  <c r="C541" i="1"/>
  <c r="F589" i="1"/>
  <c r="C589" i="1"/>
  <c r="F621" i="1"/>
  <c r="C621" i="1"/>
  <c r="F653" i="1"/>
  <c r="C653" i="1"/>
  <c r="F685" i="1"/>
  <c r="C685" i="1"/>
  <c r="F10" i="1"/>
  <c r="C10" i="1"/>
  <c r="F26" i="1"/>
  <c r="C26" i="1"/>
  <c r="F42" i="1"/>
  <c r="C42" i="1"/>
  <c r="F58" i="1"/>
  <c r="C58" i="1"/>
  <c r="F74" i="1"/>
  <c r="C74" i="1"/>
  <c r="F90" i="1"/>
  <c r="C90" i="1"/>
  <c r="F106" i="1"/>
  <c r="C106" i="1"/>
  <c r="F122" i="1"/>
  <c r="C122" i="1"/>
  <c r="F138" i="1"/>
  <c r="C138" i="1"/>
  <c r="F154" i="1"/>
  <c r="C154" i="1"/>
  <c r="F170" i="1"/>
  <c r="C170" i="1"/>
  <c r="F186" i="1"/>
  <c r="C186" i="1"/>
  <c r="F202" i="1"/>
  <c r="C202" i="1"/>
  <c r="F218" i="1"/>
  <c r="C218" i="1"/>
  <c r="F234" i="1"/>
  <c r="C234" i="1"/>
  <c r="F250" i="1"/>
  <c r="C250" i="1"/>
  <c r="F266" i="1"/>
  <c r="C266" i="1"/>
  <c r="F282" i="1"/>
  <c r="C282" i="1"/>
  <c r="F298" i="1"/>
  <c r="C298" i="1"/>
  <c r="F314" i="1"/>
  <c r="C314" i="1"/>
  <c r="F330" i="1"/>
  <c r="C330" i="1"/>
  <c r="F346" i="1"/>
  <c r="C346" i="1"/>
  <c r="F362" i="1"/>
  <c r="C362" i="1"/>
  <c r="F378" i="1"/>
  <c r="C378" i="1"/>
  <c r="F394" i="1"/>
  <c r="C394" i="1"/>
  <c r="F410" i="1"/>
  <c r="C410" i="1"/>
  <c r="F426" i="1"/>
  <c r="C426" i="1"/>
  <c r="F442" i="1"/>
  <c r="C442" i="1"/>
  <c r="F458" i="1"/>
  <c r="C458" i="1"/>
  <c r="F474" i="1"/>
  <c r="C474" i="1"/>
  <c r="F490" i="1"/>
  <c r="C490" i="1"/>
  <c r="F506" i="1"/>
  <c r="C506" i="1"/>
  <c r="F522" i="1"/>
  <c r="C522" i="1"/>
  <c r="F538" i="1"/>
  <c r="C538" i="1"/>
  <c r="F554" i="1"/>
  <c r="C554" i="1"/>
  <c r="F570" i="1"/>
  <c r="C570" i="1"/>
  <c r="F586" i="1"/>
  <c r="C586" i="1"/>
  <c r="F602" i="1"/>
  <c r="C602" i="1"/>
  <c r="F618" i="1"/>
  <c r="C618" i="1"/>
  <c r="F634" i="1"/>
  <c r="C634" i="1"/>
  <c r="F650" i="1"/>
  <c r="C650" i="1"/>
  <c r="F666" i="1"/>
  <c r="C666" i="1"/>
  <c r="F682" i="1"/>
  <c r="C682" i="1"/>
  <c r="F698" i="1"/>
  <c r="C698" i="1"/>
  <c r="F714" i="1"/>
  <c r="C714" i="1"/>
  <c r="F730" i="1"/>
  <c r="C730" i="1"/>
  <c r="F11" i="1"/>
  <c r="C11" i="1"/>
  <c r="F27" i="1"/>
  <c r="C27" i="1"/>
  <c r="F43" i="1"/>
  <c r="C43" i="1"/>
  <c r="F59" i="1"/>
  <c r="C59" i="1"/>
  <c r="F75" i="1"/>
  <c r="C75" i="1"/>
  <c r="F91" i="1"/>
  <c r="C91" i="1"/>
  <c r="F107" i="1"/>
  <c r="C107" i="1"/>
  <c r="F123" i="1"/>
  <c r="C123" i="1"/>
  <c r="F139" i="1"/>
  <c r="C139" i="1"/>
  <c r="F155" i="1"/>
  <c r="C155" i="1"/>
  <c r="F171" i="1"/>
  <c r="C171" i="1"/>
  <c r="F187" i="1"/>
  <c r="C187" i="1"/>
  <c r="F203" i="1"/>
  <c r="C203" i="1"/>
  <c r="F219" i="1"/>
  <c r="C219" i="1"/>
  <c r="F235" i="1"/>
  <c r="C235" i="1"/>
  <c r="F251" i="1"/>
  <c r="C251" i="1"/>
  <c r="F267" i="1"/>
  <c r="C267" i="1"/>
  <c r="F283" i="1"/>
  <c r="C283" i="1"/>
  <c r="F299" i="1"/>
  <c r="C299" i="1"/>
  <c r="F315" i="1"/>
  <c r="C315" i="1"/>
  <c r="F331" i="1"/>
  <c r="C331" i="1"/>
  <c r="F347" i="1"/>
  <c r="C347" i="1"/>
  <c r="F363" i="1"/>
  <c r="C363" i="1"/>
  <c r="F379" i="1"/>
  <c r="C379" i="1"/>
  <c r="F395" i="1"/>
  <c r="C395" i="1"/>
  <c r="F411" i="1"/>
  <c r="C411" i="1"/>
  <c r="F427" i="1"/>
  <c r="C427" i="1"/>
  <c r="F443" i="1"/>
  <c r="C443" i="1"/>
  <c r="F459" i="1"/>
  <c r="C459" i="1"/>
  <c r="F475" i="1"/>
  <c r="C475" i="1"/>
  <c r="F491" i="1"/>
  <c r="C491" i="1"/>
  <c r="F507" i="1"/>
  <c r="C507" i="1"/>
  <c r="F523" i="1"/>
  <c r="C523" i="1"/>
  <c r="F539" i="1"/>
  <c r="C539" i="1"/>
  <c r="F555" i="1"/>
  <c r="C555" i="1"/>
  <c r="F571" i="1"/>
  <c r="C571" i="1"/>
  <c r="F587" i="1"/>
  <c r="C587" i="1"/>
  <c r="F603" i="1"/>
  <c r="C603" i="1"/>
  <c r="F619" i="1"/>
  <c r="C619" i="1"/>
  <c r="F635" i="1"/>
  <c r="C635" i="1"/>
  <c r="F651" i="1"/>
  <c r="C651" i="1"/>
  <c r="F667" i="1"/>
  <c r="C667" i="1"/>
  <c r="F683" i="1"/>
  <c r="C683" i="1"/>
  <c r="F699" i="1"/>
  <c r="C699" i="1"/>
  <c r="F715" i="1"/>
  <c r="C715" i="1"/>
  <c r="F731" i="1"/>
  <c r="C731" i="1"/>
  <c r="F308" i="1"/>
  <c r="C308" i="1"/>
  <c r="F332" i="1"/>
  <c r="C332" i="1"/>
  <c r="F352" i="1"/>
  <c r="C352" i="1"/>
  <c r="F372" i="1"/>
  <c r="C372" i="1"/>
  <c r="F396" i="1"/>
  <c r="C396" i="1"/>
  <c r="F416" i="1"/>
  <c r="C416" i="1"/>
  <c r="F436" i="1"/>
  <c r="C436" i="1"/>
  <c r="F460" i="1"/>
  <c r="C460" i="1"/>
  <c r="F476" i="1"/>
  <c r="C476" i="1"/>
  <c r="F492" i="1"/>
  <c r="C492" i="1"/>
  <c r="F508" i="1"/>
  <c r="C508" i="1"/>
  <c r="F524" i="1"/>
  <c r="C524" i="1"/>
  <c r="F540" i="1"/>
  <c r="C540" i="1"/>
  <c r="F556" i="1"/>
  <c r="C556" i="1"/>
  <c r="F572" i="1"/>
  <c r="C572" i="1"/>
  <c r="F588" i="1"/>
  <c r="C588" i="1"/>
  <c r="F604" i="1"/>
  <c r="C604" i="1"/>
  <c r="F620" i="1"/>
  <c r="C620" i="1"/>
  <c r="F636" i="1"/>
  <c r="C636" i="1"/>
  <c r="F652" i="1"/>
  <c r="C652" i="1"/>
  <c r="F668" i="1"/>
  <c r="C668" i="1"/>
  <c r="F684" i="1"/>
  <c r="C684" i="1"/>
  <c r="F700" i="1"/>
  <c r="C700" i="1"/>
  <c r="F716" i="1"/>
  <c r="C716" i="1"/>
  <c r="F709" i="1"/>
  <c r="C709" i="1"/>
  <c r="F725" i="1"/>
  <c r="C725" i="1"/>
  <c r="F12" i="1"/>
  <c r="C12" i="1"/>
  <c r="F28" i="1"/>
  <c r="C28" i="1"/>
  <c r="F44" i="1"/>
  <c r="C44" i="1"/>
  <c r="F60" i="1"/>
  <c r="C60" i="1"/>
  <c r="F76" i="1"/>
  <c r="C76" i="1"/>
  <c r="F92" i="1"/>
  <c r="C92" i="1"/>
  <c r="F108" i="1"/>
  <c r="C108" i="1"/>
  <c r="F124" i="1"/>
  <c r="C124" i="1"/>
  <c r="F140" i="1"/>
  <c r="C140" i="1"/>
  <c r="F156" i="1"/>
  <c r="C156" i="1"/>
  <c r="F172" i="1"/>
  <c r="C172" i="1"/>
  <c r="F188" i="1"/>
  <c r="C188" i="1"/>
  <c r="F204" i="1"/>
  <c r="C204" i="1"/>
  <c r="F220" i="1"/>
  <c r="C220" i="1"/>
  <c r="F236" i="1"/>
  <c r="C236" i="1"/>
  <c r="F252" i="1"/>
  <c r="C252" i="1"/>
  <c r="F268" i="1"/>
  <c r="C268" i="1"/>
  <c r="F284" i="1"/>
  <c r="C284" i="1"/>
  <c r="F312" i="1"/>
  <c r="C312" i="1"/>
  <c r="F376" i="1"/>
  <c r="C376" i="1"/>
  <c r="F440" i="1"/>
  <c r="C440" i="1"/>
  <c r="F25" i="1"/>
  <c r="C25" i="1"/>
  <c r="F73" i="1"/>
  <c r="C73" i="1"/>
  <c r="F121" i="1"/>
  <c r="C121" i="1"/>
  <c r="F169" i="1"/>
  <c r="C169" i="1"/>
  <c r="F217" i="1"/>
  <c r="C217" i="1"/>
  <c r="F265" i="1"/>
  <c r="C265" i="1"/>
  <c r="F313" i="1"/>
  <c r="C313" i="1"/>
  <c r="F361" i="1"/>
  <c r="C361" i="1"/>
  <c r="F409" i="1"/>
  <c r="C409" i="1"/>
  <c r="F457" i="1"/>
  <c r="C457" i="1"/>
  <c r="F505" i="1"/>
  <c r="C505" i="1"/>
  <c r="F553" i="1"/>
  <c r="C553" i="1"/>
  <c r="F601" i="1"/>
  <c r="C601" i="1"/>
  <c r="F649" i="1"/>
  <c r="C649" i="1"/>
  <c r="F697" i="1"/>
  <c r="C697" i="1"/>
  <c r="F6" i="1"/>
  <c r="C6" i="1"/>
  <c r="F54" i="1"/>
  <c r="C54" i="1"/>
  <c r="F102" i="1"/>
  <c r="C102" i="1"/>
  <c r="F150" i="1"/>
  <c r="C150" i="1"/>
  <c r="F198" i="1"/>
  <c r="C198" i="1"/>
  <c r="F246" i="1"/>
  <c r="C246" i="1"/>
  <c r="F294" i="1"/>
  <c r="C294" i="1"/>
  <c r="F342" i="1"/>
  <c r="C342" i="1"/>
  <c r="F390" i="1"/>
  <c r="C390" i="1"/>
  <c r="F438" i="1"/>
  <c r="C438" i="1"/>
  <c r="F486" i="1"/>
  <c r="C486" i="1"/>
  <c r="F534" i="1"/>
  <c r="C534" i="1"/>
  <c r="F582" i="1"/>
  <c r="C582" i="1"/>
  <c r="F630" i="1"/>
  <c r="C630" i="1"/>
  <c r="F678" i="1"/>
  <c r="C678" i="1"/>
  <c r="F726" i="1"/>
  <c r="C726" i="1"/>
  <c r="F7" i="1"/>
  <c r="C7" i="1"/>
  <c r="F39" i="1"/>
  <c r="C39" i="1"/>
  <c r="F87" i="1"/>
  <c r="C87" i="1"/>
  <c r="F135" i="1"/>
  <c r="C135" i="1"/>
  <c r="F183" i="1"/>
  <c r="C183" i="1"/>
  <c r="F231" i="1"/>
  <c r="C231" i="1"/>
  <c r="F279" i="1"/>
  <c r="C279" i="1"/>
  <c r="F327" i="1"/>
  <c r="C327" i="1"/>
  <c r="F375" i="1"/>
  <c r="C375" i="1"/>
  <c r="F423" i="1"/>
  <c r="C423" i="1"/>
  <c r="F471" i="1"/>
  <c r="C471" i="1"/>
  <c r="F519" i="1"/>
  <c r="C519" i="1"/>
  <c r="F567" i="1"/>
  <c r="C567" i="1"/>
  <c r="F615" i="1"/>
  <c r="C615" i="1"/>
  <c r="F663" i="1"/>
  <c r="C663" i="1"/>
  <c r="F711" i="1"/>
  <c r="C711" i="1"/>
  <c r="F304" i="1"/>
  <c r="C304" i="1"/>
  <c r="F348" i="1"/>
  <c r="C348" i="1"/>
  <c r="F388" i="1"/>
  <c r="C388" i="1"/>
  <c r="F432" i="1"/>
  <c r="C432" i="1"/>
  <c r="F452" i="1"/>
  <c r="C452" i="1"/>
  <c r="F488" i="1"/>
  <c r="C488" i="1"/>
  <c r="F520" i="1"/>
  <c r="C520" i="1"/>
  <c r="F568" i="1"/>
  <c r="C568" i="1"/>
  <c r="F600" i="1"/>
  <c r="C600" i="1"/>
  <c r="F632" i="1"/>
  <c r="C632" i="1"/>
  <c r="F664" i="1"/>
  <c r="C664" i="1"/>
  <c r="F696" i="1"/>
  <c r="C696" i="1"/>
  <c r="F728" i="1"/>
  <c r="C728" i="1"/>
  <c r="F729" i="1"/>
  <c r="C729" i="1"/>
  <c r="F24" i="1"/>
  <c r="C24" i="1"/>
  <c r="F56" i="1"/>
  <c r="C56" i="1"/>
  <c r="F88" i="1"/>
  <c r="C88" i="1"/>
  <c r="F120" i="1"/>
  <c r="C120" i="1"/>
  <c r="F152" i="1"/>
  <c r="C152" i="1"/>
  <c r="F424" i="1"/>
  <c r="C424" i="1"/>
  <c r="F29" i="1"/>
  <c r="C29" i="1"/>
  <c r="F61" i="1"/>
  <c r="C61" i="1"/>
  <c r="F93" i="1"/>
  <c r="C93" i="1"/>
  <c r="F125" i="1"/>
  <c r="C125" i="1"/>
  <c r="F157" i="1"/>
  <c r="C157" i="1"/>
  <c r="F189" i="1"/>
  <c r="C189" i="1"/>
  <c r="F221" i="1"/>
  <c r="C221" i="1"/>
  <c r="F253" i="1"/>
  <c r="C253" i="1"/>
  <c r="F269" i="1"/>
  <c r="C269" i="1"/>
  <c r="F301" i="1"/>
  <c r="C301" i="1"/>
  <c r="F333" i="1"/>
  <c r="C333" i="1"/>
  <c r="F365" i="1"/>
  <c r="C365" i="1"/>
  <c r="F397" i="1"/>
  <c r="C397" i="1"/>
  <c r="F429" i="1"/>
  <c r="C429" i="1"/>
  <c r="F461" i="1"/>
  <c r="C461" i="1"/>
  <c r="F493" i="1"/>
  <c r="C493" i="1"/>
  <c r="F525" i="1"/>
  <c r="C525" i="1"/>
  <c r="F557" i="1"/>
  <c r="C557" i="1"/>
  <c r="F573" i="1"/>
  <c r="C573" i="1"/>
  <c r="F605" i="1"/>
  <c r="C605" i="1"/>
  <c r="F637" i="1"/>
  <c r="C637" i="1"/>
  <c r="F669" i="1"/>
  <c r="C669" i="1"/>
  <c r="F17" i="1"/>
  <c r="C17" i="1"/>
  <c r="F33" i="1"/>
  <c r="C33" i="1"/>
  <c r="F49" i="1"/>
  <c r="C49" i="1"/>
  <c r="F65" i="1"/>
  <c r="C65" i="1"/>
  <c r="F81" i="1"/>
  <c r="C81" i="1"/>
  <c r="F97" i="1"/>
  <c r="C97" i="1"/>
  <c r="F113" i="1"/>
  <c r="C113" i="1"/>
  <c r="F129" i="1"/>
  <c r="C129" i="1"/>
  <c r="F145" i="1"/>
  <c r="C145" i="1"/>
  <c r="F161" i="1"/>
  <c r="C161" i="1"/>
  <c r="F177" i="1"/>
  <c r="C177" i="1"/>
  <c r="F193" i="1"/>
  <c r="C193" i="1"/>
  <c r="F209" i="1"/>
  <c r="C209" i="1"/>
  <c r="F225" i="1"/>
  <c r="C225" i="1"/>
  <c r="F241" i="1"/>
  <c r="C241" i="1"/>
  <c r="F257" i="1"/>
  <c r="C257" i="1"/>
  <c r="F273" i="1"/>
  <c r="C273" i="1"/>
  <c r="F289" i="1"/>
  <c r="C289" i="1"/>
  <c r="F305" i="1"/>
  <c r="C305" i="1"/>
  <c r="F321" i="1"/>
  <c r="C321" i="1"/>
  <c r="F337" i="1"/>
  <c r="C337" i="1"/>
  <c r="F353" i="1"/>
  <c r="C353" i="1"/>
  <c r="F369" i="1"/>
  <c r="C369" i="1"/>
  <c r="F385" i="1"/>
  <c r="C385" i="1"/>
  <c r="F401" i="1"/>
  <c r="C401" i="1"/>
  <c r="F417" i="1"/>
  <c r="C417" i="1"/>
  <c r="F433" i="1"/>
  <c r="C433" i="1"/>
  <c r="F449" i="1"/>
  <c r="C449" i="1"/>
  <c r="F465" i="1"/>
  <c r="C465" i="1"/>
  <c r="F481" i="1"/>
  <c r="C481" i="1"/>
  <c r="F497" i="1"/>
  <c r="C497" i="1"/>
  <c r="F513" i="1"/>
  <c r="C513" i="1"/>
  <c r="F529" i="1"/>
  <c r="C529" i="1"/>
  <c r="F545" i="1"/>
  <c r="C545" i="1"/>
  <c r="F561" i="1"/>
  <c r="C561" i="1"/>
  <c r="F577" i="1"/>
  <c r="C577" i="1"/>
  <c r="F593" i="1"/>
  <c r="C593" i="1"/>
  <c r="F609" i="1"/>
  <c r="C609" i="1"/>
  <c r="F625" i="1"/>
  <c r="C625" i="1"/>
  <c r="F641" i="1"/>
  <c r="C641" i="1"/>
  <c r="F657" i="1"/>
  <c r="C657" i="1"/>
  <c r="F673" i="1"/>
  <c r="C673" i="1"/>
  <c r="F689" i="1"/>
  <c r="C689" i="1"/>
  <c r="F14" i="1"/>
  <c r="C14" i="1"/>
  <c r="F30" i="1"/>
  <c r="C30" i="1"/>
  <c r="F46" i="1"/>
  <c r="C46" i="1"/>
  <c r="F62" i="1"/>
  <c r="C62" i="1"/>
  <c r="F78" i="1"/>
  <c r="C78" i="1"/>
  <c r="F94" i="1"/>
  <c r="C94" i="1"/>
  <c r="F110" i="1"/>
  <c r="C110" i="1"/>
  <c r="F126" i="1"/>
  <c r="C126" i="1"/>
  <c r="F142" i="1"/>
  <c r="C142" i="1"/>
  <c r="F158" i="1"/>
  <c r="C158" i="1"/>
  <c r="F174" i="1"/>
  <c r="C174" i="1"/>
  <c r="F190" i="1"/>
  <c r="C190" i="1"/>
  <c r="F206" i="1"/>
  <c r="C206" i="1"/>
  <c r="F222" i="1"/>
  <c r="C222" i="1"/>
  <c r="F238" i="1"/>
  <c r="C238" i="1"/>
  <c r="F254" i="1"/>
  <c r="C254" i="1"/>
  <c r="F270" i="1"/>
  <c r="C270" i="1"/>
  <c r="F286" i="1"/>
  <c r="C286" i="1"/>
  <c r="F302" i="1"/>
  <c r="C302" i="1"/>
  <c r="F318" i="1"/>
  <c r="C318" i="1"/>
  <c r="F334" i="1"/>
  <c r="C334" i="1"/>
  <c r="F350" i="1"/>
  <c r="C350" i="1"/>
  <c r="F366" i="1"/>
  <c r="C366" i="1"/>
  <c r="F382" i="1"/>
  <c r="C382" i="1"/>
  <c r="F398" i="1"/>
  <c r="C398" i="1"/>
  <c r="F414" i="1"/>
  <c r="C414" i="1"/>
  <c r="F430" i="1"/>
  <c r="C430" i="1"/>
  <c r="F446" i="1"/>
  <c r="C446" i="1"/>
  <c r="F462" i="1"/>
  <c r="C462" i="1"/>
  <c r="F478" i="1"/>
  <c r="C478" i="1"/>
  <c r="F494" i="1"/>
  <c r="C494" i="1"/>
  <c r="F510" i="1"/>
  <c r="C510" i="1"/>
  <c r="F526" i="1"/>
  <c r="C526" i="1"/>
  <c r="F542" i="1"/>
  <c r="C542" i="1"/>
  <c r="F558" i="1"/>
  <c r="C558" i="1"/>
  <c r="F574" i="1"/>
  <c r="C574" i="1"/>
  <c r="F590" i="1"/>
  <c r="C590" i="1"/>
  <c r="F606" i="1"/>
  <c r="C606" i="1"/>
  <c r="F622" i="1"/>
  <c r="C622" i="1"/>
  <c r="F638" i="1"/>
  <c r="C638" i="1"/>
  <c r="F654" i="1"/>
  <c r="C654" i="1"/>
  <c r="F670" i="1"/>
  <c r="C670" i="1"/>
  <c r="F686" i="1"/>
  <c r="C686" i="1"/>
  <c r="F702" i="1"/>
  <c r="C702" i="1"/>
  <c r="F718" i="1"/>
  <c r="C718" i="1"/>
  <c r="F15" i="1"/>
  <c r="C15" i="1"/>
  <c r="F31" i="1"/>
  <c r="C31" i="1"/>
  <c r="F47" i="1"/>
  <c r="C47" i="1"/>
  <c r="F63" i="1"/>
  <c r="C63" i="1"/>
  <c r="F79" i="1"/>
  <c r="C79" i="1"/>
  <c r="F95" i="1"/>
  <c r="C95" i="1"/>
  <c r="F111" i="1"/>
  <c r="C111" i="1"/>
  <c r="F127" i="1"/>
  <c r="C127" i="1"/>
  <c r="F143" i="1"/>
  <c r="C143" i="1"/>
  <c r="F159" i="1"/>
  <c r="C159" i="1"/>
  <c r="F175" i="1"/>
  <c r="C175" i="1"/>
  <c r="F191" i="1"/>
  <c r="C191" i="1"/>
  <c r="F207" i="1"/>
  <c r="C207" i="1"/>
  <c r="F223" i="1"/>
  <c r="C223" i="1"/>
  <c r="F239" i="1"/>
  <c r="C239" i="1"/>
  <c r="F255" i="1"/>
  <c r="C255" i="1"/>
  <c r="F271" i="1"/>
  <c r="C271" i="1"/>
  <c r="F287" i="1"/>
  <c r="C287" i="1"/>
  <c r="F303" i="1"/>
  <c r="C303" i="1"/>
  <c r="F319" i="1"/>
  <c r="C319" i="1"/>
  <c r="F335" i="1"/>
  <c r="C335" i="1"/>
  <c r="F351" i="1"/>
  <c r="C351" i="1"/>
  <c r="F367" i="1"/>
  <c r="C367" i="1"/>
  <c r="F383" i="1"/>
  <c r="C383" i="1"/>
  <c r="F399" i="1"/>
  <c r="C399" i="1"/>
  <c r="F415" i="1"/>
  <c r="C415" i="1"/>
  <c r="F431" i="1"/>
  <c r="C431" i="1"/>
  <c r="F447" i="1"/>
  <c r="C447" i="1"/>
  <c r="F463" i="1"/>
  <c r="C463" i="1"/>
  <c r="F479" i="1"/>
  <c r="C479" i="1"/>
  <c r="F495" i="1"/>
  <c r="C495" i="1"/>
  <c r="F511" i="1"/>
  <c r="C511" i="1"/>
  <c r="F527" i="1"/>
  <c r="C527" i="1"/>
  <c r="F543" i="1"/>
  <c r="C543" i="1"/>
  <c r="F559" i="1"/>
  <c r="C559" i="1"/>
  <c r="F575" i="1"/>
  <c r="C575" i="1"/>
  <c r="F591" i="1"/>
  <c r="C591" i="1"/>
  <c r="F607" i="1"/>
  <c r="C607" i="1"/>
  <c r="F623" i="1"/>
  <c r="C623" i="1"/>
  <c r="F639" i="1"/>
  <c r="C639" i="1"/>
  <c r="F655" i="1"/>
  <c r="C655" i="1"/>
  <c r="F671" i="1"/>
  <c r="C671" i="1"/>
  <c r="F687" i="1"/>
  <c r="C687" i="1"/>
  <c r="F703" i="1"/>
  <c r="C703" i="1"/>
  <c r="F719" i="1"/>
  <c r="C719" i="1"/>
  <c r="F316" i="1"/>
  <c r="C316" i="1"/>
  <c r="F336" i="1"/>
  <c r="C336" i="1"/>
  <c r="F356" i="1"/>
  <c r="C356" i="1"/>
  <c r="F380" i="1"/>
  <c r="C380" i="1"/>
  <c r="F400" i="1"/>
  <c r="C400" i="1"/>
  <c r="F420" i="1"/>
  <c r="C420" i="1"/>
  <c r="F444" i="1"/>
  <c r="C444" i="1"/>
  <c r="F464" i="1"/>
  <c r="C464" i="1"/>
  <c r="F480" i="1"/>
  <c r="C480" i="1"/>
  <c r="F496" i="1"/>
  <c r="C496" i="1"/>
  <c r="F512" i="1"/>
  <c r="C512" i="1"/>
  <c r="F528" i="1"/>
  <c r="C528" i="1"/>
  <c r="F544" i="1"/>
  <c r="C544" i="1"/>
  <c r="F560" i="1"/>
  <c r="C560" i="1"/>
  <c r="F576" i="1"/>
  <c r="C576" i="1"/>
  <c r="F592" i="1"/>
  <c r="C592" i="1"/>
  <c r="F608" i="1"/>
  <c r="C608" i="1"/>
  <c r="F624" i="1"/>
  <c r="C624" i="1"/>
  <c r="F640" i="1"/>
  <c r="C640" i="1"/>
  <c r="F656" i="1"/>
  <c r="C656" i="1"/>
  <c r="F672" i="1"/>
  <c r="C672" i="1"/>
  <c r="F688" i="1"/>
  <c r="C688" i="1"/>
  <c r="F704" i="1"/>
  <c r="C704" i="1"/>
  <c r="F720" i="1"/>
  <c r="C720" i="1"/>
  <c r="F705" i="1"/>
  <c r="C705" i="1"/>
  <c r="F721" i="1"/>
  <c r="C721" i="1"/>
  <c r="F16" i="1"/>
  <c r="C16" i="1"/>
  <c r="F32" i="1"/>
  <c r="C32" i="1"/>
  <c r="F48" i="1"/>
  <c r="C48" i="1"/>
  <c r="F64" i="1"/>
  <c r="C64" i="1"/>
  <c r="F80" i="1"/>
  <c r="C80" i="1"/>
  <c r="F96" i="1"/>
  <c r="C96" i="1"/>
  <c r="F112" i="1"/>
  <c r="C112" i="1"/>
  <c r="F128" i="1"/>
  <c r="C128" i="1"/>
  <c r="F144" i="1"/>
  <c r="C144" i="1"/>
  <c r="F160" i="1"/>
  <c r="C160" i="1"/>
  <c r="F176" i="1"/>
  <c r="C176" i="1"/>
  <c r="F192" i="1"/>
  <c r="C192" i="1"/>
  <c r="F208" i="1"/>
  <c r="C208" i="1"/>
  <c r="F224" i="1"/>
  <c r="C224" i="1"/>
  <c r="F240" i="1"/>
  <c r="C240" i="1"/>
  <c r="F256" i="1"/>
  <c r="C256" i="1"/>
  <c r="F272" i="1"/>
  <c r="C272" i="1"/>
  <c r="F288" i="1"/>
  <c r="C288" i="1"/>
  <c r="F328" i="1"/>
  <c r="C328" i="1"/>
  <c r="F392" i="1"/>
  <c r="C392" i="1"/>
  <c r="F456" i="1"/>
  <c r="C456" i="1"/>
  <c r="F9" i="1"/>
  <c r="C9" i="1"/>
  <c r="F57" i="1"/>
  <c r="C57" i="1"/>
  <c r="F105" i="1"/>
  <c r="C105" i="1"/>
  <c r="F153" i="1"/>
  <c r="C153" i="1"/>
  <c r="F201" i="1"/>
  <c r="C201" i="1"/>
  <c r="F249" i="1"/>
  <c r="C249" i="1"/>
  <c r="F297" i="1"/>
  <c r="C297" i="1"/>
  <c r="F345" i="1"/>
  <c r="C345" i="1"/>
  <c r="F393" i="1"/>
  <c r="C393" i="1"/>
  <c r="F425" i="1"/>
  <c r="C425" i="1"/>
  <c r="F473" i="1"/>
  <c r="C473" i="1"/>
  <c r="F521" i="1"/>
  <c r="C521" i="1"/>
  <c r="F569" i="1"/>
  <c r="C569" i="1"/>
  <c r="F617" i="1"/>
  <c r="C617" i="1"/>
  <c r="F665" i="1"/>
  <c r="C665" i="1"/>
  <c r="F22" i="1"/>
  <c r="C22" i="1"/>
  <c r="F70" i="1"/>
  <c r="C70" i="1"/>
  <c r="F118" i="1"/>
  <c r="C118" i="1"/>
  <c r="F166" i="1"/>
  <c r="C166" i="1"/>
  <c r="F214" i="1"/>
  <c r="C214" i="1"/>
  <c r="F262" i="1"/>
  <c r="C262" i="1"/>
  <c r="F310" i="1"/>
  <c r="C310" i="1"/>
  <c r="F358" i="1"/>
  <c r="C358" i="1"/>
  <c r="F406" i="1"/>
  <c r="C406" i="1"/>
  <c r="F454" i="1"/>
  <c r="C454" i="1"/>
  <c r="F502" i="1"/>
  <c r="C502" i="1"/>
  <c r="F550" i="1"/>
  <c r="C550" i="1"/>
  <c r="F598" i="1"/>
  <c r="C598" i="1"/>
  <c r="F646" i="1"/>
  <c r="C646" i="1"/>
  <c r="F694" i="1"/>
  <c r="C694" i="1"/>
  <c r="F55" i="1"/>
  <c r="C55" i="1"/>
  <c r="F103" i="1"/>
  <c r="C103" i="1"/>
  <c r="F151" i="1"/>
  <c r="C151" i="1"/>
  <c r="F199" i="1"/>
  <c r="C199" i="1"/>
  <c r="F247" i="1"/>
  <c r="C247" i="1"/>
  <c r="F295" i="1"/>
  <c r="C295" i="1"/>
  <c r="F343" i="1"/>
  <c r="C343" i="1"/>
  <c r="F391" i="1"/>
  <c r="C391" i="1"/>
  <c r="F439" i="1"/>
  <c r="C439" i="1"/>
  <c r="F487" i="1"/>
  <c r="C487" i="1"/>
  <c r="F535" i="1"/>
  <c r="C535" i="1"/>
  <c r="F583" i="1"/>
  <c r="C583" i="1"/>
  <c r="F631" i="1"/>
  <c r="C631" i="1"/>
  <c r="F679" i="1"/>
  <c r="C679" i="1"/>
  <c r="F727" i="1"/>
  <c r="C727" i="1"/>
  <c r="F5" i="1"/>
  <c r="C5" i="1"/>
  <c r="F21" i="1"/>
  <c r="C21" i="1"/>
  <c r="F37" i="1"/>
  <c r="C37" i="1"/>
  <c r="F53" i="1"/>
  <c r="C53" i="1"/>
  <c r="F69" i="1"/>
  <c r="C69" i="1"/>
  <c r="F85" i="1"/>
  <c r="C85" i="1"/>
  <c r="F101" i="1"/>
  <c r="C101" i="1"/>
  <c r="F117" i="1"/>
  <c r="C117" i="1"/>
  <c r="F133" i="1"/>
  <c r="C133" i="1"/>
  <c r="F149" i="1"/>
  <c r="C149" i="1"/>
  <c r="F165" i="1"/>
  <c r="C165" i="1"/>
  <c r="F181" i="1"/>
  <c r="C181" i="1"/>
  <c r="F197" i="1"/>
  <c r="C197" i="1"/>
  <c r="F213" i="1"/>
  <c r="C213" i="1"/>
  <c r="F229" i="1"/>
  <c r="C229" i="1"/>
  <c r="F245" i="1"/>
  <c r="C245" i="1"/>
  <c r="F261" i="1"/>
  <c r="C261" i="1"/>
  <c r="F277" i="1"/>
  <c r="C277" i="1"/>
  <c r="F293" i="1"/>
  <c r="C293" i="1"/>
  <c r="F309" i="1"/>
  <c r="C309" i="1"/>
  <c r="F325" i="1"/>
  <c r="C325" i="1"/>
  <c r="F341" i="1"/>
  <c r="C341" i="1"/>
  <c r="F357" i="1"/>
  <c r="C357" i="1"/>
  <c r="F373" i="1"/>
  <c r="C373" i="1"/>
  <c r="F389" i="1"/>
  <c r="C389" i="1"/>
  <c r="F405" i="1"/>
  <c r="C405" i="1"/>
  <c r="F421" i="1"/>
  <c r="C421" i="1"/>
  <c r="F437" i="1"/>
  <c r="C437" i="1"/>
  <c r="F453" i="1"/>
  <c r="C453" i="1"/>
  <c r="F469" i="1"/>
  <c r="C469" i="1"/>
  <c r="F485" i="1"/>
  <c r="C485" i="1"/>
  <c r="F501" i="1"/>
  <c r="C501" i="1"/>
  <c r="F517" i="1"/>
  <c r="C517" i="1"/>
  <c r="F533" i="1"/>
  <c r="C533" i="1"/>
  <c r="F549" i="1"/>
  <c r="C549" i="1"/>
  <c r="F565" i="1"/>
  <c r="C565" i="1"/>
  <c r="F581" i="1"/>
  <c r="C581" i="1"/>
  <c r="F597" i="1"/>
  <c r="C597" i="1"/>
  <c r="F613" i="1"/>
  <c r="C613" i="1"/>
  <c r="F629" i="1"/>
  <c r="C629" i="1"/>
  <c r="F645" i="1"/>
  <c r="C645" i="1"/>
  <c r="F661" i="1"/>
  <c r="C661" i="1"/>
  <c r="F677" i="1"/>
  <c r="C677" i="1"/>
  <c r="F693" i="1"/>
  <c r="C693" i="1"/>
  <c r="F18" i="1"/>
  <c r="C18" i="1"/>
  <c r="F34" i="1"/>
  <c r="C34" i="1"/>
  <c r="F50" i="1"/>
  <c r="C50" i="1"/>
  <c r="F66" i="1"/>
  <c r="C66" i="1"/>
  <c r="F82" i="1"/>
  <c r="C82" i="1"/>
  <c r="F98" i="1"/>
  <c r="C98" i="1"/>
  <c r="F114" i="1"/>
  <c r="C114" i="1"/>
  <c r="F130" i="1"/>
  <c r="C130" i="1"/>
  <c r="F146" i="1"/>
  <c r="C146" i="1"/>
  <c r="F162" i="1"/>
  <c r="C162" i="1"/>
  <c r="F178" i="1"/>
  <c r="C178" i="1"/>
  <c r="F194" i="1"/>
  <c r="C194" i="1"/>
  <c r="F210" i="1"/>
  <c r="C210" i="1"/>
  <c r="F226" i="1"/>
  <c r="C226" i="1"/>
  <c r="F242" i="1"/>
  <c r="C242" i="1"/>
  <c r="F258" i="1"/>
  <c r="C258" i="1"/>
  <c r="F274" i="1"/>
  <c r="C274" i="1"/>
  <c r="F290" i="1"/>
  <c r="C290" i="1"/>
  <c r="F306" i="1"/>
  <c r="C306" i="1"/>
  <c r="F322" i="1"/>
  <c r="C322" i="1"/>
  <c r="F338" i="1"/>
  <c r="C338" i="1"/>
  <c r="F354" i="1"/>
  <c r="C354" i="1"/>
  <c r="F370" i="1"/>
  <c r="C370" i="1"/>
  <c r="F386" i="1"/>
  <c r="C386" i="1"/>
  <c r="F402" i="1"/>
  <c r="C402" i="1"/>
  <c r="F418" i="1"/>
  <c r="C418" i="1"/>
  <c r="F434" i="1"/>
  <c r="C434" i="1"/>
  <c r="F450" i="1"/>
  <c r="C450" i="1"/>
  <c r="F466" i="1"/>
  <c r="C466" i="1"/>
  <c r="F482" i="1"/>
  <c r="C482" i="1"/>
  <c r="F498" i="1"/>
  <c r="C498" i="1"/>
  <c r="F514" i="1"/>
  <c r="C514" i="1"/>
  <c r="F530" i="1"/>
  <c r="C530" i="1"/>
  <c r="F546" i="1"/>
  <c r="C546" i="1"/>
  <c r="F562" i="1"/>
  <c r="C562" i="1"/>
  <c r="F578" i="1"/>
  <c r="C578" i="1"/>
  <c r="F594" i="1"/>
  <c r="C594" i="1"/>
  <c r="F610" i="1"/>
  <c r="C610" i="1"/>
  <c r="F626" i="1"/>
  <c r="C626" i="1"/>
  <c r="F642" i="1"/>
  <c r="C642" i="1"/>
  <c r="F658" i="1"/>
  <c r="C658" i="1"/>
  <c r="F674" i="1"/>
  <c r="C674" i="1"/>
  <c r="F690" i="1"/>
  <c r="C690" i="1"/>
  <c r="F706" i="1"/>
  <c r="C706" i="1"/>
  <c r="F722" i="1"/>
  <c r="C722" i="1"/>
  <c r="F3" i="1"/>
  <c r="C3" i="1"/>
  <c r="F19" i="1"/>
  <c r="C19" i="1"/>
  <c r="F35" i="1"/>
  <c r="C35" i="1"/>
  <c r="F51" i="1"/>
  <c r="C51" i="1"/>
  <c r="F67" i="1"/>
  <c r="C67" i="1"/>
  <c r="F83" i="1"/>
  <c r="C83" i="1"/>
  <c r="F99" i="1"/>
  <c r="C99" i="1"/>
  <c r="F115" i="1"/>
  <c r="C115" i="1"/>
  <c r="F131" i="1"/>
  <c r="C131" i="1"/>
  <c r="F147" i="1"/>
  <c r="C147" i="1"/>
  <c r="F163" i="1"/>
  <c r="C163" i="1"/>
  <c r="F179" i="1"/>
  <c r="C179" i="1"/>
  <c r="F195" i="1"/>
  <c r="C195" i="1"/>
  <c r="F211" i="1"/>
  <c r="C211" i="1"/>
  <c r="F227" i="1"/>
  <c r="C227" i="1"/>
  <c r="F243" i="1"/>
  <c r="C243" i="1"/>
  <c r="F259" i="1"/>
  <c r="C259" i="1"/>
  <c r="F275" i="1"/>
  <c r="C275" i="1"/>
  <c r="F291" i="1"/>
  <c r="C291" i="1"/>
  <c r="F307" i="1"/>
  <c r="C307" i="1"/>
  <c r="F323" i="1"/>
  <c r="C323" i="1"/>
  <c r="F339" i="1"/>
  <c r="C339" i="1"/>
  <c r="F355" i="1"/>
  <c r="C355" i="1"/>
  <c r="F371" i="1"/>
  <c r="C371" i="1"/>
  <c r="F387" i="1"/>
  <c r="C387" i="1"/>
  <c r="F403" i="1"/>
  <c r="C403" i="1"/>
  <c r="F419" i="1"/>
  <c r="C419" i="1"/>
  <c r="F435" i="1"/>
  <c r="C435" i="1"/>
  <c r="F451" i="1"/>
  <c r="C451" i="1"/>
  <c r="F467" i="1"/>
  <c r="C467" i="1"/>
  <c r="F483" i="1"/>
  <c r="C483" i="1"/>
  <c r="F499" i="1"/>
  <c r="C499" i="1"/>
  <c r="F515" i="1"/>
  <c r="C515" i="1"/>
  <c r="F531" i="1"/>
  <c r="C531" i="1"/>
  <c r="F547" i="1"/>
  <c r="C547" i="1"/>
  <c r="F563" i="1"/>
  <c r="C563" i="1"/>
  <c r="F579" i="1"/>
  <c r="C579" i="1"/>
  <c r="F595" i="1"/>
  <c r="C595" i="1"/>
  <c r="F611" i="1"/>
  <c r="C611" i="1"/>
  <c r="F627" i="1"/>
  <c r="C627" i="1"/>
  <c r="F643" i="1"/>
  <c r="C643" i="1"/>
  <c r="F659" i="1"/>
  <c r="C659" i="1"/>
  <c r="F675" i="1"/>
  <c r="C675" i="1"/>
  <c r="F691" i="1"/>
  <c r="C691" i="1"/>
  <c r="F707" i="1"/>
  <c r="C707" i="1"/>
  <c r="F723" i="1"/>
  <c r="C723" i="1"/>
  <c r="F300" i="1"/>
  <c r="C300" i="1"/>
  <c r="F320" i="1"/>
  <c r="C320" i="1"/>
  <c r="F340" i="1"/>
  <c r="C340" i="1"/>
  <c r="F364" i="1"/>
  <c r="C364" i="1"/>
  <c r="F384" i="1"/>
  <c r="C384" i="1"/>
  <c r="F404" i="1"/>
  <c r="C404" i="1"/>
  <c r="F428" i="1"/>
  <c r="C428" i="1"/>
  <c r="F448" i="1"/>
  <c r="C448" i="1"/>
  <c r="F468" i="1"/>
  <c r="C468" i="1"/>
  <c r="F484" i="1"/>
  <c r="C484" i="1"/>
  <c r="F500" i="1"/>
  <c r="C500" i="1"/>
  <c r="F516" i="1"/>
  <c r="C516" i="1"/>
  <c r="F532" i="1"/>
  <c r="C532" i="1"/>
  <c r="F548" i="1"/>
  <c r="C548" i="1"/>
  <c r="F564" i="1"/>
  <c r="C564" i="1"/>
  <c r="F580" i="1"/>
  <c r="C580" i="1"/>
  <c r="F596" i="1"/>
  <c r="C596" i="1"/>
  <c r="F612" i="1"/>
  <c r="C612" i="1"/>
  <c r="F628" i="1"/>
  <c r="C628" i="1"/>
  <c r="F644" i="1"/>
  <c r="C644" i="1"/>
  <c r="F660" i="1"/>
  <c r="C660" i="1"/>
  <c r="F676" i="1"/>
  <c r="C676" i="1"/>
  <c r="F692" i="1"/>
  <c r="C692" i="1"/>
  <c r="F708" i="1"/>
  <c r="C708" i="1"/>
  <c r="F724" i="1"/>
  <c r="C724" i="1"/>
  <c r="F701" i="1"/>
  <c r="C701" i="1"/>
  <c r="F717" i="1"/>
  <c r="C717" i="1"/>
  <c r="F4" i="1"/>
  <c r="C4" i="1"/>
  <c r="F20" i="1"/>
  <c r="C20" i="1"/>
  <c r="F36" i="1"/>
  <c r="C36" i="1"/>
  <c r="F52" i="1"/>
  <c r="C52" i="1"/>
  <c r="F68" i="1"/>
  <c r="C68" i="1"/>
  <c r="F84" i="1"/>
  <c r="C84" i="1"/>
  <c r="F100" i="1"/>
  <c r="C100" i="1"/>
  <c r="F116" i="1"/>
  <c r="C116" i="1"/>
  <c r="F132" i="1"/>
  <c r="C132" i="1"/>
  <c r="F148" i="1"/>
  <c r="C148" i="1"/>
  <c r="F164" i="1"/>
  <c r="C164" i="1"/>
  <c r="F180" i="1"/>
  <c r="C180" i="1"/>
  <c r="F196" i="1"/>
  <c r="C196" i="1"/>
  <c r="F212" i="1"/>
  <c r="C212" i="1"/>
  <c r="F228" i="1"/>
  <c r="C228" i="1"/>
  <c r="F244" i="1"/>
  <c r="C244" i="1"/>
  <c r="F260" i="1"/>
  <c r="C260" i="1"/>
  <c r="F276" i="1"/>
  <c r="C276" i="1"/>
  <c r="F292" i="1"/>
  <c r="C292" i="1"/>
  <c r="F344" i="1"/>
  <c r="C344" i="1"/>
  <c r="F408" i="1"/>
  <c r="C408" i="1"/>
  <c r="F2" i="1"/>
  <c r="C2" i="1"/>
</calcChain>
</file>

<file path=xl/connections.xml><?xml version="1.0" encoding="utf-8"?>
<connections xmlns="http://schemas.openxmlformats.org/spreadsheetml/2006/main">
  <connection id="1" name="EnemyBulletDefaultCfgs" type="4" refreshedVersion="0" background="1">
    <webPr xml="1" sourceData="1" url="F:\MyProject\BarrageDemo\Assets\StreamingAssets\Configs\EnemyBulletDefaultCfgs.xml" htmlTables="1" htmlFormat="all"/>
  </connection>
  <connection id="2" name="EnemyBulletDefaultCfgs1" type="4" refreshedVersion="0" background="1">
    <webPr xml="1" sourceData="1" url="F:\MyProject\excel\EnemyBulletDefaultCfgs.xml" htmlTables="1" htmlFormat="all"/>
  </connection>
  <connection id="3" name="EnemyBulletDefaultCfgs2" type="4" refreshedVersion="0" background="1">
    <webPr xml="1" sourceData="1" url="F:\MyProject\excel\EnemyBulletDefaultCfgs.xml" htmlTables="1" htmlFormat="all"/>
  </connection>
  <connection id="4" name="text" type="4" refreshedVersion="0" background="1">
    <webPr xml="1" sourceData="1" url="F:\MyProject\excel\text.xml" htmlTables="1" htmlFormat="all"/>
  </connection>
</connections>
</file>

<file path=xl/sharedStrings.xml><?xml version="1.0" encoding="utf-8"?>
<sst xmlns="http://schemas.openxmlformats.org/spreadsheetml/2006/main" count="208" uniqueCount="138">
  <si>
    <t>comment</t>
    <phoneticPr fontId="1" type="noConversion"/>
  </si>
  <si>
    <t>isRotatedByVAngle</t>
    <phoneticPr fontId="1" type="noConversion"/>
  </si>
  <si>
    <t>selfRotationAngle</t>
    <phoneticPr fontId="1" type="noConversion"/>
  </si>
  <si>
    <t>grazeHalfWidth</t>
    <phoneticPr fontId="1" type="noConversion"/>
  </si>
  <si>
    <t>grazeHalfHeight</t>
    <phoneticPr fontId="1" type="noConversion"/>
  </si>
  <si>
    <t>collisionRadius</t>
    <phoneticPr fontId="1" type="noConversion"/>
  </si>
  <si>
    <t>eliminateColor</t>
    <phoneticPr fontId="1" type="noConversion"/>
  </si>
  <si>
    <t>id</t>
    <phoneticPr fontId="1" type="noConversion"/>
  </si>
  <si>
    <t>bulletType</t>
    <phoneticPr fontId="1" type="noConversion"/>
  </si>
  <si>
    <t>bulletColor</t>
    <phoneticPr fontId="1" type="noConversion"/>
  </si>
  <si>
    <t>blendMode</t>
    <phoneticPr fontId="1" type="noConversion"/>
  </si>
  <si>
    <t>BulletType</t>
    <phoneticPr fontId="1" type="noConversion"/>
  </si>
  <si>
    <t>Comment</t>
    <phoneticPr fontId="1" type="noConversion"/>
  </si>
  <si>
    <t>IsRotatedByVAngle</t>
    <phoneticPr fontId="1" type="noConversion"/>
  </si>
  <si>
    <t>SelfRotationAngle</t>
    <phoneticPr fontId="1" type="noConversion"/>
  </si>
  <si>
    <t>GrazeRadius</t>
    <phoneticPr fontId="1" type="noConversion"/>
  </si>
  <si>
    <t>CollisionRadius</t>
    <phoneticPr fontId="1" type="noConversion"/>
  </si>
  <si>
    <t>葡萄弹</t>
    <phoneticPr fontId="1" type="noConversion"/>
  </si>
  <si>
    <t>小玉</t>
    <phoneticPr fontId="1" type="noConversion"/>
  </si>
  <si>
    <t>环玉</t>
    <phoneticPr fontId="1" type="noConversion"/>
  </si>
  <si>
    <t>米弹</t>
    <phoneticPr fontId="1" type="noConversion"/>
  </si>
  <si>
    <t>点弹</t>
    <phoneticPr fontId="1" type="noConversion"/>
  </si>
  <si>
    <t>链弹</t>
    <phoneticPr fontId="1" type="noConversion"/>
  </si>
  <si>
    <t>针弹</t>
    <phoneticPr fontId="1" type="noConversion"/>
  </si>
  <si>
    <t>札弹</t>
    <phoneticPr fontId="1" type="noConversion"/>
  </si>
  <si>
    <t xml:space="preserve">鳞弹 </t>
    <phoneticPr fontId="1" type="noConversion"/>
  </si>
  <si>
    <t xml:space="preserve">铳弹 </t>
    <phoneticPr fontId="1" type="noConversion"/>
  </si>
  <si>
    <t xml:space="preserve">杆菌弹 </t>
    <phoneticPr fontId="1" type="noConversion"/>
  </si>
  <si>
    <t>星弹（小）</t>
  </si>
  <si>
    <t xml:space="preserve">钱币 </t>
    <phoneticPr fontId="1" type="noConversion"/>
  </si>
  <si>
    <t xml:space="preserve">中玉 </t>
    <phoneticPr fontId="1" type="noConversion"/>
  </si>
  <si>
    <t xml:space="preserve">椭弹 </t>
    <phoneticPr fontId="1" type="noConversion"/>
  </si>
  <si>
    <t xml:space="preserve">刀弹 </t>
    <phoneticPr fontId="1" type="noConversion"/>
  </si>
  <si>
    <t xml:space="preserve">蝶弹 </t>
    <phoneticPr fontId="1" type="noConversion"/>
  </si>
  <si>
    <t>星弹（大）</t>
    <phoneticPr fontId="1" type="noConversion"/>
  </si>
  <si>
    <t>大玉</t>
    <phoneticPr fontId="1" type="noConversion"/>
  </si>
  <si>
    <t xml:space="preserve">蔷薇 </t>
    <phoneticPr fontId="1" type="noConversion"/>
  </si>
  <si>
    <t>心弹</t>
    <phoneticPr fontId="1" type="noConversion"/>
  </si>
  <si>
    <t xml:space="preserve">滴弹 </t>
    <phoneticPr fontId="1" type="noConversion"/>
  </si>
  <si>
    <t>BulletColor</t>
    <phoneticPr fontId="1" type="noConversion"/>
  </si>
  <si>
    <t>EliminateColor</t>
    <phoneticPr fontId="1" type="noConversion"/>
  </si>
  <si>
    <t>0.5,0.5,0.5</t>
    <phoneticPr fontId="1" type="noConversion"/>
  </si>
  <si>
    <t>0.8,0.8,0.8</t>
    <phoneticPr fontId="1" type="noConversion"/>
  </si>
  <si>
    <t>0.625,0.3,0.3</t>
    <phoneticPr fontId="1" type="noConversion"/>
  </si>
  <si>
    <t>0.8,0.3,0.3</t>
    <phoneticPr fontId="1" type="noConversion"/>
  </si>
  <si>
    <t>1,0.65,1</t>
    <phoneticPr fontId="1" type="noConversion"/>
  </si>
  <si>
    <t>1,0.65,1</t>
    <phoneticPr fontId="1" type="noConversion"/>
  </si>
  <si>
    <t>0,0.1,1</t>
    <phoneticPr fontId="1" type="noConversion"/>
  </si>
  <si>
    <t>0,0.1,1</t>
    <phoneticPr fontId="1" type="noConversion"/>
  </si>
  <si>
    <t>0.25,1,1</t>
    <phoneticPr fontId="1" type="noConversion"/>
  </si>
  <si>
    <t>0.25,1,1</t>
    <phoneticPr fontId="1" type="noConversion"/>
  </si>
  <si>
    <t>0.36,0.78,1</t>
    <phoneticPr fontId="1" type="noConversion"/>
  </si>
  <si>
    <t>0.36,0.78,1</t>
    <phoneticPr fontId="1" type="noConversion"/>
  </si>
  <si>
    <t>0.9,1,0.4</t>
    <phoneticPr fontId="1" type="noConversion"/>
  </si>
  <si>
    <t>0.9,1,0.4</t>
    <phoneticPr fontId="1" type="noConversion"/>
  </si>
  <si>
    <t>0.9,1,0.4</t>
    <phoneticPr fontId="1" type="noConversion"/>
  </si>
  <si>
    <t>0.9,1,0.4</t>
    <phoneticPr fontId="1" type="noConversion"/>
  </si>
  <si>
    <t>ColorComment</t>
    <phoneticPr fontId="1" type="noConversion"/>
  </si>
  <si>
    <t>灰</t>
    <phoneticPr fontId="1" type="noConversion"/>
  </si>
  <si>
    <t>白</t>
    <phoneticPr fontId="1" type="noConversion"/>
  </si>
  <si>
    <t>红</t>
    <phoneticPr fontId="1" type="noConversion"/>
  </si>
  <si>
    <t>深红</t>
    <phoneticPr fontId="1" type="noConversion"/>
  </si>
  <si>
    <t>深紫</t>
    <phoneticPr fontId="1" type="noConversion"/>
  </si>
  <si>
    <t>紫</t>
    <phoneticPr fontId="1" type="noConversion"/>
  </si>
  <si>
    <t>深蓝</t>
    <phoneticPr fontId="1" type="noConversion"/>
  </si>
  <si>
    <t>蓝</t>
    <phoneticPr fontId="1" type="noConversion"/>
  </si>
  <si>
    <t>深青</t>
    <phoneticPr fontId="1" type="noConversion"/>
  </si>
  <si>
    <t>青</t>
    <phoneticPr fontId="1" type="noConversion"/>
  </si>
  <si>
    <t>深绿</t>
    <phoneticPr fontId="1" type="noConversion"/>
  </si>
  <si>
    <t>绿</t>
    <phoneticPr fontId="1" type="noConversion"/>
  </si>
  <si>
    <t>黄绿</t>
    <phoneticPr fontId="1" type="noConversion"/>
  </si>
  <si>
    <t>深黄</t>
    <phoneticPr fontId="1" type="noConversion"/>
  </si>
  <si>
    <t>浅黄</t>
    <phoneticPr fontId="1" type="noConversion"/>
  </si>
  <si>
    <t>棕黄</t>
    <phoneticPr fontId="1" type="noConversion"/>
  </si>
  <si>
    <t>materialType</t>
    <phoneticPr fontId="1" type="noConversion"/>
  </si>
  <si>
    <t>spriteName</t>
    <phoneticPr fontId="1" type="noConversion"/>
  </si>
  <si>
    <t>appearEffectName</t>
    <phoneticPr fontId="1" type="noConversion"/>
  </si>
  <si>
    <t>size</t>
    <phoneticPr fontId="1" type="noConversion"/>
  </si>
  <si>
    <t>CollisionOffset</t>
    <phoneticPr fontId="1" type="noConversion"/>
  </si>
  <si>
    <t>0,0</t>
    <phoneticPr fontId="1" type="noConversion"/>
  </si>
  <si>
    <t>0,0</t>
    <phoneticPr fontId="1" type="noConversion"/>
  </si>
  <si>
    <t>0,0</t>
    <phoneticPr fontId="1" type="noConversion"/>
  </si>
  <si>
    <t>大光玉</t>
    <phoneticPr fontId="1" type="noConversion"/>
  </si>
  <si>
    <t>0,0</t>
    <phoneticPr fontId="1" type="noConversion"/>
  </si>
  <si>
    <t>箭弹</t>
    <phoneticPr fontId="1" type="noConversion"/>
  </si>
  <si>
    <t>小光玉</t>
    <phoneticPr fontId="1" type="noConversion"/>
  </si>
  <si>
    <t>休止符</t>
    <phoneticPr fontId="1" type="noConversion"/>
  </si>
  <si>
    <t>AppearEffectSuffix</t>
    <phoneticPr fontId="1" type="noConversion"/>
  </si>
  <si>
    <t>AppearEffectPrefix</t>
    <phoneticPr fontId="1" type="noConversion"/>
  </si>
  <si>
    <t>Bullet200</t>
    <phoneticPr fontId="1" type="noConversion"/>
  </si>
  <si>
    <t>Bullet122</t>
    <phoneticPr fontId="1" type="noConversion"/>
  </si>
  <si>
    <t>2,1</t>
    <phoneticPr fontId="1" type="noConversion"/>
  </si>
  <si>
    <t>AppearEffectSize</t>
    <phoneticPr fontId="1" type="noConversion"/>
  </si>
  <si>
    <t>3,0.751</t>
    <phoneticPr fontId="1" type="noConversion"/>
  </si>
  <si>
    <t>3.2,0.8</t>
    <phoneticPr fontId="1" type="noConversion"/>
  </si>
  <si>
    <t>2.4,0.61</t>
    <phoneticPr fontId="1" type="noConversion"/>
  </si>
  <si>
    <t>4,1</t>
    <phoneticPr fontId="1" type="noConversion"/>
  </si>
  <si>
    <t>1.6,0.406</t>
    <phoneticPr fontId="1" type="noConversion"/>
  </si>
  <si>
    <t>0,0</t>
    <phoneticPr fontId="1" type="noConversion"/>
  </si>
  <si>
    <t>8,2</t>
    <phoneticPr fontId="1" type="noConversion"/>
  </si>
  <si>
    <t>4,0.998</t>
    <phoneticPr fontId="1" type="noConversion"/>
  </si>
  <si>
    <t>2.8,0.7</t>
    <phoneticPr fontId="1" type="noConversion"/>
  </si>
  <si>
    <t>3,0.754</t>
    <phoneticPr fontId="1" type="noConversion"/>
  </si>
  <si>
    <t>3,0.701</t>
    <phoneticPr fontId="1" type="noConversion"/>
  </si>
  <si>
    <t>4,1</t>
    <phoneticPr fontId="1" type="noConversion"/>
  </si>
  <si>
    <t>3,0.753</t>
    <phoneticPr fontId="1" type="noConversion"/>
  </si>
  <si>
    <t>2,0.5</t>
    <phoneticPr fontId="1" type="noConversion"/>
  </si>
  <si>
    <t>1.6,0.405</t>
    <phoneticPr fontId="1" type="noConversion"/>
  </si>
  <si>
    <t>1.6,0.4</t>
    <phoneticPr fontId="1" type="noConversion"/>
  </si>
  <si>
    <t>2.4,0.6</t>
    <phoneticPr fontId="1" type="noConversion"/>
  </si>
  <si>
    <t>3.2,0.8</t>
    <phoneticPr fontId="1" type="noConversion"/>
  </si>
  <si>
    <t>1.6,0.404</t>
    <phoneticPr fontId="1" type="noConversion"/>
  </si>
  <si>
    <t>1.6,0.407</t>
    <phoneticPr fontId="1" type="noConversion"/>
  </si>
  <si>
    <t>1.6,0.403</t>
    <phoneticPr fontId="1" type="noConversion"/>
  </si>
  <si>
    <t>3,0.75</t>
    <phoneticPr fontId="1" type="noConversion"/>
  </si>
  <si>
    <t>1.6,0.401</t>
    <phoneticPr fontId="1" type="noConversion"/>
  </si>
  <si>
    <t>1.6,0.402</t>
    <phoneticPr fontId="1" type="noConversion"/>
  </si>
  <si>
    <t>000</t>
    <phoneticPr fontId="1" type="noConversion"/>
  </si>
  <si>
    <t>010</t>
    <phoneticPr fontId="1" type="noConversion"/>
  </si>
  <si>
    <t>010</t>
    <phoneticPr fontId="1" type="noConversion"/>
  </si>
  <si>
    <t>030</t>
    <phoneticPr fontId="1" type="noConversion"/>
  </si>
  <si>
    <t>030</t>
    <phoneticPr fontId="1" type="noConversion"/>
  </si>
  <si>
    <t>050</t>
    <phoneticPr fontId="1" type="noConversion"/>
  </si>
  <si>
    <t>070</t>
    <phoneticPr fontId="1" type="noConversion"/>
  </si>
  <si>
    <t>090</t>
    <phoneticPr fontId="1" type="noConversion"/>
  </si>
  <si>
    <t>090</t>
    <phoneticPr fontId="1" type="noConversion"/>
  </si>
  <si>
    <t>090</t>
    <phoneticPr fontId="1" type="noConversion"/>
  </si>
  <si>
    <t>130</t>
    <phoneticPr fontId="1" type="noConversion"/>
  </si>
  <si>
    <t>130</t>
    <phoneticPr fontId="1" type="noConversion"/>
  </si>
  <si>
    <t>150</t>
    <phoneticPr fontId="1" type="noConversion"/>
  </si>
  <si>
    <t>Colors</t>
    <phoneticPr fontId="1" type="noConversion"/>
  </si>
  <si>
    <t>00,01,02,03,04,05,06,07,08,09,10,11,12,13,14,15</t>
    <phoneticPr fontId="1" type="noConversion"/>
  </si>
  <si>
    <t>ColorsCount</t>
    <phoneticPr fontId="1" type="noConversion"/>
  </si>
  <si>
    <t>00,01,03,05,07,09,13,15</t>
    <phoneticPr fontId="1" type="noConversion"/>
  </si>
  <si>
    <t>01,05,09,13</t>
    <phoneticPr fontId="1" type="noConversion"/>
  </si>
  <si>
    <t>01,05,09,13</t>
    <phoneticPr fontId="1" type="noConversion"/>
  </si>
  <si>
    <t>00,01,03,05,07,09,13,15</t>
    <phoneticPr fontId="1" type="noConversion"/>
  </si>
  <si>
    <t>00,01,02,03,04,05,06,07,08,09,10,11,12,13,14,15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</si>
</sst>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ata">
        <xsd:complexType>
          <xsd:sequence minOccurs="0">
            <xsd:element minOccurs="0" maxOccurs="unbounded" nillable="true" name="Bullet" form="unqualified">
              <xsd:complexType>
                <xsd:attribute name="id" form="unqualified" type="xsd:integer"/>
                <xsd:attribute name="spriteName" form="unqualified" type="xsd:string"/>
                <xsd:attribute name="appearEffectName" form="unqualified" type="xsd:string"/>
                <xsd:attribute name="size" form="unqualified" type="xsd:double"/>
                <xsd:attribute name="materialType" form="unqualified" type="xsd:integer"/>
                <xsd:attribute name="comment" form="unqualified" type="xsd:string"/>
                <xsd:attribute name="isRotatedByVAngle" form="unqualified" type="xsd:integer"/>
                <xsd:attribute name="selfRotationAngle" form="unqualified" type="xsd:integer"/>
                <xsd:attribute name="grazeHalfWidth" form="unqualified" type="xsd:double"/>
                <xsd:attribute name="grazeHalfHeight" form="unqualified" type="xsd:double"/>
                <xsd:attribute name="collisionRadius" form="unqualified" type="xsd:double"/>
                <xsd:attribute name="eliminateColor" form="unqualified" type="xsd:string"/>
              </xsd:complexType>
            </xsd:element>
          </xsd:sequence>
        </xsd:complexType>
      </xsd:element>
    </xsd:schema>
  </Schema>
  <Map ID="4" Name="Data_映射New" RootElement="Data" SchemaID="Schema2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A1:O995" tableType="xml" totalsRowShown="0" connectionId="3">
  <autoFilter ref="A1:O995"/>
  <tableColumns count="15">
    <tableColumn id="1" uniqueName="id" name="id" dataDxfId="7">
      <xmlColumnPr mapId="4" xpath="/Data/Bullet/@id" xmlDataType="integer"/>
    </tableColumn>
    <tableColumn id="3" uniqueName="comment" name="comment" dataDxfId="6">
      <calculatedColumnFormula>VLOOKUP(M2,BulletType!A$1:F$35,2)&amp;VLOOKUP(N2,BulletColor!A$1:C$25,3)</calculatedColumnFormula>
      <xmlColumnPr mapId="4" xpath="/Data/Bullet/@comment" xmlDataType="string"/>
    </tableColumn>
    <tableColumn id="2" uniqueName="spriteName" name="spriteName">
      <calculatedColumnFormula>CONCATENATE("Bullet",INT(A2/10)*10)</calculatedColumnFormula>
      <xmlColumnPr mapId="4" xpath="/Data/Bullet/@spriteName" xmlDataType="string"/>
    </tableColumn>
    <tableColumn id="14" uniqueName="appearEffectName" name="appearEffectName" dataDxfId="5">
      <calculatedColumnFormula>CONCATENATE(VLOOKUP(M2,BulletType!A$2:I$35,8),VLOOKUP(N2,BulletColor!A$2:D$16,4))</calculatedColumnFormula>
      <xmlColumnPr mapId="4" xpath="/Data/Bullet/@appearEffectName" xmlDataType="string"/>
    </tableColumn>
    <tableColumn id="15" uniqueName="size" name="size" dataDxfId="4">
      <calculatedColumnFormula>VLOOKUP(M2,BulletType!A$1:G$35,7)</calculatedColumnFormula>
      <xmlColumnPr mapId="4" xpath="/Data/Bullet/@size" xmlDataType="double"/>
    </tableColumn>
    <tableColumn id="13" uniqueName="materialType" name="materialType" dataDxfId="3">
      <calculatedColumnFormula>INT(RIGHT(A2,1))</calculatedColumnFormula>
      <xmlColumnPr mapId="4" xpath="/Data/Bullet/@materialType" xmlDataType="integer"/>
    </tableColumn>
    <tableColumn id="4" uniqueName="isRotatedByVAngle" name="isRotatedByVAngle">
      <calculatedColumnFormula>VLOOKUP(M2,BulletType!A$1:F$35,3)</calculatedColumnFormula>
      <xmlColumnPr mapId="4" xpath="/Data/Bullet/@isRotatedByVAngle" xmlDataType="integer"/>
    </tableColumn>
    <tableColumn id="5" uniqueName="selfRotationAngle" name="selfRotationAngle">
      <calculatedColumnFormula>VLOOKUP(M2,BulletType!A$1:F$35,4)</calculatedColumnFormula>
      <xmlColumnPr mapId="4" xpath="/Data/Bullet/@selfRotationAngle" xmlDataType="integer"/>
    </tableColumn>
    <tableColumn id="6" uniqueName="grazeHalfWidth" name="grazeHalfWidth">
      <calculatedColumnFormula>VLOOKUP(M2,BulletType!A$1:F$35,5)</calculatedColumnFormula>
      <xmlColumnPr mapId="4" xpath="/Data/Bullet/@grazeHalfWidth" xmlDataType="double"/>
    </tableColumn>
    <tableColumn id="7" uniqueName="grazeHalfHeight" name="grazeHalfHeight">
      <calculatedColumnFormula>VLOOKUP(M2,BulletType!A$1:F$35,5)</calculatedColumnFormula>
      <xmlColumnPr mapId="4" xpath="/Data/Bullet/@grazeHalfHeight" xmlDataType="double"/>
    </tableColumn>
    <tableColumn id="8" uniqueName="collisionRadius" name="collisionRadius">
      <calculatedColumnFormula>VLOOKUP(M2,BulletType!A$1:F$35,6)</calculatedColumnFormula>
      <xmlColumnPr mapId="4" xpath="/Data/Bullet/@collisionRadius" xmlDataType="double"/>
    </tableColumn>
    <tableColumn id="9" uniqueName="eliminateColor" name="eliminateColor">
      <calculatedColumnFormula>VLOOKUP(N2,BulletColor!A$2:B25,2)</calculatedColumnFormula>
      <xmlColumnPr mapId="4" xpath="/Data/Bullet/@eliminateColor" xmlDataType="string"/>
    </tableColumn>
    <tableColumn id="10" uniqueName="10" name="bulletType" dataDxfId="2">
      <calculatedColumnFormula>INT(INT((ROW()-2)/2)/16)</calculatedColumnFormula>
    </tableColumn>
    <tableColumn id="11" uniqueName="11" name="bulletColor" dataDxfId="1">
      <calculatedColumnFormula>MOD(INT((ROW()-2)/2),16)</calculatedColumnFormula>
    </tableColumn>
    <tableColumn id="12" uniqueName="12" name="blendMode" dataDxfId="0">
      <calculatedColumnFormula>MOD((ROW()-2),2)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95"/>
  <sheetViews>
    <sheetView tabSelected="1" topLeftCell="C1" workbookViewId="0">
      <selection activeCell="M2" sqref="M2"/>
    </sheetView>
  </sheetViews>
  <sheetFormatPr defaultRowHeight="14.25" x14ac:dyDescent="0.2"/>
  <cols>
    <col min="1" max="1" width="17.5" customWidth="1"/>
    <col min="2" max="2" width="21.625" customWidth="1"/>
    <col min="3" max="3" width="13.5" bestFit="1" customWidth="1"/>
    <col min="4" max="5" width="21.125" customWidth="1"/>
    <col min="6" max="6" width="17.25" customWidth="1"/>
    <col min="7" max="7" width="20.625" bestFit="1" customWidth="1"/>
    <col min="8" max="8" width="19.375" bestFit="1" customWidth="1"/>
    <col min="9" max="9" width="17.375" bestFit="1" customWidth="1"/>
    <col min="10" max="10" width="18.125" bestFit="1" customWidth="1"/>
    <col min="11" max="11" width="16.625" bestFit="1" customWidth="1"/>
    <col min="12" max="12" width="16.375" bestFit="1" customWidth="1"/>
    <col min="13" max="13" width="12.5" bestFit="1" customWidth="1"/>
    <col min="14" max="14" width="13.125" bestFit="1" customWidth="1"/>
    <col min="15" max="15" width="13.5" bestFit="1" customWidth="1"/>
    <col min="16" max="16" width="26.25" customWidth="1"/>
    <col min="17" max="17" width="21.25" customWidth="1"/>
  </cols>
  <sheetData>
    <row r="1" spans="1:15" x14ac:dyDescent="0.2">
      <c r="A1" t="s">
        <v>7</v>
      </c>
      <c r="B1" t="s">
        <v>0</v>
      </c>
      <c r="C1" t="s">
        <v>75</v>
      </c>
      <c r="D1" t="s">
        <v>76</v>
      </c>
      <c r="E1" t="s">
        <v>77</v>
      </c>
      <c r="F1" t="s">
        <v>74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8</v>
      </c>
      <c r="N1" t="s">
        <v>9</v>
      </c>
      <c r="O1" t="s">
        <v>10</v>
      </c>
    </row>
    <row r="2" spans="1:15" x14ac:dyDescent="0.2">
      <c r="A2" s="1">
        <f>VALUE(CONCATENATE(1,(REPT(0,2-LEN(M2))&amp;M2),REPT(0,2-LEN(N2))&amp;(N2),O2))</f>
        <v>100000</v>
      </c>
      <c r="B2" s="2" t="str">
        <f>VLOOKUP(M2,BulletType!A$1:F$35,2)&amp;VLOOKUP(N2,BulletColor!A$1:C$25,3)</f>
        <v>点弹灰</v>
      </c>
      <c r="C2" s="3" t="str">
        <f>CONCATENATE("Bullet",INT(A2/10)*10)</f>
        <v>Bullet100000</v>
      </c>
      <c r="D2" s="2" t="str">
        <f>CONCATENATE(VLOOKUP(M2,BulletType!A$2:I$35,8),VLOOKUP(N2,BulletColor!A$2:D$16,4))</f>
        <v>Bullet200000</v>
      </c>
      <c r="E2" s="2" t="str">
        <f>VLOOKUP(M2,BulletType!A$1:G$35,7)</f>
        <v>1.6,0.402</v>
      </c>
      <c r="F2" s="2">
        <f t="shared" ref="F2:F65" si="0">INT(RIGHT(A2,1))</f>
        <v>0</v>
      </c>
      <c r="G2">
        <f>VLOOKUP(M2,BulletType!A$1:F$35,3)</f>
        <v>0</v>
      </c>
      <c r="H2">
        <f>VLOOKUP(M2,BulletType!A$1:F$35,4)</f>
        <v>0</v>
      </c>
      <c r="I2">
        <f>VLOOKUP(M2,BulletType!A$1:F$35,5)</f>
        <v>4.8</v>
      </c>
      <c r="J2">
        <f>VLOOKUP(M2,BulletType!A$1:F$35,5)</f>
        <v>4.8</v>
      </c>
      <c r="K2">
        <f>VLOOKUP(M2,BulletType!A$1:F$35,6)</f>
        <v>2.4</v>
      </c>
      <c r="L2" s="3" t="str">
        <f>VLOOKUP(N2,BulletColor!A$2:B25,2)</f>
        <v>0.5,0.5,0.5</v>
      </c>
      <c r="M2">
        <f t="shared" ref="M2:M65" si="1">INT(INT((ROW()-2)/2)/16)</f>
        <v>0</v>
      </c>
      <c r="N2">
        <f t="shared" ref="N2:N8" si="2">MOD(INT((ROW()-2)/2),16)</f>
        <v>0</v>
      </c>
      <c r="O2">
        <f t="shared" ref="O2:O8" si="3">MOD((ROW()-2),2)</f>
        <v>0</v>
      </c>
    </row>
    <row r="3" spans="1:15" x14ac:dyDescent="0.2">
      <c r="A3" s="1">
        <f t="shared" ref="A3:A66" si="4">VALUE(CONCATENATE(1,(REPT(0,2-LEN(M3))&amp;M3),REPT(0,2-LEN(N3))&amp;(N3),O3))</f>
        <v>100001</v>
      </c>
      <c r="B3" s="2" t="str">
        <f>VLOOKUP(M3,BulletType!A$1:F$35,2)&amp;VLOOKUP(N3,BulletColor!A$1:C$25,3)</f>
        <v>点弹灰</v>
      </c>
      <c r="C3" s="3" t="str">
        <f t="shared" ref="C3:C66" si="5">CONCATENATE("Bullet",INT(A3/10)*10)</f>
        <v>Bullet100000</v>
      </c>
      <c r="D3" s="2" t="str">
        <f>CONCATENATE(VLOOKUP(M3,BulletType!A$2:I$35,8),VLOOKUP(N3,BulletColor!A$2:D$16,4))</f>
        <v>Bullet200000</v>
      </c>
      <c r="E3" s="2" t="str">
        <f>VLOOKUP(M3,BulletType!A$1:G$35,7)</f>
        <v>1.6,0.402</v>
      </c>
      <c r="F3" s="2">
        <f t="shared" si="0"/>
        <v>1</v>
      </c>
      <c r="G3">
        <f>VLOOKUP(M3,BulletType!A$1:F$35,3)</f>
        <v>0</v>
      </c>
      <c r="H3">
        <f>VLOOKUP(M3,BulletType!A$1:F$35,4)</f>
        <v>0</v>
      </c>
      <c r="I3">
        <f>VLOOKUP(M3,BulletType!A$1:F$35,5)</f>
        <v>4.8</v>
      </c>
      <c r="J3">
        <f>VLOOKUP(M3,BulletType!A$1:F$35,5)</f>
        <v>4.8</v>
      </c>
      <c r="K3">
        <f>VLOOKUP(M3,BulletType!A$1:F$35,6)</f>
        <v>2.4</v>
      </c>
      <c r="L3" s="3" t="str">
        <f>VLOOKUP(N3,BulletColor!A$2:B26,2)</f>
        <v>0.5,0.5,0.5</v>
      </c>
      <c r="M3">
        <f t="shared" si="1"/>
        <v>0</v>
      </c>
      <c r="N3">
        <f t="shared" si="2"/>
        <v>0</v>
      </c>
      <c r="O3">
        <f t="shared" si="3"/>
        <v>1</v>
      </c>
    </row>
    <row r="4" spans="1:15" x14ac:dyDescent="0.2">
      <c r="A4" s="1">
        <f t="shared" si="4"/>
        <v>100010</v>
      </c>
      <c r="B4" s="2" t="str">
        <f>VLOOKUP(M4,BulletType!A$1:F$35,2)&amp;VLOOKUP(N4,BulletColor!A$1:C$25,3)</f>
        <v>点弹深红</v>
      </c>
      <c r="C4" s="3" t="str">
        <f t="shared" si="5"/>
        <v>Bullet100010</v>
      </c>
      <c r="D4" s="2" t="str">
        <f>CONCATENATE(VLOOKUP(M4,BulletType!A$2:I$35,8),VLOOKUP(N4,BulletColor!A$2:D$16,4))</f>
        <v>Bullet200010</v>
      </c>
      <c r="E4" s="2" t="str">
        <f>VLOOKUP(M4,BulletType!A$1:G$35,7)</f>
        <v>1.6,0.402</v>
      </c>
      <c r="F4" s="2">
        <f t="shared" si="0"/>
        <v>0</v>
      </c>
      <c r="G4">
        <f>VLOOKUP(M4,BulletType!A$1:F$35,3)</f>
        <v>0</v>
      </c>
      <c r="H4">
        <f>VLOOKUP(M4,BulletType!A$1:F$35,4)</f>
        <v>0</v>
      </c>
      <c r="I4">
        <f>VLOOKUP(M4,BulletType!A$1:F$35,5)</f>
        <v>4.8</v>
      </c>
      <c r="J4">
        <f>VLOOKUP(M4,BulletType!A$1:F$35,5)</f>
        <v>4.8</v>
      </c>
      <c r="K4">
        <f>VLOOKUP(M4,BulletType!A$1:F$35,6)</f>
        <v>2.4</v>
      </c>
      <c r="L4" s="3" t="str">
        <f>VLOOKUP(N4,BulletColor!A$2:B27,2)</f>
        <v>0.625,0.3,0.3</v>
      </c>
      <c r="M4">
        <f t="shared" si="1"/>
        <v>0</v>
      </c>
      <c r="N4">
        <f t="shared" si="2"/>
        <v>1</v>
      </c>
      <c r="O4">
        <f t="shared" si="3"/>
        <v>0</v>
      </c>
    </row>
    <row r="5" spans="1:15" x14ac:dyDescent="0.2">
      <c r="A5" s="1">
        <f t="shared" si="4"/>
        <v>100011</v>
      </c>
      <c r="B5" s="2" t="str">
        <f>VLOOKUP(M5,BulletType!A$1:F$35,2)&amp;VLOOKUP(N5,BulletColor!A$1:C$25,3)</f>
        <v>点弹深红</v>
      </c>
      <c r="C5" s="3" t="str">
        <f t="shared" si="5"/>
        <v>Bullet100010</v>
      </c>
      <c r="D5" s="2" t="str">
        <f>CONCATENATE(VLOOKUP(M5,BulletType!A$2:I$35,8),VLOOKUP(N5,BulletColor!A$2:D$16,4))</f>
        <v>Bullet200010</v>
      </c>
      <c r="E5" s="2" t="str">
        <f>VLOOKUP(M5,BulletType!A$1:G$35,7)</f>
        <v>1.6,0.402</v>
      </c>
      <c r="F5" s="2">
        <f t="shared" si="0"/>
        <v>1</v>
      </c>
      <c r="G5">
        <f>VLOOKUP(M5,BulletType!A$1:F$35,3)</f>
        <v>0</v>
      </c>
      <c r="H5">
        <f>VLOOKUP(M5,BulletType!A$1:F$35,4)</f>
        <v>0</v>
      </c>
      <c r="I5">
        <f>VLOOKUP(M5,BulletType!A$1:F$35,5)</f>
        <v>4.8</v>
      </c>
      <c r="J5">
        <f>VLOOKUP(M5,BulletType!A$1:F$35,5)</f>
        <v>4.8</v>
      </c>
      <c r="K5">
        <f>VLOOKUP(M5,BulletType!A$1:F$35,6)</f>
        <v>2.4</v>
      </c>
      <c r="L5" s="3" t="str">
        <f>VLOOKUP(N5,BulletColor!A$2:B28,2)</f>
        <v>0.625,0.3,0.3</v>
      </c>
      <c r="M5">
        <f t="shared" si="1"/>
        <v>0</v>
      </c>
      <c r="N5">
        <f t="shared" si="2"/>
        <v>1</v>
      </c>
      <c r="O5">
        <f t="shared" si="3"/>
        <v>1</v>
      </c>
    </row>
    <row r="6" spans="1:15" x14ac:dyDescent="0.2">
      <c r="A6" s="1">
        <f t="shared" si="4"/>
        <v>100020</v>
      </c>
      <c r="B6" s="2" t="str">
        <f>VLOOKUP(M6,BulletType!A$1:F$35,2)&amp;VLOOKUP(N6,BulletColor!A$1:C$25,3)</f>
        <v>点弹红</v>
      </c>
      <c r="C6" s="3" t="str">
        <f t="shared" si="5"/>
        <v>Bullet100020</v>
      </c>
      <c r="D6" s="2" t="str">
        <f>CONCATENATE(VLOOKUP(M6,BulletType!A$2:I$35,8),VLOOKUP(N6,BulletColor!A$2:D$16,4))</f>
        <v>Bullet200010</v>
      </c>
      <c r="E6" s="2" t="str">
        <f>VLOOKUP(M6,BulletType!A$1:G$35,7)</f>
        <v>1.6,0.402</v>
      </c>
      <c r="F6" s="2">
        <f t="shared" si="0"/>
        <v>0</v>
      </c>
      <c r="G6">
        <f>VLOOKUP(M6,BulletType!A$1:F$35,3)</f>
        <v>0</v>
      </c>
      <c r="H6">
        <f>VLOOKUP(M6,BulletType!A$1:F$35,4)</f>
        <v>0</v>
      </c>
      <c r="I6">
        <f>VLOOKUP(M6,BulletType!A$1:F$35,5)</f>
        <v>4.8</v>
      </c>
      <c r="J6">
        <f>VLOOKUP(M6,BulletType!A$1:F$35,5)</f>
        <v>4.8</v>
      </c>
      <c r="K6">
        <f>VLOOKUP(M6,BulletType!A$1:F$35,6)</f>
        <v>2.4</v>
      </c>
      <c r="L6" s="3" t="str">
        <f>VLOOKUP(N6,BulletColor!A$2:B29,2)</f>
        <v>0.8,0.3,0.3</v>
      </c>
      <c r="M6">
        <f t="shared" si="1"/>
        <v>0</v>
      </c>
      <c r="N6">
        <f t="shared" si="2"/>
        <v>2</v>
      </c>
      <c r="O6">
        <f t="shared" si="3"/>
        <v>0</v>
      </c>
    </row>
    <row r="7" spans="1:15" x14ac:dyDescent="0.2">
      <c r="A7" s="1">
        <f t="shared" si="4"/>
        <v>100021</v>
      </c>
      <c r="B7" s="2" t="str">
        <f>VLOOKUP(M7,BulletType!A$1:F$35,2)&amp;VLOOKUP(N7,BulletColor!A$1:C$25,3)</f>
        <v>点弹红</v>
      </c>
      <c r="C7" s="3" t="str">
        <f t="shared" si="5"/>
        <v>Bullet100020</v>
      </c>
      <c r="D7" s="2" t="str">
        <f>CONCATENATE(VLOOKUP(M7,BulletType!A$2:I$35,8),VLOOKUP(N7,BulletColor!A$2:D$16,4))</f>
        <v>Bullet200010</v>
      </c>
      <c r="E7" s="2" t="str">
        <f>VLOOKUP(M7,BulletType!A$1:G$35,7)</f>
        <v>1.6,0.402</v>
      </c>
      <c r="F7" s="2">
        <f t="shared" si="0"/>
        <v>1</v>
      </c>
      <c r="G7">
        <f>VLOOKUP(M7,BulletType!A$1:F$35,3)</f>
        <v>0</v>
      </c>
      <c r="H7">
        <f>VLOOKUP(M7,BulletType!A$1:F$35,4)</f>
        <v>0</v>
      </c>
      <c r="I7">
        <f>VLOOKUP(M7,BulletType!A$1:F$35,5)</f>
        <v>4.8</v>
      </c>
      <c r="J7">
        <f>VLOOKUP(M7,BulletType!A$1:F$35,5)</f>
        <v>4.8</v>
      </c>
      <c r="K7">
        <f>VLOOKUP(M7,BulletType!A$1:F$35,6)</f>
        <v>2.4</v>
      </c>
      <c r="L7" s="3" t="str">
        <f>VLOOKUP(N7,BulletColor!A$2:B30,2)</f>
        <v>0.8,0.3,0.3</v>
      </c>
      <c r="M7">
        <f t="shared" si="1"/>
        <v>0</v>
      </c>
      <c r="N7">
        <f t="shared" si="2"/>
        <v>2</v>
      </c>
      <c r="O7">
        <f t="shared" si="3"/>
        <v>1</v>
      </c>
    </row>
    <row r="8" spans="1:15" x14ac:dyDescent="0.2">
      <c r="A8" s="1">
        <f t="shared" si="4"/>
        <v>100030</v>
      </c>
      <c r="B8" s="2" t="str">
        <f>VLOOKUP(M8,BulletType!A$1:F$35,2)&amp;VLOOKUP(N8,BulletColor!A$1:C$25,3)</f>
        <v>点弹深紫</v>
      </c>
      <c r="C8" s="3" t="str">
        <f t="shared" si="5"/>
        <v>Bullet100030</v>
      </c>
      <c r="D8" s="2" t="str">
        <f>CONCATENATE(VLOOKUP(M8,BulletType!A$2:I$35,8),VLOOKUP(N8,BulletColor!A$2:D$16,4))</f>
        <v>Bullet200030</v>
      </c>
      <c r="E8" s="2" t="str">
        <f>VLOOKUP(M8,BulletType!A$1:G$35,7)</f>
        <v>1.6,0.402</v>
      </c>
      <c r="F8" s="2">
        <f t="shared" si="0"/>
        <v>0</v>
      </c>
      <c r="G8">
        <f>VLOOKUP(M8,BulletType!A$1:F$35,3)</f>
        <v>0</v>
      </c>
      <c r="H8">
        <f>VLOOKUP(M8,BulletType!A$1:F$35,4)</f>
        <v>0</v>
      </c>
      <c r="I8">
        <f>VLOOKUP(M8,BulletType!A$1:F$35,5)</f>
        <v>4.8</v>
      </c>
      <c r="J8">
        <f>VLOOKUP(M8,BulletType!A$1:F$35,5)</f>
        <v>4.8</v>
      </c>
      <c r="K8">
        <f>VLOOKUP(M8,BulletType!A$1:F$35,6)</f>
        <v>2.4</v>
      </c>
      <c r="L8" s="3" t="str">
        <f>VLOOKUP(N8,BulletColor!A$2:B31,2)</f>
        <v>1,0.65,1</v>
      </c>
      <c r="M8">
        <f t="shared" si="1"/>
        <v>0</v>
      </c>
      <c r="N8">
        <f t="shared" si="2"/>
        <v>3</v>
      </c>
      <c r="O8">
        <f t="shared" si="3"/>
        <v>0</v>
      </c>
    </row>
    <row r="9" spans="1:15" x14ac:dyDescent="0.2">
      <c r="A9" s="1">
        <f t="shared" si="4"/>
        <v>100031</v>
      </c>
      <c r="B9" s="2" t="str">
        <f>VLOOKUP(M9,BulletType!A$1:F$35,2)&amp;VLOOKUP(N9,BulletColor!A$1:C$25,3)</f>
        <v>点弹深紫</v>
      </c>
      <c r="C9" s="3" t="str">
        <f t="shared" si="5"/>
        <v>Bullet100030</v>
      </c>
      <c r="D9" s="2" t="str">
        <f>CONCATENATE(VLOOKUP(M9,BulletType!A$2:I$35,8),VLOOKUP(N9,BulletColor!A$2:D$16,4))</f>
        <v>Bullet200030</v>
      </c>
      <c r="E9" s="2" t="str">
        <f>VLOOKUP(M9,BulletType!A$1:G$35,7)</f>
        <v>1.6,0.402</v>
      </c>
      <c r="F9" s="2">
        <f t="shared" si="0"/>
        <v>1</v>
      </c>
      <c r="G9">
        <f>VLOOKUP(M9,BulletType!A$1:F$35,3)</f>
        <v>0</v>
      </c>
      <c r="H9">
        <f>VLOOKUP(M9,BulletType!A$1:F$35,4)</f>
        <v>0</v>
      </c>
      <c r="I9">
        <f>VLOOKUP(M9,BulletType!A$1:F$35,5)</f>
        <v>4.8</v>
      </c>
      <c r="J9">
        <f>VLOOKUP(M9,BulletType!A$1:F$35,5)</f>
        <v>4.8</v>
      </c>
      <c r="K9">
        <f>VLOOKUP(M9,BulletType!A$1:F$35,6)</f>
        <v>2.4</v>
      </c>
      <c r="L9" s="3" t="str">
        <f>VLOOKUP(N9,BulletColor!A$2:B32,2)</f>
        <v>1,0.65,1</v>
      </c>
      <c r="M9">
        <f t="shared" si="1"/>
        <v>0</v>
      </c>
      <c r="N9" s="2">
        <f t="shared" ref="N9:N72" si="6">MOD(INT((ROW()-2)/2),16)</f>
        <v>3</v>
      </c>
      <c r="O9" s="2">
        <f t="shared" ref="O9:O72" si="7">MOD((ROW()-2),2)</f>
        <v>1</v>
      </c>
    </row>
    <row r="10" spans="1:15" x14ac:dyDescent="0.2">
      <c r="A10" s="1">
        <f t="shared" si="4"/>
        <v>100040</v>
      </c>
      <c r="B10" s="2" t="str">
        <f>VLOOKUP(M10,BulletType!A$1:F$35,2)&amp;VLOOKUP(N10,BulletColor!A$1:C$25,3)</f>
        <v>点弹紫</v>
      </c>
      <c r="C10" s="3" t="str">
        <f t="shared" si="5"/>
        <v>Bullet100040</v>
      </c>
      <c r="D10" s="2" t="str">
        <f>CONCATENATE(VLOOKUP(M10,BulletType!A$2:I$35,8),VLOOKUP(N10,BulletColor!A$2:D$16,4))</f>
        <v>Bullet200030</v>
      </c>
      <c r="E10" s="2" t="str">
        <f>VLOOKUP(M10,BulletType!A$1:G$35,7)</f>
        <v>1.6,0.402</v>
      </c>
      <c r="F10" s="2">
        <f t="shared" si="0"/>
        <v>0</v>
      </c>
      <c r="G10">
        <f>VLOOKUP(M10,BulletType!A$1:F$35,3)</f>
        <v>0</v>
      </c>
      <c r="H10">
        <f>VLOOKUP(M10,BulletType!A$1:F$35,4)</f>
        <v>0</v>
      </c>
      <c r="I10">
        <f>VLOOKUP(M10,BulletType!A$1:F$35,5)</f>
        <v>4.8</v>
      </c>
      <c r="J10">
        <f>VLOOKUP(M10,BulletType!A$1:F$35,5)</f>
        <v>4.8</v>
      </c>
      <c r="K10">
        <f>VLOOKUP(M10,BulletType!A$1:F$35,6)</f>
        <v>2.4</v>
      </c>
      <c r="L10" s="3" t="str">
        <f>VLOOKUP(N10,BulletColor!A$2:B33,2)</f>
        <v>1,0.65,1</v>
      </c>
      <c r="M10">
        <f t="shared" si="1"/>
        <v>0</v>
      </c>
      <c r="N10" s="2">
        <f t="shared" si="6"/>
        <v>4</v>
      </c>
      <c r="O10" s="2">
        <f t="shared" si="7"/>
        <v>0</v>
      </c>
    </row>
    <row r="11" spans="1:15" x14ac:dyDescent="0.2">
      <c r="A11" s="1">
        <f t="shared" si="4"/>
        <v>100041</v>
      </c>
      <c r="B11" s="2" t="str">
        <f>VLOOKUP(M11,BulletType!A$1:F$35,2)&amp;VLOOKUP(N11,BulletColor!A$1:C$25,3)</f>
        <v>点弹紫</v>
      </c>
      <c r="C11" s="3" t="str">
        <f t="shared" si="5"/>
        <v>Bullet100040</v>
      </c>
      <c r="D11" s="2" t="str">
        <f>CONCATENATE(VLOOKUP(M11,BulletType!A$2:I$35,8),VLOOKUP(N11,BulletColor!A$2:D$16,4))</f>
        <v>Bullet200030</v>
      </c>
      <c r="E11" s="2" t="str">
        <f>VLOOKUP(M11,BulletType!A$1:G$35,7)</f>
        <v>1.6,0.402</v>
      </c>
      <c r="F11" s="2">
        <f t="shared" si="0"/>
        <v>1</v>
      </c>
      <c r="G11">
        <f>VLOOKUP(M11,BulletType!A$1:F$35,3)</f>
        <v>0</v>
      </c>
      <c r="H11">
        <f>VLOOKUP(M11,BulletType!A$1:F$35,4)</f>
        <v>0</v>
      </c>
      <c r="I11">
        <f>VLOOKUP(M11,BulletType!A$1:F$35,5)</f>
        <v>4.8</v>
      </c>
      <c r="J11">
        <f>VLOOKUP(M11,BulletType!A$1:F$35,5)</f>
        <v>4.8</v>
      </c>
      <c r="K11">
        <f>VLOOKUP(M11,BulletType!A$1:F$35,6)</f>
        <v>2.4</v>
      </c>
      <c r="L11" s="3" t="str">
        <f>VLOOKUP(N11,BulletColor!A$2:B34,2)</f>
        <v>1,0.65,1</v>
      </c>
      <c r="M11">
        <f t="shared" si="1"/>
        <v>0</v>
      </c>
      <c r="N11" s="2">
        <f t="shared" si="6"/>
        <v>4</v>
      </c>
      <c r="O11" s="2">
        <f t="shared" si="7"/>
        <v>1</v>
      </c>
    </row>
    <row r="12" spans="1:15" x14ac:dyDescent="0.2">
      <c r="A12" s="1">
        <f t="shared" si="4"/>
        <v>100050</v>
      </c>
      <c r="B12" s="2" t="str">
        <f>VLOOKUP(M12,BulletType!A$1:F$35,2)&amp;VLOOKUP(N12,BulletColor!A$1:C$25,3)</f>
        <v>点弹深蓝</v>
      </c>
      <c r="C12" s="3" t="str">
        <f t="shared" si="5"/>
        <v>Bullet100050</v>
      </c>
      <c r="D12" s="2" t="str">
        <f>CONCATENATE(VLOOKUP(M12,BulletType!A$2:I$35,8),VLOOKUP(N12,BulletColor!A$2:D$16,4))</f>
        <v>Bullet200050</v>
      </c>
      <c r="E12" s="2" t="str">
        <f>VLOOKUP(M12,BulletType!A$1:G$35,7)</f>
        <v>1.6,0.402</v>
      </c>
      <c r="F12" s="2">
        <f t="shared" si="0"/>
        <v>0</v>
      </c>
      <c r="G12">
        <f>VLOOKUP(M12,BulletType!A$1:F$35,3)</f>
        <v>0</v>
      </c>
      <c r="H12">
        <f>VLOOKUP(M12,BulletType!A$1:F$35,4)</f>
        <v>0</v>
      </c>
      <c r="I12">
        <f>VLOOKUP(M12,BulletType!A$1:F$35,5)</f>
        <v>4.8</v>
      </c>
      <c r="J12">
        <f>VLOOKUP(M12,BulletType!A$1:F$35,5)</f>
        <v>4.8</v>
      </c>
      <c r="K12">
        <f>VLOOKUP(M12,BulletType!A$1:F$35,6)</f>
        <v>2.4</v>
      </c>
      <c r="L12" s="3" t="str">
        <f>VLOOKUP(N12,BulletColor!A$2:B35,2)</f>
        <v>0,0.1,1</v>
      </c>
      <c r="M12">
        <f t="shared" si="1"/>
        <v>0</v>
      </c>
      <c r="N12" s="2">
        <f t="shared" si="6"/>
        <v>5</v>
      </c>
      <c r="O12" s="2">
        <f t="shared" si="7"/>
        <v>0</v>
      </c>
    </row>
    <row r="13" spans="1:15" x14ac:dyDescent="0.2">
      <c r="A13" s="1">
        <f t="shared" si="4"/>
        <v>100051</v>
      </c>
      <c r="B13" s="2" t="str">
        <f>VLOOKUP(M13,BulletType!A$1:F$35,2)&amp;VLOOKUP(N13,BulletColor!A$1:C$25,3)</f>
        <v>点弹深蓝</v>
      </c>
      <c r="C13" s="3" t="str">
        <f t="shared" si="5"/>
        <v>Bullet100050</v>
      </c>
      <c r="D13" s="2" t="str">
        <f>CONCATENATE(VLOOKUP(M13,BulletType!A$2:I$35,8),VLOOKUP(N13,BulletColor!A$2:D$16,4))</f>
        <v>Bullet200050</v>
      </c>
      <c r="E13" s="2" t="str">
        <f>VLOOKUP(M13,BulletType!A$1:G$35,7)</f>
        <v>1.6,0.402</v>
      </c>
      <c r="F13" s="2">
        <f t="shared" si="0"/>
        <v>1</v>
      </c>
      <c r="G13">
        <f>VLOOKUP(M13,BulletType!A$1:F$35,3)</f>
        <v>0</v>
      </c>
      <c r="H13">
        <f>VLOOKUP(M13,BulletType!A$1:F$35,4)</f>
        <v>0</v>
      </c>
      <c r="I13">
        <f>VLOOKUP(M13,BulletType!A$1:F$35,5)</f>
        <v>4.8</v>
      </c>
      <c r="J13">
        <f>VLOOKUP(M13,BulletType!A$1:F$35,5)</f>
        <v>4.8</v>
      </c>
      <c r="K13">
        <f>VLOOKUP(M13,BulletType!A$1:F$35,6)</f>
        <v>2.4</v>
      </c>
      <c r="L13" s="3" t="str">
        <f>VLOOKUP(N13,BulletColor!A$2:B36,2)</f>
        <v>0,0.1,1</v>
      </c>
      <c r="M13">
        <f t="shared" si="1"/>
        <v>0</v>
      </c>
      <c r="N13" s="2">
        <f t="shared" si="6"/>
        <v>5</v>
      </c>
      <c r="O13" s="2">
        <f t="shared" si="7"/>
        <v>1</v>
      </c>
    </row>
    <row r="14" spans="1:15" x14ac:dyDescent="0.2">
      <c r="A14" s="1">
        <f t="shared" si="4"/>
        <v>100060</v>
      </c>
      <c r="B14" s="2" t="str">
        <f>VLOOKUP(M14,BulletType!A$1:F$35,2)&amp;VLOOKUP(N14,BulletColor!A$1:C$25,3)</f>
        <v>点弹蓝</v>
      </c>
      <c r="C14" s="3" t="str">
        <f t="shared" si="5"/>
        <v>Bullet100060</v>
      </c>
      <c r="D14" s="2" t="str">
        <f>CONCATENATE(VLOOKUP(M14,BulletType!A$2:I$35,8),VLOOKUP(N14,BulletColor!A$2:D$16,4))</f>
        <v>Bullet200050</v>
      </c>
      <c r="E14" s="2" t="str">
        <f>VLOOKUP(M14,BulletType!A$1:G$35,7)</f>
        <v>1.6,0.402</v>
      </c>
      <c r="F14" s="2">
        <f t="shared" si="0"/>
        <v>0</v>
      </c>
      <c r="G14">
        <f>VLOOKUP(M14,BulletType!A$1:F$35,3)</f>
        <v>0</v>
      </c>
      <c r="H14">
        <f>VLOOKUP(M14,BulletType!A$1:F$35,4)</f>
        <v>0</v>
      </c>
      <c r="I14">
        <f>VLOOKUP(M14,BulletType!A$1:F$35,5)</f>
        <v>4.8</v>
      </c>
      <c r="J14">
        <f>VLOOKUP(M14,BulletType!A$1:F$35,5)</f>
        <v>4.8</v>
      </c>
      <c r="K14">
        <f>VLOOKUP(M14,BulletType!A$1:F$35,6)</f>
        <v>2.4</v>
      </c>
      <c r="L14" s="3" t="str">
        <f>VLOOKUP(N14,BulletColor!A$2:B37,2)</f>
        <v>0,0.1,1</v>
      </c>
      <c r="M14">
        <f t="shared" si="1"/>
        <v>0</v>
      </c>
      <c r="N14" s="2">
        <f t="shared" si="6"/>
        <v>6</v>
      </c>
      <c r="O14" s="2">
        <f t="shared" si="7"/>
        <v>0</v>
      </c>
    </row>
    <row r="15" spans="1:15" x14ac:dyDescent="0.2">
      <c r="A15" s="1">
        <f t="shared" si="4"/>
        <v>100061</v>
      </c>
      <c r="B15" s="2" t="str">
        <f>VLOOKUP(M15,BulletType!A$1:F$35,2)&amp;VLOOKUP(N15,BulletColor!A$1:C$25,3)</f>
        <v>点弹蓝</v>
      </c>
      <c r="C15" s="3" t="str">
        <f t="shared" si="5"/>
        <v>Bullet100060</v>
      </c>
      <c r="D15" s="2" t="str">
        <f>CONCATENATE(VLOOKUP(M15,BulletType!A$2:I$35,8),VLOOKUP(N15,BulletColor!A$2:D$16,4))</f>
        <v>Bullet200050</v>
      </c>
      <c r="E15" s="2" t="str">
        <f>VLOOKUP(M15,BulletType!A$1:G$35,7)</f>
        <v>1.6,0.402</v>
      </c>
      <c r="F15" s="2">
        <f t="shared" si="0"/>
        <v>1</v>
      </c>
      <c r="G15">
        <f>VLOOKUP(M15,BulletType!A$1:F$35,3)</f>
        <v>0</v>
      </c>
      <c r="H15">
        <f>VLOOKUP(M15,BulletType!A$1:F$35,4)</f>
        <v>0</v>
      </c>
      <c r="I15">
        <f>VLOOKUP(M15,BulletType!A$1:F$35,5)</f>
        <v>4.8</v>
      </c>
      <c r="J15">
        <f>VLOOKUP(M15,BulletType!A$1:F$35,5)</f>
        <v>4.8</v>
      </c>
      <c r="K15">
        <f>VLOOKUP(M15,BulletType!A$1:F$35,6)</f>
        <v>2.4</v>
      </c>
      <c r="L15" s="3" t="str">
        <f>VLOOKUP(N15,BulletColor!A$2:B38,2)</f>
        <v>0,0.1,1</v>
      </c>
      <c r="M15">
        <f t="shared" si="1"/>
        <v>0</v>
      </c>
      <c r="N15" s="2">
        <f t="shared" si="6"/>
        <v>6</v>
      </c>
      <c r="O15" s="2">
        <f t="shared" si="7"/>
        <v>1</v>
      </c>
    </row>
    <row r="16" spans="1:15" x14ac:dyDescent="0.2">
      <c r="A16" s="1">
        <f t="shared" si="4"/>
        <v>100070</v>
      </c>
      <c r="B16" s="2" t="str">
        <f>VLOOKUP(M16,BulletType!A$1:F$35,2)&amp;VLOOKUP(N16,BulletColor!A$1:C$25,3)</f>
        <v>点弹深青</v>
      </c>
      <c r="C16" s="3" t="str">
        <f t="shared" si="5"/>
        <v>Bullet100070</v>
      </c>
      <c r="D16" s="2" t="str">
        <f>CONCATENATE(VLOOKUP(M16,BulletType!A$2:I$35,8),VLOOKUP(N16,BulletColor!A$2:D$16,4))</f>
        <v>Bullet200070</v>
      </c>
      <c r="E16" s="2" t="str">
        <f>VLOOKUP(M16,BulletType!A$1:G$35,7)</f>
        <v>1.6,0.402</v>
      </c>
      <c r="F16" s="2">
        <f t="shared" si="0"/>
        <v>0</v>
      </c>
      <c r="G16">
        <f>VLOOKUP(M16,BulletType!A$1:F$35,3)</f>
        <v>0</v>
      </c>
      <c r="H16">
        <f>VLOOKUP(M16,BulletType!A$1:F$35,4)</f>
        <v>0</v>
      </c>
      <c r="I16">
        <f>VLOOKUP(M16,BulletType!A$1:F$35,5)</f>
        <v>4.8</v>
      </c>
      <c r="J16">
        <f>VLOOKUP(M16,BulletType!A$1:F$35,5)</f>
        <v>4.8</v>
      </c>
      <c r="K16">
        <f>VLOOKUP(M16,BulletType!A$1:F$35,6)</f>
        <v>2.4</v>
      </c>
      <c r="L16" s="3" t="str">
        <f>VLOOKUP(N16,BulletColor!A$2:B39,2)</f>
        <v>0.25,1,1</v>
      </c>
      <c r="M16">
        <f t="shared" si="1"/>
        <v>0</v>
      </c>
      <c r="N16" s="2">
        <f t="shared" si="6"/>
        <v>7</v>
      </c>
      <c r="O16" s="2">
        <f t="shared" si="7"/>
        <v>0</v>
      </c>
    </row>
    <row r="17" spans="1:15" x14ac:dyDescent="0.2">
      <c r="A17" s="1">
        <f t="shared" si="4"/>
        <v>100071</v>
      </c>
      <c r="B17" s="2" t="str">
        <f>VLOOKUP(M17,BulletType!A$1:F$35,2)&amp;VLOOKUP(N17,BulletColor!A$1:C$25,3)</f>
        <v>点弹深青</v>
      </c>
      <c r="C17" s="3" t="str">
        <f t="shared" si="5"/>
        <v>Bullet100070</v>
      </c>
      <c r="D17" s="2" t="str">
        <f>CONCATENATE(VLOOKUP(M17,BulletType!A$2:I$35,8),VLOOKUP(N17,BulletColor!A$2:D$16,4))</f>
        <v>Bullet200070</v>
      </c>
      <c r="E17" s="2" t="str">
        <f>VLOOKUP(M17,BulletType!A$1:G$35,7)</f>
        <v>1.6,0.402</v>
      </c>
      <c r="F17" s="2">
        <f t="shared" si="0"/>
        <v>1</v>
      </c>
      <c r="G17">
        <f>VLOOKUP(M17,BulletType!A$1:F$35,3)</f>
        <v>0</v>
      </c>
      <c r="H17">
        <f>VLOOKUP(M17,BulletType!A$1:F$35,4)</f>
        <v>0</v>
      </c>
      <c r="I17">
        <f>VLOOKUP(M17,BulletType!A$1:F$35,5)</f>
        <v>4.8</v>
      </c>
      <c r="J17">
        <f>VLOOKUP(M17,BulletType!A$1:F$35,5)</f>
        <v>4.8</v>
      </c>
      <c r="K17">
        <f>VLOOKUP(M17,BulletType!A$1:F$35,6)</f>
        <v>2.4</v>
      </c>
      <c r="L17" s="3" t="str">
        <f>VLOOKUP(N17,BulletColor!A$2:B40,2)</f>
        <v>0.25,1,1</v>
      </c>
      <c r="M17">
        <f t="shared" si="1"/>
        <v>0</v>
      </c>
      <c r="N17" s="2">
        <f t="shared" si="6"/>
        <v>7</v>
      </c>
      <c r="O17" s="2">
        <f t="shared" si="7"/>
        <v>1</v>
      </c>
    </row>
    <row r="18" spans="1:15" x14ac:dyDescent="0.2">
      <c r="A18" s="1">
        <f t="shared" si="4"/>
        <v>100080</v>
      </c>
      <c r="B18" s="2" t="str">
        <f>VLOOKUP(M18,BulletType!A$1:F$35,2)&amp;VLOOKUP(N18,BulletColor!A$1:C$25,3)</f>
        <v>点弹青</v>
      </c>
      <c r="C18" s="3" t="str">
        <f t="shared" si="5"/>
        <v>Bullet100080</v>
      </c>
      <c r="D18" s="2" t="str">
        <f>CONCATENATE(VLOOKUP(M18,BulletType!A$2:I$35,8),VLOOKUP(N18,BulletColor!A$2:D$16,4))</f>
        <v>Bullet200070</v>
      </c>
      <c r="E18" s="2" t="str">
        <f>VLOOKUP(M18,BulletType!A$1:G$35,7)</f>
        <v>1.6,0.402</v>
      </c>
      <c r="F18" s="2">
        <f t="shared" si="0"/>
        <v>0</v>
      </c>
      <c r="G18">
        <f>VLOOKUP(M18,BulletType!A$1:F$35,3)</f>
        <v>0</v>
      </c>
      <c r="H18">
        <f>VLOOKUP(M18,BulletType!A$1:F$35,4)</f>
        <v>0</v>
      </c>
      <c r="I18">
        <f>VLOOKUP(M18,BulletType!A$1:F$35,5)</f>
        <v>4.8</v>
      </c>
      <c r="J18">
        <f>VLOOKUP(M18,BulletType!A$1:F$35,5)</f>
        <v>4.8</v>
      </c>
      <c r="K18">
        <f>VLOOKUP(M18,BulletType!A$1:F$35,6)</f>
        <v>2.4</v>
      </c>
      <c r="L18" s="3" t="str">
        <f>VLOOKUP(N18,BulletColor!A$2:B41,2)</f>
        <v>0.25,1,1</v>
      </c>
      <c r="M18">
        <f t="shared" si="1"/>
        <v>0</v>
      </c>
      <c r="N18" s="2">
        <f t="shared" si="6"/>
        <v>8</v>
      </c>
      <c r="O18" s="2">
        <f t="shared" si="7"/>
        <v>0</v>
      </c>
    </row>
    <row r="19" spans="1:15" x14ac:dyDescent="0.2">
      <c r="A19" s="1">
        <f t="shared" si="4"/>
        <v>100081</v>
      </c>
      <c r="B19" s="2" t="str">
        <f>VLOOKUP(M19,BulletType!A$1:F$35,2)&amp;VLOOKUP(N19,BulletColor!A$1:C$25,3)</f>
        <v>点弹青</v>
      </c>
      <c r="C19" s="3" t="str">
        <f t="shared" si="5"/>
        <v>Bullet100080</v>
      </c>
      <c r="D19" s="2" t="str">
        <f>CONCATENATE(VLOOKUP(M19,BulletType!A$2:I$35,8),VLOOKUP(N19,BulletColor!A$2:D$16,4))</f>
        <v>Bullet200070</v>
      </c>
      <c r="E19" s="2" t="str">
        <f>VLOOKUP(M19,BulletType!A$1:G$35,7)</f>
        <v>1.6,0.402</v>
      </c>
      <c r="F19" s="2">
        <f t="shared" si="0"/>
        <v>1</v>
      </c>
      <c r="G19">
        <f>VLOOKUP(M19,BulletType!A$1:F$35,3)</f>
        <v>0</v>
      </c>
      <c r="H19">
        <f>VLOOKUP(M19,BulletType!A$1:F$35,4)</f>
        <v>0</v>
      </c>
      <c r="I19">
        <f>VLOOKUP(M19,BulletType!A$1:F$35,5)</f>
        <v>4.8</v>
      </c>
      <c r="J19">
        <f>VLOOKUP(M19,BulletType!A$1:F$35,5)</f>
        <v>4.8</v>
      </c>
      <c r="K19">
        <f>VLOOKUP(M19,BulletType!A$1:F$35,6)</f>
        <v>2.4</v>
      </c>
      <c r="L19" s="3" t="str">
        <f>VLOOKUP(N19,BulletColor!A$2:B42,2)</f>
        <v>0.25,1,1</v>
      </c>
      <c r="M19">
        <f t="shared" si="1"/>
        <v>0</v>
      </c>
      <c r="N19" s="2">
        <f t="shared" si="6"/>
        <v>8</v>
      </c>
      <c r="O19" s="2">
        <f t="shared" si="7"/>
        <v>1</v>
      </c>
    </row>
    <row r="20" spans="1:15" x14ac:dyDescent="0.2">
      <c r="A20" s="1">
        <f t="shared" si="4"/>
        <v>100090</v>
      </c>
      <c r="B20" s="2" t="str">
        <f>VLOOKUP(M20,BulletType!A$1:F$35,2)&amp;VLOOKUP(N20,BulletColor!A$1:C$25,3)</f>
        <v>点弹深绿</v>
      </c>
      <c r="C20" s="3" t="str">
        <f t="shared" si="5"/>
        <v>Bullet100090</v>
      </c>
      <c r="D20" s="2" t="str">
        <f>CONCATENATE(VLOOKUP(M20,BulletType!A$2:I$35,8),VLOOKUP(N20,BulletColor!A$2:D$16,4))</f>
        <v>Bullet200090</v>
      </c>
      <c r="E20" s="2" t="str">
        <f>VLOOKUP(M20,BulletType!A$1:G$35,7)</f>
        <v>1.6,0.402</v>
      </c>
      <c r="F20" s="2">
        <f t="shared" si="0"/>
        <v>0</v>
      </c>
      <c r="G20">
        <f>VLOOKUP(M20,BulletType!A$1:F$35,3)</f>
        <v>0</v>
      </c>
      <c r="H20">
        <f>VLOOKUP(M20,BulletType!A$1:F$35,4)</f>
        <v>0</v>
      </c>
      <c r="I20">
        <f>VLOOKUP(M20,BulletType!A$1:F$35,5)</f>
        <v>4.8</v>
      </c>
      <c r="J20">
        <f>VLOOKUP(M20,BulletType!A$1:F$35,5)</f>
        <v>4.8</v>
      </c>
      <c r="K20">
        <f>VLOOKUP(M20,BulletType!A$1:F$35,6)</f>
        <v>2.4</v>
      </c>
      <c r="L20" s="3" t="str">
        <f>VLOOKUP(N20,BulletColor!A$2:B43,2)</f>
        <v>0.36,0.78,1</v>
      </c>
      <c r="M20">
        <f t="shared" si="1"/>
        <v>0</v>
      </c>
      <c r="N20" s="2">
        <f t="shared" si="6"/>
        <v>9</v>
      </c>
      <c r="O20" s="2">
        <f t="shared" si="7"/>
        <v>0</v>
      </c>
    </row>
    <row r="21" spans="1:15" x14ac:dyDescent="0.2">
      <c r="A21" s="1">
        <f t="shared" si="4"/>
        <v>100091</v>
      </c>
      <c r="B21" s="2" t="str">
        <f>VLOOKUP(M21,BulletType!A$1:F$35,2)&amp;VLOOKUP(N21,BulletColor!A$1:C$25,3)</f>
        <v>点弹深绿</v>
      </c>
      <c r="C21" s="3" t="str">
        <f t="shared" si="5"/>
        <v>Bullet100090</v>
      </c>
      <c r="D21" s="2" t="str">
        <f>CONCATENATE(VLOOKUP(M21,BulletType!A$2:I$35,8),VLOOKUP(N21,BulletColor!A$2:D$16,4))</f>
        <v>Bullet200090</v>
      </c>
      <c r="E21" s="2" t="str">
        <f>VLOOKUP(M21,BulletType!A$1:G$35,7)</f>
        <v>1.6,0.402</v>
      </c>
      <c r="F21" s="2">
        <f t="shared" si="0"/>
        <v>1</v>
      </c>
      <c r="G21">
        <f>VLOOKUP(M21,BulletType!A$1:F$35,3)</f>
        <v>0</v>
      </c>
      <c r="H21">
        <f>VLOOKUP(M21,BulletType!A$1:F$35,4)</f>
        <v>0</v>
      </c>
      <c r="I21">
        <f>VLOOKUP(M21,BulletType!A$1:F$35,5)</f>
        <v>4.8</v>
      </c>
      <c r="J21">
        <f>VLOOKUP(M21,BulletType!A$1:F$35,5)</f>
        <v>4.8</v>
      </c>
      <c r="K21">
        <f>VLOOKUP(M21,BulletType!A$1:F$35,6)</f>
        <v>2.4</v>
      </c>
      <c r="L21" s="3" t="str">
        <f>VLOOKUP(N21,BulletColor!A$2:B44,2)</f>
        <v>0.36,0.78,1</v>
      </c>
      <c r="M21">
        <f t="shared" si="1"/>
        <v>0</v>
      </c>
      <c r="N21" s="2">
        <f t="shared" si="6"/>
        <v>9</v>
      </c>
      <c r="O21" s="2">
        <f t="shared" si="7"/>
        <v>1</v>
      </c>
    </row>
    <row r="22" spans="1:15" x14ac:dyDescent="0.2">
      <c r="A22" s="1">
        <f t="shared" si="4"/>
        <v>100100</v>
      </c>
      <c r="B22" s="2" t="str">
        <f>VLOOKUP(M22,BulletType!A$1:F$35,2)&amp;VLOOKUP(N22,BulletColor!A$1:C$25,3)</f>
        <v>点弹绿</v>
      </c>
      <c r="C22" s="3" t="str">
        <f t="shared" si="5"/>
        <v>Bullet100100</v>
      </c>
      <c r="D22" s="2" t="str">
        <f>CONCATENATE(VLOOKUP(M22,BulletType!A$2:I$35,8),VLOOKUP(N22,BulletColor!A$2:D$16,4))</f>
        <v>Bullet200090</v>
      </c>
      <c r="E22" s="2" t="str">
        <f>VLOOKUP(M22,BulletType!A$1:G$35,7)</f>
        <v>1.6,0.402</v>
      </c>
      <c r="F22" s="2">
        <f t="shared" si="0"/>
        <v>0</v>
      </c>
      <c r="G22">
        <f>VLOOKUP(M22,BulletType!A$1:F$35,3)</f>
        <v>0</v>
      </c>
      <c r="H22">
        <f>VLOOKUP(M22,BulletType!A$1:F$35,4)</f>
        <v>0</v>
      </c>
      <c r="I22">
        <f>VLOOKUP(M22,BulletType!A$1:F$35,5)</f>
        <v>4.8</v>
      </c>
      <c r="J22">
        <f>VLOOKUP(M22,BulletType!A$1:F$35,5)</f>
        <v>4.8</v>
      </c>
      <c r="K22">
        <f>VLOOKUP(M22,BulletType!A$1:F$35,6)</f>
        <v>2.4</v>
      </c>
      <c r="L22" s="3" t="str">
        <f>VLOOKUP(N22,BulletColor!A$2:B45,2)</f>
        <v>0.36,0.78,1</v>
      </c>
      <c r="M22">
        <f t="shared" si="1"/>
        <v>0</v>
      </c>
      <c r="N22" s="2">
        <f t="shared" si="6"/>
        <v>10</v>
      </c>
      <c r="O22" s="2">
        <f t="shared" si="7"/>
        <v>0</v>
      </c>
    </row>
    <row r="23" spans="1:15" x14ac:dyDescent="0.2">
      <c r="A23" s="1">
        <f t="shared" si="4"/>
        <v>100101</v>
      </c>
      <c r="B23" s="2" t="str">
        <f>VLOOKUP(M23,BulletType!A$1:F$35,2)&amp;VLOOKUP(N23,BulletColor!A$1:C$25,3)</f>
        <v>点弹绿</v>
      </c>
      <c r="C23" s="3" t="str">
        <f t="shared" si="5"/>
        <v>Bullet100100</v>
      </c>
      <c r="D23" s="2" t="str">
        <f>CONCATENATE(VLOOKUP(M23,BulletType!A$2:I$35,8),VLOOKUP(N23,BulletColor!A$2:D$16,4))</f>
        <v>Bullet200090</v>
      </c>
      <c r="E23" s="2" t="str">
        <f>VLOOKUP(M23,BulletType!A$1:G$35,7)</f>
        <v>1.6,0.402</v>
      </c>
      <c r="F23" s="2">
        <f t="shared" si="0"/>
        <v>1</v>
      </c>
      <c r="G23">
        <f>VLOOKUP(M23,BulletType!A$1:F$35,3)</f>
        <v>0</v>
      </c>
      <c r="H23">
        <f>VLOOKUP(M23,BulletType!A$1:F$35,4)</f>
        <v>0</v>
      </c>
      <c r="I23">
        <f>VLOOKUP(M23,BulletType!A$1:F$35,5)</f>
        <v>4.8</v>
      </c>
      <c r="J23">
        <f>VLOOKUP(M23,BulletType!A$1:F$35,5)</f>
        <v>4.8</v>
      </c>
      <c r="K23">
        <f>VLOOKUP(M23,BulletType!A$1:F$35,6)</f>
        <v>2.4</v>
      </c>
      <c r="L23" s="3" t="str">
        <f>VLOOKUP(N23,BulletColor!A$2:B46,2)</f>
        <v>0.36,0.78,1</v>
      </c>
      <c r="M23">
        <f t="shared" si="1"/>
        <v>0</v>
      </c>
      <c r="N23" s="2">
        <f t="shared" si="6"/>
        <v>10</v>
      </c>
      <c r="O23" s="2">
        <f t="shared" si="7"/>
        <v>1</v>
      </c>
    </row>
    <row r="24" spans="1:15" x14ac:dyDescent="0.2">
      <c r="A24" s="1">
        <f t="shared" si="4"/>
        <v>100110</v>
      </c>
      <c r="B24" s="2" t="str">
        <f>VLOOKUP(M24,BulletType!A$1:F$35,2)&amp;VLOOKUP(N24,BulletColor!A$1:C$25,3)</f>
        <v>点弹黄绿</v>
      </c>
      <c r="C24" s="3" t="str">
        <f t="shared" si="5"/>
        <v>Bullet100110</v>
      </c>
      <c r="D24" s="2" t="str">
        <f>CONCATENATE(VLOOKUP(M24,BulletType!A$2:I$35,8),VLOOKUP(N24,BulletColor!A$2:D$16,4))</f>
        <v>Bullet200090</v>
      </c>
      <c r="E24" s="2" t="str">
        <f>VLOOKUP(M24,BulletType!A$1:G$35,7)</f>
        <v>1.6,0.402</v>
      </c>
      <c r="F24" s="2">
        <f t="shared" si="0"/>
        <v>0</v>
      </c>
      <c r="G24">
        <f>VLOOKUP(M24,BulletType!A$1:F$35,3)</f>
        <v>0</v>
      </c>
      <c r="H24">
        <f>VLOOKUP(M24,BulletType!A$1:F$35,4)</f>
        <v>0</v>
      </c>
      <c r="I24">
        <f>VLOOKUP(M24,BulletType!A$1:F$35,5)</f>
        <v>4.8</v>
      </c>
      <c r="J24">
        <f>VLOOKUP(M24,BulletType!A$1:F$35,5)</f>
        <v>4.8</v>
      </c>
      <c r="K24">
        <f>VLOOKUP(M24,BulletType!A$1:F$35,6)</f>
        <v>2.4</v>
      </c>
      <c r="L24" s="3" t="str">
        <f>VLOOKUP(N24,BulletColor!A$2:B47,2)</f>
        <v>0.9,1,0.4</v>
      </c>
      <c r="M24">
        <f t="shared" si="1"/>
        <v>0</v>
      </c>
      <c r="N24" s="2">
        <f t="shared" si="6"/>
        <v>11</v>
      </c>
      <c r="O24" s="2">
        <f t="shared" si="7"/>
        <v>0</v>
      </c>
    </row>
    <row r="25" spans="1:15" x14ac:dyDescent="0.2">
      <c r="A25" s="1">
        <f t="shared" si="4"/>
        <v>100111</v>
      </c>
      <c r="B25" s="2" t="str">
        <f>VLOOKUP(M25,BulletType!A$1:F$35,2)&amp;VLOOKUP(N25,BulletColor!A$1:C$25,3)</f>
        <v>点弹黄绿</v>
      </c>
      <c r="C25" s="3" t="str">
        <f t="shared" si="5"/>
        <v>Bullet100110</v>
      </c>
      <c r="D25" s="2" t="str">
        <f>CONCATENATE(VLOOKUP(M25,BulletType!A$2:I$35,8),VLOOKUP(N25,BulletColor!A$2:D$16,4))</f>
        <v>Bullet200090</v>
      </c>
      <c r="E25" s="2" t="str">
        <f>VLOOKUP(M25,BulletType!A$1:G$35,7)</f>
        <v>1.6,0.402</v>
      </c>
      <c r="F25" s="2">
        <f t="shared" si="0"/>
        <v>1</v>
      </c>
      <c r="G25">
        <f>VLOOKUP(M25,BulletType!A$1:F$35,3)</f>
        <v>0</v>
      </c>
      <c r="H25">
        <f>VLOOKUP(M25,BulletType!A$1:F$35,4)</f>
        <v>0</v>
      </c>
      <c r="I25">
        <f>VLOOKUP(M25,BulletType!A$1:F$35,5)</f>
        <v>4.8</v>
      </c>
      <c r="J25">
        <f>VLOOKUP(M25,BulletType!A$1:F$35,5)</f>
        <v>4.8</v>
      </c>
      <c r="K25">
        <f>VLOOKUP(M25,BulletType!A$1:F$35,6)</f>
        <v>2.4</v>
      </c>
      <c r="L25" s="3" t="str">
        <f>VLOOKUP(N25,BulletColor!A$2:B48,2)</f>
        <v>0.9,1,0.4</v>
      </c>
      <c r="M25">
        <f t="shared" si="1"/>
        <v>0</v>
      </c>
      <c r="N25" s="2">
        <f t="shared" si="6"/>
        <v>11</v>
      </c>
      <c r="O25" s="2">
        <f t="shared" si="7"/>
        <v>1</v>
      </c>
    </row>
    <row r="26" spans="1:15" x14ac:dyDescent="0.2">
      <c r="A26" s="1">
        <f t="shared" si="4"/>
        <v>100120</v>
      </c>
      <c r="B26" s="2" t="str">
        <f>VLOOKUP(M26,BulletType!A$1:F$35,2)&amp;VLOOKUP(N26,BulletColor!A$1:C$25,3)</f>
        <v>点弹深黄</v>
      </c>
      <c r="C26" s="3" t="str">
        <f t="shared" si="5"/>
        <v>Bullet100120</v>
      </c>
      <c r="D26" s="2" t="str">
        <f>CONCATENATE(VLOOKUP(M26,BulletType!A$2:I$35,8),VLOOKUP(N26,BulletColor!A$2:D$16,4))</f>
        <v>Bullet200090</v>
      </c>
      <c r="E26" s="2" t="str">
        <f>VLOOKUP(M26,BulletType!A$1:G$35,7)</f>
        <v>1.6,0.402</v>
      </c>
      <c r="F26" s="2">
        <f t="shared" si="0"/>
        <v>0</v>
      </c>
      <c r="G26">
        <f>VLOOKUP(M26,BulletType!A$1:F$35,3)</f>
        <v>0</v>
      </c>
      <c r="H26">
        <f>VLOOKUP(M26,BulletType!A$1:F$35,4)</f>
        <v>0</v>
      </c>
      <c r="I26">
        <f>VLOOKUP(M26,BulletType!A$1:F$35,5)</f>
        <v>4.8</v>
      </c>
      <c r="J26">
        <f>VLOOKUP(M26,BulletType!A$1:F$35,5)</f>
        <v>4.8</v>
      </c>
      <c r="K26">
        <f>VLOOKUP(M26,BulletType!A$1:F$35,6)</f>
        <v>2.4</v>
      </c>
      <c r="L26" s="3" t="str">
        <f>VLOOKUP(N26,BulletColor!A$2:B49,2)</f>
        <v>0.9,1,0.4</v>
      </c>
      <c r="M26">
        <f t="shared" si="1"/>
        <v>0</v>
      </c>
      <c r="N26" s="2">
        <f t="shared" si="6"/>
        <v>12</v>
      </c>
      <c r="O26" s="2">
        <f t="shared" si="7"/>
        <v>0</v>
      </c>
    </row>
    <row r="27" spans="1:15" x14ac:dyDescent="0.2">
      <c r="A27" s="1">
        <f t="shared" si="4"/>
        <v>100121</v>
      </c>
      <c r="B27" s="2" t="str">
        <f>VLOOKUP(M27,BulletType!A$1:F$35,2)&amp;VLOOKUP(N27,BulletColor!A$1:C$25,3)</f>
        <v>点弹深黄</v>
      </c>
      <c r="C27" s="3" t="str">
        <f t="shared" si="5"/>
        <v>Bullet100120</v>
      </c>
      <c r="D27" s="2" t="str">
        <f>CONCATENATE(VLOOKUP(M27,BulletType!A$2:I$35,8),VLOOKUP(N27,BulletColor!A$2:D$16,4))</f>
        <v>Bullet200090</v>
      </c>
      <c r="E27" s="2" t="str">
        <f>VLOOKUP(M27,BulletType!A$1:G$35,7)</f>
        <v>1.6,0.402</v>
      </c>
      <c r="F27" s="2">
        <f t="shared" si="0"/>
        <v>1</v>
      </c>
      <c r="G27">
        <f>VLOOKUP(M27,BulletType!A$1:F$35,3)</f>
        <v>0</v>
      </c>
      <c r="H27">
        <f>VLOOKUP(M27,BulletType!A$1:F$35,4)</f>
        <v>0</v>
      </c>
      <c r="I27">
        <f>VLOOKUP(M27,BulletType!A$1:F$35,5)</f>
        <v>4.8</v>
      </c>
      <c r="J27">
        <f>VLOOKUP(M27,BulletType!A$1:F$35,5)</f>
        <v>4.8</v>
      </c>
      <c r="K27">
        <f>VLOOKUP(M27,BulletType!A$1:F$35,6)</f>
        <v>2.4</v>
      </c>
      <c r="L27" s="3" t="str">
        <f>VLOOKUP(N27,BulletColor!A$2:B50,2)</f>
        <v>0.9,1,0.4</v>
      </c>
      <c r="M27">
        <f t="shared" si="1"/>
        <v>0</v>
      </c>
      <c r="N27" s="2">
        <f t="shared" si="6"/>
        <v>12</v>
      </c>
      <c r="O27" s="2">
        <f t="shared" si="7"/>
        <v>1</v>
      </c>
    </row>
    <row r="28" spans="1:15" x14ac:dyDescent="0.2">
      <c r="A28" s="1">
        <f t="shared" si="4"/>
        <v>100130</v>
      </c>
      <c r="B28" s="2" t="str">
        <f>VLOOKUP(M28,BulletType!A$1:F$35,2)&amp;VLOOKUP(N28,BulletColor!A$1:C$25,3)</f>
        <v>点弹浅黄</v>
      </c>
      <c r="C28" s="3" t="str">
        <f t="shared" si="5"/>
        <v>Bullet100130</v>
      </c>
      <c r="D28" s="2" t="str">
        <f>CONCATENATE(VLOOKUP(M28,BulletType!A$2:I$35,8),VLOOKUP(N28,BulletColor!A$2:D$16,4))</f>
        <v>Bullet200130</v>
      </c>
      <c r="E28" s="2" t="str">
        <f>VLOOKUP(M28,BulletType!A$1:G$35,7)</f>
        <v>1.6,0.402</v>
      </c>
      <c r="F28" s="2">
        <f t="shared" si="0"/>
        <v>0</v>
      </c>
      <c r="G28">
        <f>VLOOKUP(M28,BulletType!A$1:F$35,3)</f>
        <v>0</v>
      </c>
      <c r="H28">
        <f>VLOOKUP(M28,BulletType!A$1:F$35,4)</f>
        <v>0</v>
      </c>
      <c r="I28">
        <f>VLOOKUP(M28,BulletType!A$1:F$35,5)</f>
        <v>4.8</v>
      </c>
      <c r="J28">
        <f>VLOOKUP(M28,BulletType!A$1:F$35,5)</f>
        <v>4.8</v>
      </c>
      <c r="K28">
        <f>VLOOKUP(M28,BulletType!A$1:F$35,6)</f>
        <v>2.4</v>
      </c>
      <c r="L28" s="3" t="str">
        <f>VLOOKUP(N28,BulletColor!A$2:B51,2)</f>
        <v>0.9,1,0.4</v>
      </c>
      <c r="M28">
        <f t="shared" si="1"/>
        <v>0</v>
      </c>
      <c r="N28" s="2">
        <f t="shared" si="6"/>
        <v>13</v>
      </c>
      <c r="O28" s="2">
        <f t="shared" si="7"/>
        <v>0</v>
      </c>
    </row>
    <row r="29" spans="1:15" x14ac:dyDescent="0.2">
      <c r="A29" s="1">
        <f t="shared" si="4"/>
        <v>100131</v>
      </c>
      <c r="B29" s="2" t="str">
        <f>VLOOKUP(M29,BulletType!A$1:F$35,2)&amp;VLOOKUP(N29,BulletColor!A$1:C$25,3)</f>
        <v>点弹浅黄</v>
      </c>
      <c r="C29" s="3" t="str">
        <f t="shared" si="5"/>
        <v>Bullet100130</v>
      </c>
      <c r="D29" s="2" t="str">
        <f>CONCATENATE(VLOOKUP(M29,BulletType!A$2:I$35,8),VLOOKUP(N29,BulletColor!A$2:D$16,4))</f>
        <v>Bullet200130</v>
      </c>
      <c r="E29" s="2" t="str">
        <f>VLOOKUP(M29,BulletType!A$1:G$35,7)</f>
        <v>1.6,0.402</v>
      </c>
      <c r="F29" s="2">
        <f t="shared" si="0"/>
        <v>1</v>
      </c>
      <c r="G29">
        <f>VLOOKUP(M29,BulletType!A$1:F$35,3)</f>
        <v>0</v>
      </c>
      <c r="H29">
        <f>VLOOKUP(M29,BulletType!A$1:F$35,4)</f>
        <v>0</v>
      </c>
      <c r="I29">
        <f>VLOOKUP(M29,BulletType!A$1:F$35,5)</f>
        <v>4.8</v>
      </c>
      <c r="J29">
        <f>VLOOKUP(M29,BulletType!A$1:F$35,5)</f>
        <v>4.8</v>
      </c>
      <c r="K29">
        <f>VLOOKUP(M29,BulletType!A$1:F$35,6)</f>
        <v>2.4</v>
      </c>
      <c r="L29" s="3" t="str">
        <f>VLOOKUP(N29,BulletColor!A$2:B52,2)</f>
        <v>0.9,1,0.4</v>
      </c>
      <c r="M29">
        <f t="shared" si="1"/>
        <v>0</v>
      </c>
      <c r="N29" s="2">
        <f t="shared" si="6"/>
        <v>13</v>
      </c>
      <c r="O29" s="2">
        <f t="shared" si="7"/>
        <v>1</v>
      </c>
    </row>
    <row r="30" spans="1:15" x14ac:dyDescent="0.2">
      <c r="A30" s="1">
        <f t="shared" si="4"/>
        <v>100140</v>
      </c>
      <c r="B30" s="2" t="str">
        <f>VLOOKUP(M30,BulletType!A$1:F$35,2)&amp;VLOOKUP(N30,BulletColor!A$1:C$25,3)</f>
        <v>点弹棕黄</v>
      </c>
      <c r="C30" s="3" t="str">
        <f t="shared" si="5"/>
        <v>Bullet100140</v>
      </c>
      <c r="D30" s="2" t="str">
        <f>CONCATENATE(VLOOKUP(M30,BulletType!A$2:I$35,8),VLOOKUP(N30,BulletColor!A$2:D$16,4))</f>
        <v>Bullet200130</v>
      </c>
      <c r="E30" s="2" t="str">
        <f>VLOOKUP(M30,BulletType!A$1:G$35,7)</f>
        <v>1.6,0.402</v>
      </c>
      <c r="F30" s="2">
        <f t="shared" si="0"/>
        <v>0</v>
      </c>
      <c r="G30">
        <f>VLOOKUP(M30,BulletType!A$1:F$35,3)</f>
        <v>0</v>
      </c>
      <c r="H30">
        <f>VLOOKUP(M30,BulletType!A$1:F$35,4)</f>
        <v>0</v>
      </c>
      <c r="I30">
        <f>VLOOKUP(M30,BulletType!A$1:F$35,5)</f>
        <v>4.8</v>
      </c>
      <c r="J30">
        <f>VLOOKUP(M30,BulletType!A$1:F$35,5)</f>
        <v>4.8</v>
      </c>
      <c r="K30">
        <f>VLOOKUP(M30,BulletType!A$1:F$35,6)</f>
        <v>2.4</v>
      </c>
      <c r="L30" s="3" t="str">
        <f>VLOOKUP(N30,BulletColor!A$2:B53,2)</f>
        <v>0.9,1,0.4</v>
      </c>
      <c r="M30">
        <f t="shared" si="1"/>
        <v>0</v>
      </c>
      <c r="N30" s="2">
        <f t="shared" si="6"/>
        <v>14</v>
      </c>
      <c r="O30" s="2">
        <f t="shared" si="7"/>
        <v>0</v>
      </c>
    </row>
    <row r="31" spans="1:15" x14ac:dyDescent="0.2">
      <c r="A31" s="1">
        <f t="shared" si="4"/>
        <v>100141</v>
      </c>
      <c r="B31" s="2" t="str">
        <f>VLOOKUP(M31,BulletType!A$1:F$35,2)&amp;VLOOKUP(N31,BulletColor!A$1:C$25,3)</f>
        <v>点弹棕黄</v>
      </c>
      <c r="C31" s="3" t="str">
        <f t="shared" si="5"/>
        <v>Bullet100140</v>
      </c>
      <c r="D31" s="2" t="str">
        <f>CONCATENATE(VLOOKUP(M31,BulletType!A$2:I$35,8),VLOOKUP(N31,BulletColor!A$2:D$16,4))</f>
        <v>Bullet200130</v>
      </c>
      <c r="E31" s="2" t="str">
        <f>VLOOKUP(M31,BulletType!A$1:G$35,7)</f>
        <v>1.6,0.402</v>
      </c>
      <c r="F31" s="2">
        <f t="shared" si="0"/>
        <v>1</v>
      </c>
      <c r="G31">
        <f>VLOOKUP(M31,BulletType!A$1:F$35,3)</f>
        <v>0</v>
      </c>
      <c r="H31">
        <f>VLOOKUP(M31,BulletType!A$1:F$35,4)</f>
        <v>0</v>
      </c>
      <c r="I31">
        <f>VLOOKUP(M31,BulletType!A$1:F$35,5)</f>
        <v>4.8</v>
      </c>
      <c r="J31">
        <f>VLOOKUP(M31,BulletType!A$1:F$35,5)</f>
        <v>4.8</v>
      </c>
      <c r="K31">
        <f>VLOOKUP(M31,BulletType!A$1:F$35,6)</f>
        <v>2.4</v>
      </c>
      <c r="L31" s="3" t="str">
        <f>VLOOKUP(N31,BulletColor!A$2:B54,2)</f>
        <v>0.9,1,0.4</v>
      </c>
      <c r="M31">
        <f t="shared" si="1"/>
        <v>0</v>
      </c>
      <c r="N31" s="2">
        <f t="shared" si="6"/>
        <v>14</v>
      </c>
      <c r="O31" s="2">
        <f t="shared" si="7"/>
        <v>1</v>
      </c>
    </row>
    <row r="32" spans="1:15" x14ac:dyDescent="0.2">
      <c r="A32" s="1">
        <f t="shared" si="4"/>
        <v>100150</v>
      </c>
      <c r="B32" s="2" t="str">
        <f>VLOOKUP(M32,BulletType!A$1:F$35,2)&amp;VLOOKUP(N32,BulletColor!A$1:C$25,3)</f>
        <v>点弹白</v>
      </c>
      <c r="C32" s="3" t="str">
        <f t="shared" si="5"/>
        <v>Bullet100150</v>
      </c>
      <c r="D32" s="2" t="str">
        <f>CONCATENATE(VLOOKUP(M32,BulletType!A$2:I$35,8),VLOOKUP(N32,BulletColor!A$2:D$16,4))</f>
        <v>Bullet200130</v>
      </c>
      <c r="E32" s="2" t="str">
        <f>VLOOKUP(M32,BulletType!A$1:G$35,7)</f>
        <v>1.6,0.402</v>
      </c>
      <c r="F32" s="2">
        <f t="shared" si="0"/>
        <v>0</v>
      </c>
      <c r="G32">
        <f>VLOOKUP(M32,BulletType!A$1:F$35,3)</f>
        <v>0</v>
      </c>
      <c r="H32">
        <f>VLOOKUP(M32,BulletType!A$1:F$35,4)</f>
        <v>0</v>
      </c>
      <c r="I32">
        <f>VLOOKUP(M32,BulletType!A$1:F$35,5)</f>
        <v>4.8</v>
      </c>
      <c r="J32">
        <f>VLOOKUP(M32,BulletType!A$1:F$35,5)</f>
        <v>4.8</v>
      </c>
      <c r="K32">
        <f>VLOOKUP(M32,BulletType!A$1:F$35,6)</f>
        <v>2.4</v>
      </c>
      <c r="L32" s="3" t="str">
        <f>VLOOKUP(N32,BulletColor!A$2:B55,2)</f>
        <v>0.8,0.8,0.8</v>
      </c>
      <c r="M32">
        <f t="shared" si="1"/>
        <v>0</v>
      </c>
      <c r="N32" s="2">
        <f t="shared" si="6"/>
        <v>15</v>
      </c>
      <c r="O32" s="2">
        <f t="shared" si="7"/>
        <v>0</v>
      </c>
    </row>
    <row r="33" spans="1:15" x14ac:dyDescent="0.2">
      <c r="A33" s="1">
        <f t="shared" si="4"/>
        <v>100151</v>
      </c>
      <c r="B33" s="2" t="str">
        <f>VLOOKUP(M33,BulletType!A$1:F$35,2)&amp;VLOOKUP(N33,BulletColor!A$1:C$25,3)</f>
        <v>点弹白</v>
      </c>
      <c r="C33" s="3" t="str">
        <f t="shared" si="5"/>
        <v>Bullet100150</v>
      </c>
      <c r="D33" s="2" t="str">
        <f>CONCATENATE(VLOOKUP(M33,BulletType!A$2:I$35,8),VLOOKUP(N33,BulletColor!A$2:D$16,4))</f>
        <v>Bullet200130</v>
      </c>
      <c r="E33" s="2" t="str">
        <f>VLOOKUP(M33,BulletType!A$1:G$35,7)</f>
        <v>1.6,0.402</v>
      </c>
      <c r="F33" s="2">
        <f t="shared" si="0"/>
        <v>1</v>
      </c>
      <c r="G33">
        <f>VLOOKUP(M33,BulletType!A$1:F$35,3)</f>
        <v>0</v>
      </c>
      <c r="H33">
        <f>VLOOKUP(M33,BulletType!A$1:F$35,4)</f>
        <v>0</v>
      </c>
      <c r="I33">
        <f>VLOOKUP(M33,BulletType!A$1:F$35,5)</f>
        <v>4.8</v>
      </c>
      <c r="J33">
        <f>VLOOKUP(M33,BulletType!A$1:F$35,5)</f>
        <v>4.8</v>
      </c>
      <c r="K33">
        <f>VLOOKUP(M33,BulletType!A$1:F$35,6)</f>
        <v>2.4</v>
      </c>
      <c r="L33" s="3" t="str">
        <f>VLOOKUP(N33,BulletColor!A$2:B56,2)</f>
        <v>0.8,0.8,0.8</v>
      </c>
      <c r="M33">
        <f t="shared" si="1"/>
        <v>0</v>
      </c>
      <c r="N33" s="2">
        <f t="shared" si="6"/>
        <v>15</v>
      </c>
      <c r="O33" s="2">
        <f t="shared" si="7"/>
        <v>1</v>
      </c>
    </row>
    <row r="34" spans="1:15" x14ac:dyDescent="0.2">
      <c r="A34" s="1">
        <f t="shared" si="4"/>
        <v>101000</v>
      </c>
      <c r="B34" s="2" t="str">
        <f>VLOOKUP(M34,BulletType!A$1:F$35,2)&amp;VLOOKUP(N34,BulletColor!A$1:C$25,3)</f>
        <v>葡萄弹灰</v>
      </c>
      <c r="C34" s="3" t="str">
        <f t="shared" si="5"/>
        <v>Bullet101000</v>
      </c>
      <c r="D34" s="2" t="str">
        <f>CONCATENATE(VLOOKUP(M34,BulletType!A$2:I$35,8),VLOOKUP(N34,BulletColor!A$2:D$16,4))</f>
        <v>Bullet200000</v>
      </c>
      <c r="E34" s="2" t="str">
        <f>VLOOKUP(M34,BulletType!A$1:G$35,7)</f>
        <v>1.6,0.401</v>
      </c>
      <c r="F34" s="2">
        <f t="shared" si="0"/>
        <v>0</v>
      </c>
      <c r="G34">
        <f>VLOOKUP(M34,BulletType!A$1:F$35,3)</f>
        <v>0</v>
      </c>
      <c r="H34">
        <f>VLOOKUP(M34,BulletType!A$1:F$35,4)</f>
        <v>0</v>
      </c>
      <c r="I34">
        <f>VLOOKUP(M34,BulletType!A$1:F$35,5)</f>
        <v>4.8</v>
      </c>
      <c r="J34">
        <f>VLOOKUP(M34,BulletType!A$1:F$35,5)</f>
        <v>4.8</v>
      </c>
      <c r="K34">
        <f>VLOOKUP(M34,BulletType!A$1:F$35,6)</f>
        <v>2.4</v>
      </c>
      <c r="L34" s="3" t="str">
        <f>VLOOKUP(N34,BulletColor!A$2:B57,2)</f>
        <v>0.5,0.5,0.5</v>
      </c>
      <c r="M34">
        <f t="shared" si="1"/>
        <v>1</v>
      </c>
      <c r="N34" s="2">
        <f t="shared" si="6"/>
        <v>0</v>
      </c>
      <c r="O34" s="2">
        <f t="shared" si="7"/>
        <v>0</v>
      </c>
    </row>
    <row r="35" spans="1:15" x14ac:dyDescent="0.2">
      <c r="A35" s="1">
        <f t="shared" si="4"/>
        <v>101001</v>
      </c>
      <c r="B35" s="2" t="str">
        <f>VLOOKUP(M35,BulletType!A$1:F$35,2)&amp;VLOOKUP(N35,BulletColor!A$1:C$25,3)</f>
        <v>葡萄弹灰</v>
      </c>
      <c r="C35" s="3" t="str">
        <f t="shared" si="5"/>
        <v>Bullet101000</v>
      </c>
      <c r="D35" s="2" t="str">
        <f>CONCATENATE(VLOOKUP(M35,BulletType!A$2:I$35,8),VLOOKUP(N35,BulletColor!A$2:D$16,4))</f>
        <v>Bullet200000</v>
      </c>
      <c r="E35" s="2" t="str">
        <f>VLOOKUP(M35,BulletType!A$1:G$35,7)</f>
        <v>1.6,0.401</v>
      </c>
      <c r="F35" s="2">
        <f t="shared" si="0"/>
        <v>1</v>
      </c>
      <c r="G35">
        <f>VLOOKUP(M35,BulletType!A$1:F$35,3)</f>
        <v>0</v>
      </c>
      <c r="H35">
        <f>VLOOKUP(M35,BulletType!A$1:F$35,4)</f>
        <v>0</v>
      </c>
      <c r="I35">
        <f>VLOOKUP(M35,BulletType!A$1:F$35,5)</f>
        <v>4.8</v>
      </c>
      <c r="J35">
        <f>VLOOKUP(M35,BulletType!A$1:F$35,5)</f>
        <v>4.8</v>
      </c>
      <c r="K35">
        <f>VLOOKUP(M35,BulletType!A$1:F$35,6)</f>
        <v>2.4</v>
      </c>
      <c r="L35" s="3" t="str">
        <f>VLOOKUP(N35,BulletColor!A$2:B58,2)</f>
        <v>0.5,0.5,0.5</v>
      </c>
      <c r="M35">
        <f t="shared" si="1"/>
        <v>1</v>
      </c>
      <c r="N35" s="2">
        <f t="shared" si="6"/>
        <v>0</v>
      </c>
      <c r="O35" s="2">
        <f t="shared" si="7"/>
        <v>1</v>
      </c>
    </row>
    <row r="36" spans="1:15" x14ac:dyDescent="0.2">
      <c r="A36" s="1">
        <f t="shared" si="4"/>
        <v>101010</v>
      </c>
      <c r="B36" s="2" t="str">
        <f>VLOOKUP(M36,BulletType!A$1:F$35,2)&amp;VLOOKUP(N36,BulletColor!A$1:C$25,3)</f>
        <v>葡萄弹深红</v>
      </c>
      <c r="C36" s="3" t="str">
        <f t="shared" si="5"/>
        <v>Bullet101010</v>
      </c>
      <c r="D36" s="2" t="str">
        <f>CONCATENATE(VLOOKUP(M36,BulletType!A$2:I$35,8),VLOOKUP(N36,BulletColor!A$2:D$16,4))</f>
        <v>Bullet200010</v>
      </c>
      <c r="E36" s="2" t="str">
        <f>VLOOKUP(M36,BulletType!A$1:G$35,7)</f>
        <v>1.6,0.401</v>
      </c>
      <c r="F36" s="2">
        <f t="shared" si="0"/>
        <v>0</v>
      </c>
      <c r="G36">
        <f>VLOOKUP(M36,BulletType!A$1:F$35,3)</f>
        <v>0</v>
      </c>
      <c r="H36">
        <f>VLOOKUP(M36,BulletType!A$1:F$35,4)</f>
        <v>0</v>
      </c>
      <c r="I36">
        <f>VLOOKUP(M36,BulletType!A$1:F$35,5)</f>
        <v>4.8</v>
      </c>
      <c r="J36">
        <f>VLOOKUP(M36,BulletType!A$1:F$35,5)</f>
        <v>4.8</v>
      </c>
      <c r="K36">
        <f>VLOOKUP(M36,BulletType!A$1:F$35,6)</f>
        <v>2.4</v>
      </c>
      <c r="L36" s="3" t="str">
        <f>VLOOKUP(N36,BulletColor!A$2:B59,2)</f>
        <v>0.625,0.3,0.3</v>
      </c>
      <c r="M36">
        <f t="shared" si="1"/>
        <v>1</v>
      </c>
      <c r="N36" s="2">
        <f t="shared" si="6"/>
        <v>1</v>
      </c>
      <c r="O36" s="2">
        <f t="shared" si="7"/>
        <v>0</v>
      </c>
    </row>
    <row r="37" spans="1:15" x14ac:dyDescent="0.2">
      <c r="A37" s="1">
        <f t="shared" si="4"/>
        <v>101011</v>
      </c>
      <c r="B37" s="2" t="str">
        <f>VLOOKUP(M37,BulletType!A$1:F$35,2)&amp;VLOOKUP(N37,BulletColor!A$1:C$25,3)</f>
        <v>葡萄弹深红</v>
      </c>
      <c r="C37" s="3" t="str">
        <f t="shared" si="5"/>
        <v>Bullet101010</v>
      </c>
      <c r="D37" s="2" t="str">
        <f>CONCATENATE(VLOOKUP(M37,BulletType!A$2:I$35,8),VLOOKUP(N37,BulletColor!A$2:D$16,4))</f>
        <v>Bullet200010</v>
      </c>
      <c r="E37" s="2" t="str">
        <f>VLOOKUP(M37,BulletType!A$1:G$35,7)</f>
        <v>1.6,0.401</v>
      </c>
      <c r="F37" s="2">
        <f t="shared" si="0"/>
        <v>1</v>
      </c>
      <c r="G37">
        <f>VLOOKUP(M37,BulletType!A$1:F$35,3)</f>
        <v>0</v>
      </c>
      <c r="H37">
        <f>VLOOKUP(M37,BulletType!A$1:F$35,4)</f>
        <v>0</v>
      </c>
      <c r="I37">
        <f>VLOOKUP(M37,BulletType!A$1:F$35,5)</f>
        <v>4.8</v>
      </c>
      <c r="J37">
        <f>VLOOKUP(M37,BulletType!A$1:F$35,5)</f>
        <v>4.8</v>
      </c>
      <c r="K37">
        <f>VLOOKUP(M37,BulletType!A$1:F$35,6)</f>
        <v>2.4</v>
      </c>
      <c r="L37" s="3" t="str">
        <f>VLOOKUP(N37,BulletColor!A$2:B60,2)</f>
        <v>0.625,0.3,0.3</v>
      </c>
      <c r="M37">
        <f t="shared" si="1"/>
        <v>1</v>
      </c>
      <c r="N37" s="2">
        <f t="shared" si="6"/>
        <v>1</v>
      </c>
      <c r="O37" s="2">
        <f t="shared" si="7"/>
        <v>1</v>
      </c>
    </row>
    <row r="38" spans="1:15" x14ac:dyDescent="0.2">
      <c r="A38" s="1">
        <f t="shared" si="4"/>
        <v>101020</v>
      </c>
      <c r="B38" s="2" t="str">
        <f>VLOOKUP(M38,BulletType!A$1:F$35,2)&amp;VLOOKUP(N38,BulletColor!A$1:C$25,3)</f>
        <v>葡萄弹红</v>
      </c>
      <c r="C38" s="3" t="str">
        <f t="shared" si="5"/>
        <v>Bullet101020</v>
      </c>
      <c r="D38" s="2" t="str">
        <f>CONCATENATE(VLOOKUP(M38,BulletType!A$2:I$35,8),VLOOKUP(N38,BulletColor!A$2:D$16,4))</f>
        <v>Bullet200010</v>
      </c>
      <c r="E38" s="2" t="str">
        <f>VLOOKUP(M38,BulletType!A$1:G$35,7)</f>
        <v>1.6,0.401</v>
      </c>
      <c r="F38" s="2">
        <f t="shared" si="0"/>
        <v>0</v>
      </c>
      <c r="G38">
        <f>VLOOKUP(M38,BulletType!A$1:F$35,3)</f>
        <v>0</v>
      </c>
      <c r="H38">
        <f>VLOOKUP(M38,BulletType!A$1:F$35,4)</f>
        <v>0</v>
      </c>
      <c r="I38">
        <f>VLOOKUP(M38,BulletType!A$1:F$35,5)</f>
        <v>4.8</v>
      </c>
      <c r="J38">
        <f>VLOOKUP(M38,BulletType!A$1:F$35,5)</f>
        <v>4.8</v>
      </c>
      <c r="K38">
        <f>VLOOKUP(M38,BulletType!A$1:F$35,6)</f>
        <v>2.4</v>
      </c>
      <c r="L38" s="3" t="str">
        <f>VLOOKUP(N38,BulletColor!A$2:B61,2)</f>
        <v>0.8,0.3,0.3</v>
      </c>
      <c r="M38">
        <f t="shared" si="1"/>
        <v>1</v>
      </c>
      <c r="N38" s="2">
        <f t="shared" si="6"/>
        <v>2</v>
      </c>
      <c r="O38" s="2">
        <f t="shared" si="7"/>
        <v>0</v>
      </c>
    </row>
    <row r="39" spans="1:15" x14ac:dyDescent="0.2">
      <c r="A39" s="1">
        <f t="shared" si="4"/>
        <v>101021</v>
      </c>
      <c r="B39" s="2" t="str">
        <f>VLOOKUP(M39,BulletType!A$1:F$35,2)&amp;VLOOKUP(N39,BulletColor!A$1:C$25,3)</f>
        <v>葡萄弹红</v>
      </c>
      <c r="C39" s="3" t="str">
        <f t="shared" si="5"/>
        <v>Bullet101020</v>
      </c>
      <c r="D39" s="2" t="str">
        <f>CONCATENATE(VLOOKUP(M39,BulletType!A$2:I$35,8),VLOOKUP(N39,BulletColor!A$2:D$16,4))</f>
        <v>Bullet200010</v>
      </c>
      <c r="E39" s="2" t="str">
        <f>VLOOKUP(M39,BulletType!A$1:G$35,7)</f>
        <v>1.6,0.401</v>
      </c>
      <c r="F39" s="2">
        <f t="shared" si="0"/>
        <v>1</v>
      </c>
      <c r="G39">
        <f>VLOOKUP(M39,BulletType!A$1:F$35,3)</f>
        <v>0</v>
      </c>
      <c r="H39">
        <f>VLOOKUP(M39,BulletType!A$1:F$35,4)</f>
        <v>0</v>
      </c>
      <c r="I39">
        <f>VLOOKUP(M39,BulletType!A$1:F$35,5)</f>
        <v>4.8</v>
      </c>
      <c r="J39">
        <f>VLOOKUP(M39,BulletType!A$1:F$35,5)</f>
        <v>4.8</v>
      </c>
      <c r="K39">
        <f>VLOOKUP(M39,BulletType!A$1:F$35,6)</f>
        <v>2.4</v>
      </c>
      <c r="L39" s="3" t="str">
        <f>VLOOKUP(N39,BulletColor!A$2:B62,2)</f>
        <v>0.8,0.3,0.3</v>
      </c>
      <c r="M39">
        <f t="shared" si="1"/>
        <v>1</v>
      </c>
      <c r="N39" s="2">
        <f t="shared" si="6"/>
        <v>2</v>
      </c>
      <c r="O39" s="2">
        <f t="shared" si="7"/>
        <v>1</v>
      </c>
    </row>
    <row r="40" spans="1:15" x14ac:dyDescent="0.2">
      <c r="A40" s="1">
        <f t="shared" si="4"/>
        <v>101030</v>
      </c>
      <c r="B40" s="2" t="str">
        <f>VLOOKUP(M40,BulletType!A$1:F$35,2)&amp;VLOOKUP(N40,BulletColor!A$1:C$25,3)</f>
        <v>葡萄弹深紫</v>
      </c>
      <c r="C40" s="3" t="str">
        <f t="shared" si="5"/>
        <v>Bullet101030</v>
      </c>
      <c r="D40" s="2" t="str">
        <f>CONCATENATE(VLOOKUP(M40,BulletType!A$2:I$35,8),VLOOKUP(N40,BulletColor!A$2:D$16,4))</f>
        <v>Bullet200030</v>
      </c>
      <c r="E40" s="2" t="str">
        <f>VLOOKUP(M40,BulletType!A$1:G$35,7)</f>
        <v>1.6,0.401</v>
      </c>
      <c r="F40" s="2">
        <f t="shared" si="0"/>
        <v>0</v>
      </c>
      <c r="G40">
        <f>VLOOKUP(M40,BulletType!A$1:F$35,3)</f>
        <v>0</v>
      </c>
      <c r="H40">
        <f>VLOOKUP(M40,BulletType!A$1:F$35,4)</f>
        <v>0</v>
      </c>
      <c r="I40">
        <f>VLOOKUP(M40,BulletType!A$1:F$35,5)</f>
        <v>4.8</v>
      </c>
      <c r="J40">
        <f>VLOOKUP(M40,BulletType!A$1:F$35,5)</f>
        <v>4.8</v>
      </c>
      <c r="K40">
        <f>VLOOKUP(M40,BulletType!A$1:F$35,6)</f>
        <v>2.4</v>
      </c>
      <c r="L40" s="3" t="str">
        <f>VLOOKUP(N40,BulletColor!A$2:B63,2)</f>
        <v>1,0.65,1</v>
      </c>
      <c r="M40">
        <f t="shared" si="1"/>
        <v>1</v>
      </c>
      <c r="N40" s="2">
        <f t="shared" si="6"/>
        <v>3</v>
      </c>
      <c r="O40" s="2">
        <f t="shared" si="7"/>
        <v>0</v>
      </c>
    </row>
    <row r="41" spans="1:15" x14ac:dyDescent="0.2">
      <c r="A41" s="1">
        <f t="shared" si="4"/>
        <v>101031</v>
      </c>
      <c r="B41" s="2" t="str">
        <f>VLOOKUP(M41,BulletType!A$1:F$35,2)&amp;VLOOKUP(N41,BulletColor!A$1:C$25,3)</f>
        <v>葡萄弹深紫</v>
      </c>
      <c r="C41" s="3" t="str">
        <f t="shared" si="5"/>
        <v>Bullet101030</v>
      </c>
      <c r="D41" s="2" t="str">
        <f>CONCATENATE(VLOOKUP(M41,BulletType!A$2:I$35,8),VLOOKUP(N41,BulletColor!A$2:D$16,4))</f>
        <v>Bullet200030</v>
      </c>
      <c r="E41" s="2" t="str">
        <f>VLOOKUP(M41,BulletType!A$1:G$35,7)</f>
        <v>1.6,0.401</v>
      </c>
      <c r="F41" s="2">
        <f t="shared" si="0"/>
        <v>1</v>
      </c>
      <c r="G41">
        <f>VLOOKUP(M41,BulletType!A$1:F$35,3)</f>
        <v>0</v>
      </c>
      <c r="H41">
        <f>VLOOKUP(M41,BulletType!A$1:F$35,4)</f>
        <v>0</v>
      </c>
      <c r="I41">
        <f>VLOOKUP(M41,BulletType!A$1:F$35,5)</f>
        <v>4.8</v>
      </c>
      <c r="J41">
        <f>VLOOKUP(M41,BulletType!A$1:F$35,5)</f>
        <v>4.8</v>
      </c>
      <c r="K41">
        <f>VLOOKUP(M41,BulletType!A$1:F$35,6)</f>
        <v>2.4</v>
      </c>
      <c r="L41" s="3" t="str">
        <f>VLOOKUP(N41,BulletColor!A$2:B64,2)</f>
        <v>1,0.65,1</v>
      </c>
      <c r="M41">
        <f t="shared" si="1"/>
        <v>1</v>
      </c>
      <c r="N41" s="2">
        <f t="shared" si="6"/>
        <v>3</v>
      </c>
      <c r="O41" s="2">
        <f t="shared" si="7"/>
        <v>1</v>
      </c>
    </row>
    <row r="42" spans="1:15" x14ac:dyDescent="0.2">
      <c r="A42" s="1">
        <f t="shared" si="4"/>
        <v>101040</v>
      </c>
      <c r="B42" s="2" t="str">
        <f>VLOOKUP(M42,BulletType!A$1:F$35,2)&amp;VLOOKUP(N42,BulletColor!A$1:C$25,3)</f>
        <v>葡萄弹紫</v>
      </c>
      <c r="C42" s="3" t="str">
        <f t="shared" si="5"/>
        <v>Bullet101040</v>
      </c>
      <c r="D42" s="2" t="str">
        <f>CONCATENATE(VLOOKUP(M42,BulletType!A$2:I$35,8),VLOOKUP(N42,BulletColor!A$2:D$16,4))</f>
        <v>Bullet200030</v>
      </c>
      <c r="E42" s="2" t="str">
        <f>VLOOKUP(M42,BulletType!A$1:G$35,7)</f>
        <v>1.6,0.401</v>
      </c>
      <c r="F42" s="2">
        <f t="shared" si="0"/>
        <v>0</v>
      </c>
      <c r="G42">
        <f>VLOOKUP(M42,BulletType!A$1:F$35,3)</f>
        <v>0</v>
      </c>
      <c r="H42">
        <f>VLOOKUP(M42,BulletType!A$1:F$35,4)</f>
        <v>0</v>
      </c>
      <c r="I42">
        <f>VLOOKUP(M42,BulletType!A$1:F$35,5)</f>
        <v>4.8</v>
      </c>
      <c r="J42">
        <f>VLOOKUP(M42,BulletType!A$1:F$35,5)</f>
        <v>4.8</v>
      </c>
      <c r="K42">
        <f>VLOOKUP(M42,BulletType!A$1:F$35,6)</f>
        <v>2.4</v>
      </c>
      <c r="L42" s="3" t="str">
        <f>VLOOKUP(N42,BulletColor!A$2:B65,2)</f>
        <v>1,0.65,1</v>
      </c>
      <c r="M42">
        <f t="shared" si="1"/>
        <v>1</v>
      </c>
      <c r="N42" s="2">
        <f t="shared" si="6"/>
        <v>4</v>
      </c>
      <c r="O42" s="2">
        <f t="shared" si="7"/>
        <v>0</v>
      </c>
    </row>
    <row r="43" spans="1:15" x14ac:dyDescent="0.2">
      <c r="A43" s="1">
        <f t="shared" si="4"/>
        <v>101041</v>
      </c>
      <c r="B43" s="2" t="str">
        <f>VLOOKUP(M43,BulletType!A$1:F$35,2)&amp;VLOOKUP(N43,BulletColor!A$1:C$25,3)</f>
        <v>葡萄弹紫</v>
      </c>
      <c r="C43" s="3" t="str">
        <f t="shared" si="5"/>
        <v>Bullet101040</v>
      </c>
      <c r="D43" s="2" t="str">
        <f>CONCATENATE(VLOOKUP(M43,BulletType!A$2:I$35,8),VLOOKUP(N43,BulletColor!A$2:D$16,4))</f>
        <v>Bullet200030</v>
      </c>
      <c r="E43" s="2" t="str">
        <f>VLOOKUP(M43,BulletType!A$1:G$35,7)</f>
        <v>1.6,0.401</v>
      </c>
      <c r="F43" s="2">
        <f t="shared" si="0"/>
        <v>1</v>
      </c>
      <c r="G43">
        <f>VLOOKUP(M43,BulletType!A$1:F$35,3)</f>
        <v>0</v>
      </c>
      <c r="H43">
        <f>VLOOKUP(M43,BulletType!A$1:F$35,4)</f>
        <v>0</v>
      </c>
      <c r="I43">
        <f>VLOOKUP(M43,BulletType!A$1:F$35,5)</f>
        <v>4.8</v>
      </c>
      <c r="J43">
        <f>VLOOKUP(M43,BulletType!A$1:F$35,5)</f>
        <v>4.8</v>
      </c>
      <c r="K43">
        <f>VLOOKUP(M43,BulletType!A$1:F$35,6)</f>
        <v>2.4</v>
      </c>
      <c r="L43" s="3" t="str">
        <f>VLOOKUP(N43,BulletColor!A$2:B66,2)</f>
        <v>1,0.65,1</v>
      </c>
      <c r="M43">
        <f t="shared" si="1"/>
        <v>1</v>
      </c>
      <c r="N43" s="2">
        <f t="shared" si="6"/>
        <v>4</v>
      </c>
      <c r="O43" s="2">
        <f t="shared" si="7"/>
        <v>1</v>
      </c>
    </row>
    <row r="44" spans="1:15" x14ac:dyDescent="0.2">
      <c r="A44" s="1">
        <f t="shared" si="4"/>
        <v>101050</v>
      </c>
      <c r="B44" s="2" t="str">
        <f>VLOOKUP(M44,BulletType!A$1:F$35,2)&amp;VLOOKUP(N44,BulletColor!A$1:C$25,3)</f>
        <v>葡萄弹深蓝</v>
      </c>
      <c r="C44" s="3" t="str">
        <f t="shared" si="5"/>
        <v>Bullet101050</v>
      </c>
      <c r="D44" s="2" t="str">
        <f>CONCATENATE(VLOOKUP(M44,BulletType!A$2:I$35,8),VLOOKUP(N44,BulletColor!A$2:D$16,4))</f>
        <v>Bullet200050</v>
      </c>
      <c r="E44" s="2" t="str">
        <f>VLOOKUP(M44,BulletType!A$1:G$35,7)</f>
        <v>1.6,0.401</v>
      </c>
      <c r="F44" s="2">
        <f t="shared" si="0"/>
        <v>0</v>
      </c>
      <c r="G44">
        <f>VLOOKUP(M44,BulletType!A$1:F$35,3)</f>
        <v>0</v>
      </c>
      <c r="H44">
        <f>VLOOKUP(M44,BulletType!A$1:F$35,4)</f>
        <v>0</v>
      </c>
      <c r="I44">
        <f>VLOOKUP(M44,BulletType!A$1:F$35,5)</f>
        <v>4.8</v>
      </c>
      <c r="J44">
        <f>VLOOKUP(M44,BulletType!A$1:F$35,5)</f>
        <v>4.8</v>
      </c>
      <c r="K44">
        <f>VLOOKUP(M44,BulletType!A$1:F$35,6)</f>
        <v>2.4</v>
      </c>
      <c r="L44" s="3" t="str">
        <f>VLOOKUP(N44,BulletColor!A$2:B67,2)</f>
        <v>0,0.1,1</v>
      </c>
      <c r="M44">
        <f t="shared" si="1"/>
        <v>1</v>
      </c>
      <c r="N44" s="2">
        <f t="shared" si="6"/>
        <v>5</v>
      </c>
      <c r="O44" s="2">
        <f t="shared" si="7"/>
        <v>0</v>
      </c>
    </row>
    <row r="45" spans="1:15" x14ac:dyDescent="0.2">
      <c r="A45" s="1">
        <f t="shared" si="4"/>
        <v>101051</v>
      </c>
      <c r="B45" s="2" t="str">
        <f>VLOOKUP(M45,BulletType!A$1:F$35,2)&amp;VLOOKUP(N45,BulletColor!A$1:C$25,3)</f>
        <v>葡萄弹深蓝</v>
      </c>
      <c r="C45" s="3" t="str">
        <f t="shared" si="5"/>
        <v>Bullet101050</v>
      </c>
      <c r="D45" s="2" t="str">
        <f>CONCATENATE(VLOOKUP(M45,BulletType!A$2:I$35,8),VLOOKUP(N45,BulletColor!A$2:D$16,4))</f>
        <v>Bullet200050</v>
      </c>
      <c r="E45" s="2" t="str">
        <f>VLOOKUP(M45,BulletType!A$1:G$35,7)</f>
        <v>1.6,0.401</v>
      </c>
      <c r="F45" s="2">
        <f t="shared" si="0"/>
        <v>1</v>
      </c>
      <c r="G45">
        <f>VLOOKUP(M45,BulletType!A$1:F$35,3)</f>
        <v>0</v>
      </c>
      <c r="H45">
        <f>VLOOKUP(M45,BulletType!A$1:F$35,4)</f>
        <v>0</v>
      </c>
      <c r="I45">
        <f>VLOOKUP(M45,BulletType!A$1:F$35,5)</f>
        <v>4.8</v>
      </c>
      <c r="J45">
        <f>VLOOKUP(M45,BulletType!A$1:F$35,5)</f>
        <v>4.8</v>
      </c>
      <c r="K45">
        <f>VLOOKUP(M45,BulletType!A$1:F$35,6)</f>
        <v>2.4</v>
      </c>
      <c r="L45" s="3" t="str">
        <f>VLOOKUP(N45,BulletColor!A$2:B68,2)</f>
        <v>0,0.1,1</v>
      </c>
      <c r="M45">
        <f t="shared" si="1"/>
        <v>1</v>
      </c>
      <c r="N45" s="2">
        <f t="shared" si="6"/>
        <v>5</v>
      </c>
      <c r="O45" s="2">
        <f t="shared" si="7"/>
        <v>1</v>
      </c>
    </row>
    <row r="46" spans="1:15" x14ac:dyDescent="0.2">
      <c r="A46" s="1">
        <f t="shared" si="4"/>
        <v>101060</v>
      </c>
      <c r="B46" s="2" t="str">
        <f>VLOOKUP(M46,BulletType!A$1:F$35,2)&amp;VLOOKUP(N46,BulletColor!A$1:C$25,3)</f>
        <v>葡萄弹蓝</v>
      </c>
      <c r="C46" s="3" t="str">
        <f t="shared" si="5"/>
        <v>Bullet101060</v>
      </c>
      <c r="D46" s="2" t="str">
        <f>CONCATENATE(VLOOKUP(M46,BulletType!A$2:I$35,8),VLOOKUP(N46,BulletColor!A$2:D$16,4))</f>
        <v>Bullet200050</v>
      </c>
      <c r="E46" s="2" t="str">
        <f>VLOOKUP(M46,BulletType!A$1:G$35,7)</f>
        <v>1.6,0.401</v>
      </c>
      <c r="F46" s="2">
        <f t="shared" si="0"/>
        <v>0</v>
      </c>
      <c r="G46">
        <f>VLOOKUP(M46,BulletType!A$1:F$35,3)</f>
        <v>0</v>
      </c>
      <c r="H46">
        <f>VLOOKUP(M46,BulletType!A$1:F$35,4)</f>
        <v>0</v>
      </c>
      <c r="I46">
        <f>VLOOKUP(M46,BulletType!A$1:F$35,5)</f>
        <v>4.8</v>
      </c>
      <c r="J46">
        <f>VLOOKUP(M46,BulletType!A$1:F$35,5)</f>
        <v>4.8</v>
      </c>
      <c r="K46">
        <f>VLOOKUP(M46,BulletType!A$1:F$35,6)</f>
        <v>2.4</v>
      </c>
      <c r="L46" s="3" t="str">
        <f>VLOOKUP(N46,BulletColor!A$2:B69,2)</f>
        <v>0,0.1,1</v>
      </c>
      <c r="M46">
        <f t="shared" si="1"/>
        <v>1</v>
      </c>
      <c r="N46" s="2">
        <f t="shared" si="6"/>
        <v>6</v>
      </c>
      <c r="O46" s="2">
        <f t="shared" si="7"/>
        <v>0</v>
      </c>
    </row>
    <row r="47" spans="1:15" x14ac:dyDescent="0.2">
      <c r="A47" s="1">
        <f t="shared" si="4"/>
        <v>101061</v>
      </c>
      <c r="B47" s="2" t="str">
        <f>VLOOKUP(M47,BulletType!A$1:F$35,2)&amp;VLOOKUP(N47,BulletColor!A$1:C$25,3)</f>
        <v>葡萄弹蓝</v>
      </c>
      <c r="C47" s="3" t="str">
        <f t="shared" si="5"/>
        <v>Bullet101060</v>
      </c>
      <c r="D47" s="2" t="str">
        <f>CONCATENATE(VLOOKUP(M47,BulletType!A$2:I$35,8),VLOOKUP(N47,BulletColor!A$2:D$16,4))</f>
        <v>Bullet200050</v>
      </c>
      <c r="E47" s="2" t="str">
        <f>VLOOKUP(M47,BulletType!A$1:G$35,7)</f>
        <v>1.6,0.401</v>
      </c>
      <c r="F47" s="2">
        <f t="shared" si="0"/>
        <v>1</v>
      </c>
      <c r="G47">
        <f>VLOOKUP(M47,BulletType!A$1:F$35,3)</f>
        <v>0</v>
      </c>
      <c r="H47">
        <f>VLOOKUP(M47,BulletType!A$1:F$35,4)</f>
        <v>0</v>
      </c>
      <c r="I47">
        <f>VLOOKUP(M47,BulletType!A$1:F$35,5)</f>
        <v>4.8</v>
      </c>
      <c r="J47">
        <f>VLOOKUP(M47,BulletType!A$1:F$35,5)</f>
        <v>4.8</v>
      </c>
      <c r="K47">
        <f>VLOOKUP(M47,BulletType!A$1:F$35,6)</f>
        <v>2.4</v>
      </c>
      <c r="L47" s="3" t="str">
        <f>VLOOKUP(N47,BulletColor!A$2:B70,2)</f>
        <v>0,0.1,1</v>
      </c>
      <c r="M47">
        <f t="shared" si="1"/>
        <v>1</v>
      </c>
      <c r="N47" s="2">
        <f t="shared" si="6"/>
        <v>6</v>
      </c>
      <c r="O47" s="2">
        <f t="shared" si="7"/>
        <v>1</v>
      </c>
    </row>
    <row r="48" spans="1:15" x14ac:dyDescent="0.2">
      <c r="A48" s="1">
        <f t="shared" si="4"/>
        <v>101070</v>
      </c>
      <c r="B48" s="2" t="str">
        <f>VLOOKUP(M48,BulletType!A$1:F$35,2)&amp;VLOOKUP(N48,BulletColor!A$1:C$25,3)</f>
        <v>葡萄弹深青</v>
      </c>
      <c r="C48" s="3" t="str">
        <f t="shared" si="5"/>
        <v>Bullet101070</v>
      </c>
      <c r="D48" s="2" t="str">
        <f>CONCATENATE(VLOOKUP(M48,BulletType!A$2:I$35,8),VLOOKUP(N48,BulletColor!A$2:D$16,4))</f>
        <v>Bullet200070</v>
      </c>
      <c r="E48" s="2" t="str">
        <f>VLOOKUP(M48,BulletType!A$1:G$35,7)</f>
        <v>1.6,0.401</v>
      </c>
      <c r="F48" s="2">
        <f t="shared" si="0"/>
        <v>0</v>
      </c>
      <c r="G48">
        <f>VLOOKUP(M48,BulletType!A$1:F$35,3)</f>
        <v>0</v>
      </c>
      <c r="H48">
        <f>VLOOKUP(M48,BulletType!A$1:F$35,4)</f>
        <v>0</v>
      </c>
      <c r="I48">
        <f>VLOOKUP(M48,BulletType!A$1:F$35,5)</f>
        <v>4.8</v>
      </c>
      <c r="J48">
        <f>VLOOKUP(M48,BulletType!A$1:F$35,5)</f>
        <v>4.8</v>
      </c>
      <c r="K48">
        <f>VLOOKUP(M48,BulletType!A$1:F$35,6)</f>
        <v>2.4</v>
      </c>
      <c r="L48" s="3" t="str">
        <f>VLOOKUP(N48,BulletColor!A$2:B71,2)</f>
        <v>0.25,1,1</v>
      </c>
      <c r="M48">
        <f t="shared" si="1"/>
        <v>1</v>
      </c>
      <c r="N48" s="2">
        <f t="shared" si="6"/>
        <v>7</v>
      </c>
      <c r="O48" s="2">
        <f t="shared" si="7"/>
        <v>0</v>
      </c>
    </row>
    <row r="49" spans="1:15" x14ac:dyDescent="0.2">
      <c r="A49" s="1">
        <f t="shared" si="4"/>
        <v>101071</v>
      </c>
      <c r="B49" s="2" t="str">
        <f>VLOOKUP(M49,BulletType!A$1:F$35,2)&amp;VLOOKUP(N49,BulletColor!A$1:C$25,3)</f>
        <v>葡萄弹深青</v>
      </c>
      <c r="C49" s="3" t="str">
        <f t="shared" si="5"/>
        <v>Bullet101070</v>
      </c>
      <c r="D49" s="2" t="str">
        <f>CONCATENATE(VLOOKUP(M49,BulletType!A$2:I$35,8),VLOOKUP(N49,BulletColor!A$2:D$16,4))</f>
        <v>Bullet200070</v>
      </c>
      <c r="E49" s="2" t="str">
        <f>VLOOKUP(M49,BulletType!A$1:G$35,7)</f>
        <v>1.6,0.401</v>
      </c>
      <c r="F49" s="2">
        <f t="shared" si="0"/>
        <v>1</v>
      </c>
      <c r="G49">
        <f>VLOOKUP(M49,BulletType!A$1:F$35,3)</f>
        <v>0</v>
      </c>
      <c r="H49">
        <f>VLOOKUP(M49,BulletType!A$1:F$35,4)</f>
        <v>0</v>
      </c>
      <c r="I49">
        <f>VLOOKUP(M49,BulletType!A$1:F$35,5)</f>
        <v>4.8</v>
      </c>
      <c r="J49">
        <f>VLOOKUP(M49,BulletType!A$1:F$35,5)</f>
        <v>4.8</v>
      </c>
      <c r="K49">
        <f>VLOOKUP(M49,BulletType!A$1:F$35,6)</f>
        <v>2.4</v>
      </c>
      <c r="L49" s="3" t="str">
        <f>VLOOKUP(N49,BulletColor!A$2:B72,2)</f>
        <v>0.25,1,1</v>
      </c>
      <c r="M49">
        <f t="shared" si="1"/>
        <v>1</v>
      </c>
      <c r="N49" s="2">
        <f t="shared" si="6"/>
        <v>7</v>
      </c>
      <c r="O49" s="2">
        <f t="shared" si="7"/>
        <v>1</v>
      </c>
    </row>
    <row r="50" spans="1:15" x14ac:dyDescent="0.2">
      <c r="A50" s="1">
        <f t="shared" si="4"/>
        <v>101080</v>
      </c>
      <c r="B50" s="2" t="str">
        <f>VLOOKUP(M50,BulletType!A$1:F$35,2)&amp;VLOOKUP(N50,BulletColor!A$1:C$25,3)</f>
        <v>葡萄弹青</v>
      </c>
      <c r="C50" s="3" t="str">
        <f t="shared" si="5"/>
        <v>Bullet101080</v>
      </c>
      <c r="D50" s="2" t="str">
        <f>CONCATENATE(VLOOKUP(M50,BulletType!A$2:I$35,8),VLOOKUP(N50,BulletColor!A$2:D$16,4))</f>
        <v>Bullet200070</v>
      </c>
      <c r="E50" s="2" t="str">
        <f>VLOOKUP(M50,BulletType!A$1:G$35,7)</f>
        <v>1.6,0.401</v>
      </c>
      <c r="F50" s="2">
        <f t="shared" si="0"/>
        <v>0</v>
      </c>
      <c r="G50">
        <f>VLOOKUP(M50,BulletType!A$1:F$35,3)</f>
        <v>0</v>
      </c>
      <c r="H50">
        <f>VLOOKUP(M50,BulletType!A$1:F$35,4)</f>
        <v>0</v>
      </c>
      <c r="I50">
        <f>VLOOKUP(M50,BulletType!A$1:F$35,5)</f>
        <v>4.8</v>
      </c>
      <c r="J50">
        <f>VLOOKUP(M50,BulletType!A$1:F$35,5)</f>
        <v>4.8</v>
      </c>
      <c r="K50">
        <f>VLOOKUP(M50,BulletType!A$1:F$35,6)</f>
        <v>2.4</v>
      </c>
      <c r="L50" s="3" t="str">
        <f>VLOOKUP(N50,BulletColor!A$2:B73,2)</f>
        <v>0.25,1,1</v>
      </c>
      <c r="M50">
        <f t="shared" si="1"/>
        <v>1</v>
      </c>
      <c r="N50" s="2">
        <f t="shared" si="6"/>
        <v>8</v>
      </c>
      <c r="O50" s="2">
        <f t="shared" si="7"/>
        <v>0</v>
      </c>
    </row>
    <row r="51" spans="1:15" x14ac:dyDescent="0.2">
      <c r="A51" s="1">
        <f t="shared" si="4"/>
        <v>101081</v>
      </c>
      <c r="B51" s="2" t="str">
        <f>VLOOKUP(M51,BulletType!A$1:F$35,2)&amp;VLOOKUP(N51,BulletColor!A$1:C$25,3)</f>
        <v>葡萄弹青</v>
      </c>
      <c r="C51" s="3" t="str">
        <f t="shared" si="5"/>
        <v>Bullet101080</v>
      </c>
      <c r="D51" s="2" t="str">
        <f>CONCATENATE(VLOOKUP(M51,BulletType!A$2:I$35,8),VLOOKUP(N51,BulletColor!A$2:D$16,4))</f>
        <v>Bullet200070</v>
      </c>
      <c r="E51" s="2" t="str">
        <f>VLOOKUP(M51,BulletType!A$1:G$35,7)</f>
        <v>1.6,0.401</v>
      </c>
      <c r="F51" s="2">
        <f t="shared" si="0"/>
        <v>1</v>
      </c>
      <c r="G51">
        <f>VLOOKUP(M51,BulletType!A$1:F$35,3)</f>
        <v>0</v>
      </c>
      <c r="H51">
        <f>VLOOKUP(M51,BulletType!A$1:F$35,4)</f>
        <v>0</v>
      </c>
      <c r="I51">
        <f>VLOOKUP(M51,BulletType!A$1:F$35,5)</f>
        <v>4.8</v>
      </c>
      <c r="J51">
        <f>VLOOKUP(M51,BulletType!A$1:F$35,5)</f>
        <v>4.8</v>
      </c>
      <c r="K51">
        <f>VLOOKUP(M51,BulletType!A$1:F$35,6)</f>
        <v>2.4</v>
      </c>
      <c r="L51" s="3" t="str">
        <f>VLOOKUP(N51,BulletColor!A$2:B74,2)</f>
        <v>0.25,1,1</v>
      </c>
      <c r="M51">
        <f t="shared" si="1"/>
        <v>1</v>
      </c>
      <c r="N51" s="2">
        <f t="shared" si="6"/>
        <v>8</v>
      </c>
      <c r="O51" s="2">
        <f t="shared" si="7"/>
        <v>1</v>
      </c>
    </row>
    <row r="52" spans="1:15" x14ac:dyDescent="0.2">
      <c r="A52" s="1">
        <f t="shared" si="4"/>
        <v>101090</v>
      </c>
      <c r="B52" s="2" t="str">
        <f>VLOOKUP(M52,BulletType!A$1:F$35,2)&amp;VLOOKUP(N52,BulletColor!A$1:C$25,3)</f>
        <v>葡萄弹深绿</v>
      </c>
      <c r="C52" s="3" t="str">
        <f t="shared" si="5"/>
        <v>Bullet101090</v>
      </c>
      <c r="D52" s="2" t="str">
        <f>CONCATENATE(VLOOKUP(M52,BulletType!A$2:I$35,8),VLOOKUP(N52,BulletColor!A$2:D$16,4))</f>
        <v>Bullet200090</v>
      </c>
      <c r="E52" s="2" t="str">
        <f>VLOOKUP(M52,BulletType!A$1:G$35,7)</f>
        <v>1.6,0.401</v>
      </c>
      <c r="F52" s="2">
        <f t="shared" si="0"/>
        <v>0</v>
      </c>
      <c r="G52">
        <f>VLOOKUP(M52,BulletType!A$1:F$35,3)</f>
        <v>0</v>
      </c>
      <c r="H52">
        <f>VLOOKUP(M52,BulletType!A$1:F$35,4)</f>
        <v>0</v>
      </c>
      <c r="I52">
        <f>VLOOKUP(M52,BulletType!A$1:F$35,5)</f>
        <v>4.8</v>
      </c>
      <c r="J52">
        <f>VLOOKUP(M52,BulletType!A$1:F$35,5)</f>
        <v>4.8</v>
      </c>
      <c r="K52">
        <f>VLOOKUP(M52,BulletType!A$1:F$35,6)</f>
        <v>2.4</v>
      </c>
      <c r="L52" s="3" t="str">
        <f>VLOOKUP(N52,BulletColor!A$2:B75,2)</f>
        <v>0.36,0.78,1</v>
      </c>
      <c r="M52">
        <f t="shared" si="1"/>
        <v>1</v>
      </c>
      <c r="N52" s="2">
        <f t="shared" si="6"/>
        <v>9</v>
      </c>
      <c r="O52" s="2">
        <f t="shared" si="7"/>
        <v>0</v>
      </c>
    </row>
    <row r="53" spans="1:15" x14ac:dyDescent="0.2">
      <c r="A53" s="1">
        <f t="shared" si="4"/>
        <v>101091</v>
      </c>
      <c r="B53" s="2" t="str">
        <f>VLOOKUP(M53,BulletType!A$1:F$35,2)&amp;VLOOKUP(N53,BulletColor!A$1:C$25,3)</f>
        <v>葡萄弹深绿</v>
      </c>
      <c r="C53" s="3" t="str">
        <f t="shared" si="5"/>
        <v>Bullet101090</v>
      </c>
      <c r="D53" s="2" t="str">
        <f>CONCATENATE(VLOOKUP(M53,BulletType!A$2:I$35,8),VLOOKUP(N53,BulletColor!A$2:D$16,4))</f>
        <v>Bullet200090</v>
      </c>
      <c r="E53" s="2" t="str">
        <f>VLOOKUP(M53,BulletType!A$1:G$35,7)</f>
        <v>1.6,0.401</v>
      </c>
      <c r="F53" s="2">
        <f t="shared" si="0"/>
        <v>1</v>
      </c>
      <c r="G53">
        <f>VLOOKUP(M53,BulletType!A$1:F$35,3)</f>
        <v>0</v>
      </c>
      <c r="H53">
        <f>VLOOKUP(M53,BulletType!A$1:F$35,4)</f>
        <v>0</v>
      </c>
      <c r="I53">
        <f>VLOOKUP(M53,BulletType!A$1:F$35,5)</f>
        <v>4.8</v>
      </c>
      <c r="J53">
        <f>VLOOKUP(M53,BulletType!A$1:F$35,5)</f>
        <v>4.8</v>
      </c>
      <c r="K53">
        <f>VLOOKUP(M53,BulletType!A$1:F$35,6)</f>
        <v>2.4</v>
      </c>
      <c r="L53" s="3" t="str">
        <f>VLOOKUP(N53,BulletColor!A$2:B76,2)</f>
        <v>0.36,0.78,1</v>
      </c>
      <c r="M53">
        <f t="shared" si="1"/>
        <v>1</v>
      </c>
      <c r="N53" s="2">
        <f t="shared" si="6"/>
        <v>9</v>
      </c>
      <c r="O53" s="2">
        <f t="shared" si="7"/>
        <v>1</v>
      </c>
    </row>
    <row r="54" spans="1:15" x14ac:dyDescent="0.2">
      <c r="A54" s="1">
        <f t="shared" si="4"/>
        <v>101100</v>
      </c>
      <c r="B54" s="2" t="str">
        <f>VLOOKUP(M54,BulletType!A$1:F$35,2)&amp;VLOOKUP(N54,BulletColor!A$1:C$25,3)</f>
        <v>葡萄弹绿</v>
      </c>
      <c r="C54" s="3" t="str">
        <f t="shared" si="5"/>
        <v>Bullet101100</v>
      </c>
      <c r="D54" s="2" t="str">
        <f>CONCATENATE(VLOOKUP(M54,BulletType!A$2:I$35,8),VLOOKUP(N54,BulletColor!A$2:D$16,4))</f>
        <v>Bullet200090</v>
      </c>
      <c r="E54" s="2" t="str">
        <f>VLOOKUP(M54,BulletType!A$1:G$35,7)</f>
        <v>1.6,0.401</v>
      </c>
      <c r="F54" s="2">
        <f t="shared" si="0"/>
        <v>0</v>
      </c>
      <c r="G54">
        <f>VLOOKUP(M54,BulletType!A$1:F$35,3)</f>
        <v>0</v>
      </c>
      <c r="H54">
        <f>VLOOKUP(M54,BulletType!A$1:F$35,4)</f>
        <v>0</v>
      </c>
      <c r="I54">
        <f>VLOOKUP(M54,BulletType!A$1:F$35,5)</f>
        <v>4.8</v>
      </c>
      <c r="J54">
        <f>VLOOKUP(M54,BulletType!A$1:F$35,5)</f>
        <v>4.8</v>
      </c>
      <c r="K54">
        <f>VLOOKUP(M54,BulletType!A$1:F$35,6)</f>
        <v>2.4</v>
      </c>
      <c r="L54" s="3" t="str">
        <f>VLOOKUP(N54,BulletColor!A$2:B77,2)</f>
        <v>0.36,0.78,1</v>
      </c>
      <c r="M54">
        <f t="shared" si="1"/>
        <v>1</v>
      </c>
      <c r="N54" s="2">
        <f t="shared" si="6"/>
        <v>10</v>
      </c>
      <c r="O54" s="2">
        <f t="shared" si="7"/>
        <v>0</v>
      </c>
    </row>
    <row r="55" spans="1:15" x14ac:dyDescent="0.2">
      <c r="A55" s="1">
        <f t="shared" si="4"/>
        <v>101101</v>
      </c>
      <c r="B55" s="2" t="str">
        <f>VLOOKUP(M55,BulletType!A$1:F$35,2)&amp;VLOOKUP(N55,BulletColor!A$1:C$25,3)</f>
        <v>葡萄弹绿</v>
      </c>
      <c r="C55" s="3" t="str">
        <f t="shared" si="5"/>
        <v>Bullet101100</v>
      </c>
      <c r="D55" s="2" t="str">
        <f>CONCATENATE(VLOOKUP(M55,BulletType!A$2:I$35,8),VLOOKUP(N55,BulletColor!A$2:D$16,4))</f>
        <v>Bullet200090</v>
      </c>
      <c r="E55" s="2" t="str">
        <f>VLOOKUP(M55,BulletType!A$1:G$35,7)</f>
        <v>1.6,0.401</v>
      </c>
      <c r="F55" s="2">
        <f t="shared" si="0"/>
        <v>1</v>
      </c>
      <c r="G55">
        <f>VLOOKUP(M55,BulletType!A$1:F$35,3)</f>
        <v>0</v>
      </c>
      <c r="H55">
        <f>VLOOKUP(M55,BulletType!A$1:F$35,4)</f>
        <v>0</v>
      </c>
      <c r="I55">
        <f>VLOOKUP(M55,BulletType!A$1:F$35,5)</f>
        <v>4.8</v>
      </c>
      <c r="J55">
        <f>VLOOKUP(M55,BulletType!A$1:F$35,5)</f>
        <v>4.8</v>
      </c>
      <c r="K55">
        <f>VLOOKUP(M55,BulletType!A$1:F$35,6)</f>
        <v>2.4</v>
      </c>
      <c r="L55" s="3" t="str">
        <f>VLOOKUP(N55,BulletColor!A$2:B78,2)</f>
        <v>0.36,0.78,1</v>
      </c>
      <c r="M55">
        <f t="shared" si="1"/>
        <v>1</v>
      </c>
      <c r="N55" s="2">
        <f t="shared" si="6"/>
        <v>10</v>
      </c>
      <c r="O55" s="2">
        <f t="shared" si="7"/>
        <v>1</v>
      </c>
    </row>
    <row r="56" spans="1:15" x14ac:dyDescent="0.2">
      <c r="A56" s="1">
        <f t="shared" si="4"/>
        <v>101110</v>
      </c>
      <c r="B56" s="2" t="str">
        <f>VLOOKUP(M56,BulletType!A$1:F$35,2)&amp;VLOOKUP(N56,BulletColor!A$1:C$25,3)</f>
        <v>葡萄弹黄绿</v>
      </c>
      <c r="C56" s="3" t="str">
        <f t="shared" si="5"/>
        <v>Bullet101110</v>
      </c>
      <c r="D56" s="2" t="str">
        <f>CONCATENATE(VLOOKUP(M56,BulletType!A$2:I$35,8),VLOOKUP(N56,BulletColor!A$2:D$16,4))</f>
        <v>Bullet200090</v>
      </c>
      <c r="E56" s="2" t="str">
        <f>VLOOKUP(M56,BulletType!A$1:G$35,7)</f>
        <v>1.6,0.401</v>
      </c>
      <c r="F56" s="2">
        <f t="shared" si="0"/>
        <v>0</v>
      </c>
      <c r="G56">
        <f>VLOOKUP(M56,BulletType!A$1:F$35,3)</f>
        <v>0</v>
      </c>
      <c r="H56">
        <f>VLOOKUP(M56,BulletType!A$1:F$35,4)</f>
        <v>0</v>
      </c>
      <c r="I56">
        <f>VLOOKUP(M56,BulletType!A$1:F$35,5)</f>
        <v>4.8</v>
      </c>
      <c r="J56">
        <f>VLOOKUP(M56,BulletType!A$1:F$35,5)</f>
        <v>4.8</v>
      </c>
      <c r="K56">
        <f>VLOOKUP(M56,BulletType!A$1:F$35,6)</f>
        <v>2.4</v>
      </c>
      <c r="L56" s="3" t="str">
        <f>VLOOKUP(N56,BulletColor!A$2:B79,2)</f>
        <v>0.9,1,0.4</v>
      </c>
      <c r="M56">
        <f t="shared" si="1"/>
        <v>1</v>
      </c>
      <c r="N56" s="2">
        <f t="shared" si="6"/>
        <v>11</v>
      </c>
      <c r="O56" s="2">
        <f t="shared" si="7"/>
        <v>0</v>
      </c>
    </row>
    <row r="57" spans="1:15" x14ac:dyDescent="0.2">
      <c r="A57" s="1">
        <f t="shared" si="4"/>
        <v>101111</v>
      </c>
      <c r="B57" s="2" t="str">
        <f>VLOOKUP(M57,BulletType!A$1:F$35,2)&amp;VLOOKUP(N57,BulletColor!A$1:C$25,3)</f>
        <v>葡萄弹黄绿</v>
      </c>
      <c r="C57" s="3" t="str">
        <f t="shared" si="5"/>
        <v>Bullet101110</v>
      </c>
      <c r="D57" s="2" t="str">
        <f>CONCATENATE(VLOOKUP(M57,BulletType!A$2:I$35,8),VLOOKUP(N57,BulletColor!A$2:D$16,4))</f>
        <v>Bullet200090</v>
      </c>
      <c r="E57" s="2" t="str">
        <f>VLOOKUP(M57,BulletType!A$1:G$35,7)</f>
        <v>1.6,0.401</v>
      </c>
      <c r="F57" s="2">
        <f t="shared" si="0"/>
        <v>1</v>
      </c>
      <c r="G57">
        <f>VLOOKUP(M57,BulletType!A$1:F$35,3)</f>
        <v>0</v>
      </c>
      <c r="H57">
        <f>VLOOKUP(M57,BulletType!A$1:F$35,4)</f>
        <v>0</v>
      </c>
      <c r="I57">
        <f>VLOOKUP(M57,BulletType!A$1:F$35,5)</f>
        <v>4.8</v>
      </c>
      <c r="J57">
        <f>VLOOKUP(M57,BulletType!A$1:F$35,5)</f>
        <v>4.8</v>
      </c>
      <c r="K57">
        <f>VLOOKUP(M57,BulletType!A$1:F$35,6)</f>
        <v>2.4</v>
      </c>
      <c r="L57" s="3" t="str">
        <f>VLOOKUP(N57,BulletColor!A$2:B80,2)</f>
        <v>0.9,1,0.4</v>
      </c>
      <c r="M57">
        <f t="shared" si="1"/>
        <v>1</v>
      </c>
      <c r="N57" s="2">
        <f t="shared" si="6"/>
        <v>11</v>
      </c>
      <c r="O57" s="2">
        <f t="shared" si="7"/>
        <v>1</v>
      </c>
    </row>
    <row r="58" spans="1:15" x14ac:dyDescent="0.2">
      <c r="A58" s="1">
        <f t="shared" si="4"/>
        <v>101120</v>
      </c>
      <c r="B58" s="2" t="str">
        <f>VLOOKUP(M58,BulletType!A$1:F$35,2)&amp;VLOOKUP(N58,BulletColor!A$1:C$25,3)</f>
        <v>葡萄弹深黄</v>
      </c>
      <c r="C58" s="3" t="str">
        <f t="shared" si="5"/>
        <v>Bullet101120</v>
      </c>
      <c r="D58" s="2" t="str">
        <f>CONCATENATE(VLOOKUP(M58,BulletType!A$2:I$35,8),VLOOKUP(N58,BulletColor!A$2:D$16,4))</f>
        <v>Bullet200090</v>
      </c>
      <c r="E58" s="2" t="str">
        <f>VLOOKUP(M58,BulletType!A$1:G$35,7)</f>
        <v>1.6,0.401</v>
      </c>
      <c r="F58" s="2">
        <f t="shared" si="0"/>
        <v>0</v>
      </c>
      <c r="G58">
        <f>VLOOKUP(M58,BulletType!A$1:F$35,3)</f>
        <v>0</v>
      </c>
      <c r="H58">
        <f>VLOOKUP(M58,BulletType!A$1:F$35,4)</f>
        <v>0</v>
      </c>
      <c r="I58">
        <f>VLOOKUP(M58,BulletType!A$1:F$35,5)</f>
        <v>4.8</v>
      </c>
      <c r="J58">
        <f>VLOOKUP(M58,BulletType!A$1:F$35,5)</f>
        <v>4.8</v>
      </c>
      <c r="K58">
        <f>VLOOKUP(M58,BulletType!A$1:F$35,6)</f>
        <v>2.4</v>
      </c>
      <c r="L58" s="3" t="str">
        <f>VLOOKUP(N58,BulletColor!A$2:B81,2)</f>
        <v>0.9,1,0.4</v>
      </c>
      <c r="M58">
        <f t="shared" si="1"/>
        <v>1</v>
      </c>
      <c r="N58" s="2">
        <f t="shared" si="6"/>
        <v>12</v>
      </c>
      <c r="O58" s="2">
        <f t="shared" si="7"/>
        <v>0</v>
      </c>
    </row>
    <row r="59" spans="1:15" x14ac:dyDescent="0.2">
      <c r="A59" s="1">
        <f t="shared" si="4"/>
        <v>101121</v>
      </c>
      <c r="B59" s="2" t="str">
        <f>VLOOKUP(M59,BulletType!A$1:F$35,2)&amp;VLOOKUP(N59,BulletColor!A$1:C$25,3)</f>
        <v>葡萄弹深黄</v>
      </c>
      <c r="C59" s="3" t="str">
        <f t="shared" si="5"/>
        <v>Bullet101120</v>
      </c>
      <c r="D59" s="2" t="str">
        <f>CONCATENATE(VLOOKUP(M59,BulletType!A$2:I$35,8),VLOOKUP(N59,BulletColor!A$2:D$16,4))</f>
        <v>Bullet200090</v>
      </c>
      <c r="E59" s="2" t="str">
        <f>VLOOKUP(M59,BulletType!A$1:G$35,7)</f>
        <v>1.6,0.401</v>
      </c>
      <c r="F59" s="2">
        <f t="shared" si="0"/>
        <v>1</v>
      </c>
      <c r="G59">
        <f>VLOOKUP(M59,BulletType!A$1:F$35,3)</f>
        <v>0</v>
      </c>
      <c r="H59">
        <f>VLOOKUP(M59,BulletType!A$1:F$35,4)</f>
        <v>0</v>
      </c>
      <c r="I59">
        <f>VLOOKUP(M59,BulletType!A$1:F$35,5)</f>
        <v>4.8</v>
      </c>
      <c r="J59">
        <f>VLOOKUP(M59,BulletType!A$1:F$35,5)</f>
        <v>4.8</v>
      </c>
      <c r="K59">
        <f>VLOOKUP(M59,BulletType!A$1:F$35,6)</f>
        <v>2.4</v>
      </c>
      <c r="L59" s="3" t="str">
        <f>VLOOKUP(N59,BulletColor!A$2:B82,2)</f>
        <v>0.9,1,0.4</v>
      </c>
      <c r="M59">
        <f t="shared" si="1"/>
        <v>1</v>
      </c>
      <c r="N59" s="2">
        <f t="shared" si="6"/>
        <v>12</v>
      </c>
      <c r="O59" s="2">
        <f t="shared" si="7"/>
        <v>1</v>
      </c>
    </row>
    <row r="60" spans="1:15" x14ac:dyDescent="0.2">
      <c r="A60" s="1">
        <f t="shared" si="4"/>
        <v>101130</v>
      </c>
      <c r="B60" s="2" t="str">
        <f>VLOOKUP(M60,BulletType!A$1:F$35,2)&amp;VLOOKUP(N60,BulletColor!A$1:C$25,3)</f>
        <v>葡萄弹浅黄</v>
      </c>
      <c r="C60" s="3" t="str">
        <f t="shared" si="5"/>
        <v>Bullet101130</v>
      </c>
      <c r="D60" s="2" t="str">
        <f>CONCATENATE(VLOOKUP(M60,BulletType!A$2:I$35,8),VLOOKUP(N60,BulletColor!A$2:D$16,4))</f>
        <v>Bullet200130</v>
      </c>
      <c r="E60" s="2" t="str">
        <f>VLOOKUP(M60,BulletType!A$1:G$35,7)</f>
        <v>1.6,0.401</v>
      </c>
      <c r="F60" s="2">
        <f t="shared" si="0"/>
        <v>0</v>
      </c>
      <c r="G60">
        <f>VLOOKUP(M60,BulletType!A$1:F$35,3)</f>
        <v>0</v>
      </c>
      <c r="H60">
        <f>VLOOKUP(M60,BulletType!A$1:F$35,4)</f>
        <v>0</v>
      </c>
      <c r="I60">
        <f>VLOOKUP(M60,BulletType!A$1:F$35,5)</f>
        <v>4.8</v>
      </c>
      <c r="J60">
        <f>VLOOKUP(M60,BulletType!A$1:F$35,5)</f>
        <v>4.8</v>
      </c>
      <c r="K60">
        <f>VLOOKUP(M60,BulletType!A$1:F$35,6)</f>
        <v>2.4</v>
      </c>
      <c r="L60" s="3" t="str">
        <f>VLOOKUP(N60,BulletColor!A$2:B83,2)</f>
        <v>0.9,1,0.4</v>
      </c>
      <c r="M60">
        <f t="shared" si="1"/>
        <v>1</v>
      </c>
      <c r="N60" s="2">
        <f t="shared" si="6"/>
        <v>13</v>
      </c>
      <c r="O60" s="2">
        <f t="shared" si="7"/>
        <v>0</v>
      </c>
    </row>
    <row r="61" spans="1:15" x14ac:dyDescent="0.2">
      <c r="A61" s="1">
        <f t="shared" si="4"/>
        <v>101131</v>
      </c>
      <c r="B61" s="2" t="str">
        <f>VLOOKUP(M61,BulletType!A$1:F$35,2)&amp;VLOOKUP(N61,BulletColor!A$1:C$25,3)</f>
        <v>葡萄弹浅黄</v>
      </c>
      <c r="C61" s="3" t="str">
        <f t="shared" si="5"/>
        <v>Bullet101130</v>
      </c>
      <c r="D61" s="2" t="str">
        <f>CONCATENATE(VLOOKUP(M61,BulletType!A$2:I$35,8),VLOOKUP(N61,BulletColor!A$2:D$16,4))</f>
        <v>Bullet200130</v>
      </c>
      <c r="E61" s="2" t="str">
        <f>VLOOKUP(M61,BulletType!A$1:G$35,7)</f>
        <v>1.6,0.401</v>
      </c>
      <c r="F61" s="2">
        <f t="shared" si="0"/>
        <v>1</v>
      </c>
      <c r="G61">
        <f>VLOOKUP(M61,BulletType!A$1:F$35,3)</f>
        <v>0</v>
      </c>
      <c r="H61">
        <f>VLOOKUP(M61,BulletType!A$1:F$35,4)</f>
        <v>0</v>
      </c>
      <c r="I61">
        <f>VLOOKUP(M61,BulletType!A$1:F$35,5)</f>
        <v>4.8</v>
      </c>
      <c r="J61">
        <f>VLOOKUP(M61,BulletType!A$1:F$35,5)</f>
        <v>4.8</v>
      </c>
      <c r="K61">
        <f>VLOOKUP(M61,BulletType!A$1:F$35,6)</f>
        <v>2.4</v>
      </c>
      <c r="L61" s="3" t="str">
        <f>VLOOKUP(N61,BulletColor!A$2:B84,2)</f>
        <v>0.9,1,0.4</v>
      </c>
      <c r="M61">
        <f t="shared" si="1"/>
        <v>1</v>
      </c>
      <c r="N61" s="2">
        <f t="shared" si="6"/>
        <v>13</v>
      </c>
      <c r="O61" s="2">
        <f t="shared" si="7"/>
        <v>1</v>
      </c>
    </row>
    <row r="62" spans="1:15" x14ac:dyDescent="0.2">
      <c r="A62" s="1">
        <f t="shared" si="4"/>
        <v>101140</v>
      </c>
      <c r="B62" s="2" t="str">
        <f>VLOOKUP(M62,BulletType!A$1:F$35,2)&amp;VLOOKUP(N62,BulletColor!A$1:C$25,3)</f>
        <v>葡萄弹棕黄</v>
      </c>
      <c r="C62" s="3" t="str">
        <f t="shared" si="5"/>
        <v>Bullet101140</v>
      </c>
      <c r="D62" s="2" t="str">
        <f>CONCATENATE(VLOOKUP(M62,BulletType!A$2:I$35,8),VLOOKUP(N62,BulletColor!A$2:D$16,4))</f>
        <v>Bullet200130</v>
      </c>
      <c r="E62" s="2" t="str">
        <f>VLOOKUP(M62,BulletType!A$1:G$35,7)</f>
        <v>1.6,0.401</v>
      </c>
      <c r="F62" s="2">
        <f t="shared" si="0"/>
        <v>0</v>
      </c>
      <c r="G62">
        <f>VLOOKUP(M62,BulletType!A$1:F$35,3)</f>
        <v>0</v>
      </c>
      <c r="H62">
        <f>VLOOKUP(M62,BulletType!A$1:F$35,4)</f>
        <v>0</v>
      </c>
      <c r="I62">
        <f>VLOOKUP(M62,BulletType!A$1:F$35,5)</f>
        <v>4.8</v>
      </c>
      <c r="J62">
        <f>VLOOKUP(M62,BulletType!A$1:F$35,5)</f>
        <v>4.8</v>
      </c>
      <c r="K62">
        <f>VLOOKUP(M62,BulletType!A$1:F$35,6)</f>
        <v>2.4</v>
      </c>
      <c r="L62" s="3" t="str">
        <f>VLOOKUP(N62,BulletColor!A$2:B85,2)</f>
        <v>0.9,1,0.4</v>
      </c>
      <c r="M62">
        <f t="shared" si="1"/>
        <v>1</v>
      </c>
      <c r="N62" s="2">
        <f t="shared" si="6"/>
        <v>14</v>
      </c>
      <c r="O62" s="2">
        <f t="shared" si="7"/>
        <v>0</v>
      </c>
    </row>
    <row r="63" spans="1:15" x14ac:dyDescent="0.2">
      <c r="A63" s="1">
        <f t="shared" si="4"/>
        <v>101141</v>
      </c>
      <c r="B63" s="2" t="str">
        <f>VLOOKUP(M63,BulletType!A$1:F$35,2)&amp;VLOOKUP(N63,BulletColor!A$1:C$25,3)</f>
        <v>葡萄弹棕黄</v>
      </c>
      <c r="C63" s="3" t="str">
        <f t="shared" si="5"/>
        <v>Bullet101140</v>
      </c>
      <c r="D63" s="2" t="str">
        <f>CONCATENATE(VLOOKUP(M63,BulletType!A$2:I$35,8),VLOOKUP(N63,BulletColor!A$2:D$16,4))</f>
        <v>Bullet200130</v>
      </c>
      <c r="E63" s="2" t="str">
        <f>VLOOKUP(M63,BulletType!A$1:G$35,7)</f>
        <v>1.6,0.401</v>
      </c>
      <c r="F63" s="2">
        <f t="shared" si="0"/>
        <v>1</v>
      </c>
      <c r="G63">
        <f>VLOOKUP(M63,BulletType!A$1:F$35,3)</f>
        <v>0</v>
      </c>
      <c r="H63">
        <f>VLOOKUP(M63,BulletType!A$1:F$35,4)</f>
        <v>0</v>
      </c>
      <c r="I63">
        <f>VLOOKUP(M63,BulletType!A$1:F$35,5)</f>
        <v>4.8</v>
      </c>
      <c r="J63">
        <f>VLOOKUP(M63,BulletType!A$1:F$35,5)</f>
        <v>4.8</v>
      </c>
      <c r="K63">
        <f>VLOOKUP(M63,BulletType!A$1:F$35,6)</f>
        <v>2.4</v>
      </c>
      <c r="L63" s="3" t="str">
        <f>VLOOKUP(N63,BulletColor!A$2:B86,2)</f>
        <v>0.9,1,0.4</v>
      </c>
      <c r="M63">
        <f t="shared" si="1"/>
        <v>1</v>
      </c>
      <c r="N63" s="2">
        <f t="shared" si="6"/>
        <v>14</v>
      </c>
      <c r="O63" s="2">
        <f t="shared" si="7"/>
        <v>1</v>
      </c>
    </row>
    <row r="64" spans="1:15" x14ac:dyDescent="0.2">
      <c r="A64" s="1">
        <f t="shared" si="4"/>
        <v>101150</v>
      </c>
      <c r="B64" s="2" t="str">
        <f>VLOOKUP(M64,BulletType!A$1:F$35,2)&amp;VLOOKUP(N64,BulletColor!A$1:C$25,3)</f>
        <v>葡萄弹白</v>
      </c>
      <c r="C64" s="3" t="str">
        <f t="shared" si="5"/>
        <v>Bullet101150</v>
      </c>
      <c r="D64" s="2" t="str">
        <f>CONCATENATE(VLOOKUP(M64,BulletType!A$2:I$35,8),VLOOKUP(N64,BulletColor!A$2:D$16,4))</f>
        <v>Bullet200130</v>
      </c>
      <c r="E64" s="2" t="str">
        <f>VLOOKUP(M64,BulletType!A$1:G$35,7)</f>
        <v>1.6,0.401</v>
      </c>
      <c r="F64" s="2">
        <f t="shared" si="0"/>
        <v>0</v>
      </c>
      <c r="G64">
        <f>VLOOKUP(M64,BulletType!A$1:F$35,3)</f>
        <v>0</v>
      </c>
      <c r="H64">
        <f>VLOOKUP(M64,BulletType!A$1:F$35,4)</f>
        <v>0</v>
      </c>
      <c r="I64">
        <f>VLOOKUP(M64,BulletType!A$1:F$35,5)</f>
        <v>4.8</v>
      </c>
      <c r="J64">
        <f>VLOOKUP(M64,BulletType!A$1:F$35,5)</f>
        <v>4.8</v>
      </c>
      <c r="K64">
        <f>VLOOKUP(M64,BulletType!A$1:F$35,6)</f>
        <v>2.4</v>
      </c>
      <c r="L64" s="3" t="str">
        <f>VLOOKUP(N64,BulletColor!A$2:B87,2)</f>
        <v>0.8,0.8,0.8</v>
      </c>
      <c r="M64">
        <f t="shared" si="1"/>
        <v>1</v>
      </c>
      <c r="N64" s="2">
        <f t="shared" si="6"/>
        <v>15</v>
      </c>
      <c r="O64" s="2">
        <f t="shared" si="7"/>
        <v>0</v>
      </c>
    </row>
    <row r="65" spans="1:15" x14ac:dyDescent="0.2">
      <c r="A65" s="1">
        <f t="shared" si="4"/>
        <v>101151</v>
      </c>
      <c r="B65" s="2" t="str">
        <f>VLOOKUP(M65,BulletType!A$1:F$35,2)&amp;VLOOKUP(N65,BulletColor!A$1:C$25,3)</f>
        <v>葡萄弹白</v>
      </c>
      <c r="C65" s="3" t="str">
        <f t="shared" si="5"/>
        <v>Bullet101150</v>
      </c>
      <c r="D65" s="2" t="str">
        <f>CONCATENATE(VLOOKUP(M65,BulletType!A$2:I$35,8),VLOOKUP(N65,BulletColor!A$2:D$16,4))</f>
        <v>Bullet200130</v>
      </c>
      <c r="E65" s="2" t="str">
        <f>VLOOKUP(M65,BulletType!A$1:G$35,7)</f>
        <v>1.6,0.401</v>
      </c>
      <c r="F65" s="2">
        <f t="shared" si="0"/>
        <v>1</v>
      </c>
      <c r="G65">
        <f>VLOOKUP(M65,BulletType!A$1:F$35,3)</f>
        <v>0</v>
      </c>
      <c r="H65">
        <f>VLOOKUP(M65,BulletType!A$1:F$35,4)</f>
        <v>0</v>
      </c>
      <c r="I65">
        <f>VLOOKUP(M65,BulletType!A$1:F$35,5)</f>
        <v>4.8</v>
      </c>
      <c r="J65">
        <f>VLOOKUP(M65,BulletType!A$1:F$35,5)</f>
        <v>4.8</v>
      </c>
      <c r="K65">
        <f>VLOOKUP(M65,BulletType!A$1:F$35,6)</f>
        <v>2.4</v>
      </c>
      <c r="L65" s="3" t="str">
        <f>VLOOKUP(N65,BulletColor!A$2:B88,2)</f>
        <v>0.8,0.8,0.8</v>
      </c>
      <c r="M65">
        <f t="shared" si="1"/>
        <v>1</v>
      </c>
      <c r="N65" s="2">
        <f t="shared" si="6"/>
        <v>15</v>
      </c>
      <c r="O65" s="2">
        <f t="shared" si="7"/>
        <v>1</v>
      </c>
    </row>
    <row r="66" spans="1:15" x14ac:dyDescent="0.2">
      <c r="A66" s="1">
        <f t="shared" si="4"/>
        <v>102000</v>
      </c>
      <c r="B66" s="2" t="str">
        <f>VLOOKUP(M66,BulletType!A$1:F$35,2)&amp;VLOOKUP(N66,BulletColor!A$1:C$25,3)</f>
        <v>小玉灰</v>
      </c>
      <c r="C66" s="3" t="str">
        <f t="shared" si="5"/>
        <v>Bullet102000</v>
      </c>
      <c r="D66" s="2" t="str">
        <f>CONCATENATE(VLOOKUP(M66,BulletType!A$2:I$35,8),VLOOKUP(N66,BulletColor!A$2:D$16,4))</f>
        <v>Bullet200000</v>
      </c>
      <c r="E66" s="2" t="str">
        <f>VLOOKUP(M66,BulletType!A$1:G$35,7)</f>
        <v>3,0.75</v>
      </c>
      <c r="F66" s="2">
        <f t="shared" ref="F66:F129" si="8">INT(RIGHT(A66,1))</f>
        <v>0</v>
      </c>
      <c r="G66">
        <f>VLOOKUP(M66,BulletType!A$1:F$35,3)</f>
        <v>0</v>
      </c>
      <c r="H66">
        <f>VLOOKUP(M66,BulletType!A$1:F$35,4)</f>
        <v>0</v>
      </c>
      <c r="I66">
        <f>VLOOKUP(M66,BulletType!A$1:F$35,5)</f>
        <v>8</v>
      </c>
      <c r="J66">
        <f>VLOOKUP(M66,BulletType!A$1:F$35,5)</f>
        <v>8</v>
      </c>
      <c r="K66">
        <f>VLOOKUP(M66,BulletType!A$1:F$35,6)</f>
        <v>4</v>
      </c>
      <c r="L66" s="3" t="str">
        <f>VLOOKUP(N66,BulletColor!A$2:B89,2)</f>
        <v>0.5,0.5,0.5</v>
      </c>
      <c r="M66">
        <f t="shared" ref="M66:M129" si="9">INT(INT((ROW()-2)/2)/16)</f>
        <v>2</v>
      </c>
      <c r="N66" s="2">
        <f t="shared" si="6"/>
        <v>0</v>
      </c>
      <c r="O66" s="2">
        <f t="shared" si="7"/>
        <v>0</v>
      </c>
    </row>
    <row r="67" spans="1:15" x14ac:dyDescent="0.2">
      <c r="A67" s="1">
        <f t="shared" ref="A67:A130" si="10">VALUE(CONCATENATE(1,(REPT(0,2-LEN(M67))&amp;M67),REPT(0,2-LEN(N67))&amp;(N67),O67))</f>
        <v>102001</v>
      </c>
      <c r="B67" s="2" t="str">
        <f>VLOOKUP(M67,BulletType!A$1:F$35,2)&amp;VLOOKUP(N67,BulletColor!A$1:C$25,3)</f>
        <v>小玉灰</v>
      </c>
      <c r="C67" s="3" t="str">
        <f t="shared" ref="C67:C130" si="11">CONCATENATE("Bullet",INT(A67/10)*10)</f>
        <v>Bullet102000</v>
      </c>
      <c r="D67" s="2" t="str">
        <f>CONCATENATE(VLOOKUP(M67,BulletType!A$2:I$35,8),VLOOKUP(N67,BulletColor!A$2:D$16,4))</f>
        <v>Bullet200000</v>
      </c>
      <c r="E67" s="2" t="str">
        <f>VLOOKUP(M67,BulletType!A$1:G$35,7)</f>
        <v>3,0.75</v>
      </c>
      <c r="F67" s="2">
        <f t="shared" si="8"/>
        <v>1</v>
      </c>
      <c r="G67">
        <f>VLOOKUP(M67,BulletType!A$1:F$35,3)</f>
        <v>0</v>
      </c>
      <c r="H67">
        <f>VLOOKUP(M67,BulletType!A$1:F$35,4)</f>
        <v>0</v>
      </c>
      <c r="I67">
        <f>VLOOKUP(M67,BulletType!A$1:F$35,5)</f>
        <v>8</v>
      </c>
      <c r="J67">
        <f>VLOOKUP(M67,BulletType!A$1:F$35,5)</f>
        <v>8</v>
      </c>
      <c r="K67">
        <f>VLOOKUP(M67,BulletType!A$1:F$35,6)</f>
        <v>4</v>
      </c>
      <c r="L67" s="3" t="str">
        <f>VLOOKUP(N67,BulletColor!A$2:B90,2)</f>
        <v>0.5,0.5,0.5</v>
      </c>
      <c r="M67">
        <f t="shared" si="9"/>
        <v>2</v>
      </c>
      <c r="N67" s="2">
        <f t="shared" si="6"/>
        <v>0</v>
      </c>
      <c r="O67" s="2">
        <f t="shared" si="7"/>
        <v>1</v>
      </c>
    </row>
    <row r="68" spans="1:15" x14ac:dyDescent="0.2">
      <c r="A68" s="1">
        <f t="shared" si="10"/>
        <v>102010</v>
      </c>
      <c r="B68" s="2" t="str">
        <f>VLOOKUP(M68,BulletType!A$1:F$35,2)&amp;VLOOKUP(N68,BulletColor!A$1:C$25,3)</f>
        <v>小玉深红</v>
      </c>
      <c r="C68" s="3" t="str">
        <f t="shared" si="11"/>
        <v>Bullet102010</v>
      </c>
      <c r="D68" s="2" t="str">
        <f>CONCATENATE(VLOOKUP(M68,BulletType!A$2:I$35,8),VLOOKUP(N68,BulletColor!A$2:D$16,4))</f>
        <v>Bullet200010</v>
      </c>
      <c r="E68" s="2" t="str">
        <f>VLOOKUP(M68,BulletType!A$1:G$35,7)</f>
        <v>3,0.75</v>
      </c>
      <c r="F68" s="2">
        <f t="shared" si="8"/>
        <v>0</v>
      </c>
      <c r="G68">
        <f>VLOOKUP(M68,BulletType!A$1:F$35,3)</f>
        <v>0</v>
      </c>
      <c r="H68">
        <f>VLOOKUP(M68,BulletType!A$1:F$35,4)</f>
        <v>0</v>
      </c>
      <c r="I68">
        <f>VLOOKUP(M68,BulletType!A$1:F$35,5)</f>
        <v>8</v>
      </c>
      <c r="J68">
        <f>VLOOKUP(M68,BulletType!A$1:F$35,5)</f>
        <v>8</v>
      </c>
      <c r="K68">
        <f>VLOOKUP(M68,BulletType!A$1:F$35,6)</f>
        <v>4</v>
      </c>
      <c r="L68" s="3" t="str">
        <f>VLOOKUP(N68,BulletColor!A$2:B91,2)</f>
        <v>0.625,0.3,0.3</v>
      </c>
      <c r="M68">
        <f t="shared" si="9"/>
        <v>2</v>
      </c>
      <c r="N68" s="2">
        <f t="shared" si="6"/>
        <v>1</v>
      </c>
      <c r="O68" s="2">
        <f t="shared" si="7"/>
        <v>0</v>
      </c>
    </row>
    <row r="69" spans="1:15" x14ac:dyDescent="0.2">
      <c r="A69" s="1">
        <f t="shared" si="10"/>
        <v>102011</v>
      </c>
      <c r="B69" s="2" t="str">
        <f>VLOOKUP(M69,BulletType!A$1:F$35,2)&amp;VLOOKUP(N69,BulletColor!A$1:C$25,3)</f>
        <v>小玉深红</v>
      </c>
      <c r="C69" s="3" t="str">
        <f t="shared" si="11"/>
        <v>Bullet102010</v>
      </c>
      <c r="D69" s="2" t="str">
        <f>CONCATENATE(VLOOKUP(M69,BulletType!A$2:I$35,8),VLOOKUP(N69,BulletColor!A$2:D$16,4))</f>
        <v>Bullet200010</v>
      </c>
      <c r="E69" s="2" t="str">
        <f>VLOOKUP(M69,BulletType!A$1:G$35,7)</f>
        <v>3,0.75</v>
      </c>
      <c r="F69" s="2">
        <f t="shared" si="8"/>
        <v>1</v>
      </c>
      <c r="G69">
        <f>VLOOKUP(M69,BulletType!A$1:F$35,3)</f>
        <v>0</v>
      </c>
      <c r="H69">
        <f>VLOOKUP(M69,BulletType!A$1:F$35,4)</f>
        <v>0</v>
      </c>
      <c r="I69">
        <f>VLOOKUP(M69,BulletType!A$1:F$35,5)</f>
        <v>8</v>
      </c>
      <c r="J69">
        <f>VLOOKUP(M69,BulletType!A$1:F$35,5)</f>
        <v>8</v>
      </c>
      <c r="K69">
        <f>VLOOKUP(M69,BulletType!A$1:F$35,6)</f>
        <v>4</v>
      </c>
      <c r="L69" s="3" t="str">
        <f>VLOOKUP(N69,BulletColor!A$2:B92,2)</f>
        <v>0.625,0.3,0.3</v>
      </c>
      <c r="M69">
        <f t="shared" si="9"/>
        <v>2</v>
      </c>
      <c r="N69" s="2">
        <f t="shared" si="6"/>
        <v>1</v>
      </c>
      <c r="O69" s="2">
        <f t="shared" si="7"/>
        <v>1</v>
      </c>
    </row>
    <row r="70" spans="1:15" x14ac:dyDescent="0.2">
      <c r="A70" s="1">
        <f t="shared" si="10"/>
        <v>102020</v>
      </c>
      <c r="B70" s="2" t="str">
        <f>VLOOKUP(M70,BulletType!A$1:F$35,2)&amp;VLOOKUP(N70,BulletColor!A$1:C$25,3)</f>
        <v>小玉红</v>
      </c>
      <c r="C70" s="3" t="str">
        <f t="shared" si="11"/>
        <v>Bullet102020</v>
      </c>
      <c r="D70" s="2" t="str">
        <f>CONCATENATE(VLOOKUP(M70,BulletType!A$2:I$35,8),VLOOKUP(N70,BulletColor!A$2:D$16,4))</f>
        <v>Bullet200010</v>
      </c>
      <c r="E70" s="2" t="str">
        <f>VLOOKUP(M70,BulletType!A$1:G$35,7)</f>
        <v>3,0.75</v>
      </c>
      <c r="F70" s="2">
        <f t="shared" si="8"/>
        <v>0</v>
      </c>
      <c r="G70">
        <f>VLOOKUP(M70,BulletType!A$1:F$35,3)</f>
        <v>0</v>
      </c>
      <c r="H70">
        <f>VLOOKUP(M70,BulletType!A$1:F$35,4)</f>
        <v>0</v>
      </c>
      <c r="I70">
        <f>VLOOKUP(M70,BulletType!A$1:F$35,5)</f>
        <v>8</v>
      </c>
      <c r="J70">
        <f>VLOOKUP(M70,BulletType!A$1:F$35,5)</f>
        <v>8</v>
      </c>
      <c r="K70">
        <f>VLOOKUP(M70,BulletType!A$1:F$35,6)</f>
        <v>4</v>
      </c>
      <c r="L70" s="3" t="str">
        <f>VLOOKUP(N70,BulletColor!A$2:B93,2)</f>
        <v>0.8,0.3,0.3</v>
      </c>
      <c r="M70">
        <f t="shared" si="9"/>
        <v>2</v>
      </c>
      <c r="N70" s="2">
        <f t="shared" si="6"/>
        <v>2</v>
      </c>
      <c r="O70" s="2">
        <f t="shared" si="7"/>
        <v>0</v>
      </c>
    </row>
    <row r="71" spans="1:15" x14ac:dyDescent="0.2">
      <c r="A71" s="1">
        <f t="shared" si="10"/>
        <v>102021</v>
      </c>
      <c r="B71" s="2" t="str">
        <f>VLOOKUP(M71,BulletType!A$1:F$35,2)&amp;VLOOKUP(N71,BulletColor!A$1:C$25,3)</f>
        <v>小玉红</v>
      </c>
      <c r="C71" s="3" t="str">
        <f t="shared" si="11"/>
        <v>Bullet102020</v>
      </c>
      <c r="D71" s="2" t="str">
        <f>CONCATENATE(VLOOKUP(M71,BulletType!A$2:I$35,8),VLOOKUP(N71,BulletColor!A$2:D$16,4))</f>
        <v>Bullet200010</v>
      </c>
      <c r="E71" s="2" t="str">
        <f>VLOOKUP(M71,BulletType!A$1:G$35,7)</f>
        <v>3,0.75</v>
      </c>
      <c r="F71" s="2">
        <f t="shared" si="8"/>
        <v>1</v>
      </c>
      <c r="G71">
        <f>VLOOKUP(M71,BulletType!A$1:F$35,3)</f>
        <v>0</v>
      </c>
      <c r="H71">
        <f>VLOOKUP(M71,BulletType!A$1:F$35,4)</f>
        <v>0</v>
      </c>
      <c r="I71">
        <f>VLOOKUP(M71,BulletType!A$1:F$35,5)</f>
        <v>8</v>
      </c>
      <c r="J71">
        <f>VLOOKUP(M71,BulletType!A$1:F$35,5)</f>
        <v>8</v>
      </c>
      <c r="K71">
        <f>VLOOKUP(M71,BulletType!A$1:F$35,6)</f>
        <v>4</v>
      </c>
      <c r="L71" s="3" t="str">
        <f>VLOOKUP(N71,BulletColor!A$2:B94,2)</f>
        <v>0.8,0.3,0.3</v>
      </c>
      <c r="M71">
        <f t="shared" si="9"/>
        <v>2</v>
      </c>
      <c r="N71" s="2">
        <f t="shared" si="6"/>
        <v>2</v>
      </c>
      <c r="O71" s="2">
        <f t="shared" si="7"/>
        <v>1</v>
      </c>
    </row>
    <row r="72" spans="1:15" x14ac:dyDescent="0.2">
      <c r="A72" s="1">
        <f t="shared" si="10"/>
        <v>102030</v>
      </c>
      <c r="B72" s="2" t="str">
        <f>VLOOKUP(M72,BulletType!A$1:F$35,2)&amp;VLOOKUP(N72,BulletColor!A$1:C$25,3)</f>
        <v>小玉深紫</v>
      </c>
      <c r="C72" s="3" t="str">
        <f t="shared" si="11"/>
        <v>Bullet102030</v>
      </c>
      <c r="D72" s="2" t="str">
        <f>CONCATENATE(VLOOKUP(M72,BulletType!A$2:I$35,8),VLOOKUP(N72,BulletColor!A$2:D$16,4))</f>
        <v>Bullet200030</v>
      </c>
      <c r="E72" s="2" t="str">
        <f>VLOOKUP(M72,BulletType!A$1:G$35,7)</f>
        <v>3,0.75</v>
      </c>
      <c r="F72" s="2">
        <f t="shared" si="8"/>
        <v>0</v>
      </c>
      <c r="G72">
        <f>VLOOKUP(M72,BulletType!A$1:F$35,3)</f>
        <v>0</v>
      </c>
      <c r="H72">
        <f>VLOOKUP(M72,BulletType!A$1:F$35,4)</f>
        <v>0</v>
      </c>
      <c r="I72">
        <f>VLOOKUP(M72,BulletType!A$1:F$35,5)</f>
        <v>8</v>
      </c>
      <c r="J72">
        <f>VLOOKUP(M72,BulletType!A$1:F$35,5)</f>
        <v>8</v>
      </c>
      <c r="K72">
        <f>VLOOKUP(M72,BulletType!A$1:F$35,6)</f>
        <v>4</v>
      </c>
      <c r="L72" s="3" t="str">
        <f>VLOOKUP(N72,BulletColor!A$2:B95,2)</f>
        <v>1,0.65,1</v>
      </c>
      <c r="M72">
        <f t="shared" si="9"/>
        <v>2</v>
      </c>
      <c r="N72" s="2">
        <f t="shared" si="6"/>
        <v>3</v>
      </c>
      <c r="O72" s="2">
        <f t="shared" si="7"/>
        <v>0</v>
      </c>
    </row>
    <row r="73" spans="1:15" x14ac:dyDescent="0.2">
      <c r="A73" s="1">
        <f t="shared" si="10"/>
        <v>102031</v>
      </c>
      <c r="B73" s="2" t="str">
        <f>VLOOKUP(M73,BulletType!A$1:F$35,2)&amp;VLOOKUP(N73,BulletColor!A$1:C$25,3)</f>
        <v>小玉深紫</v>
      </c>
      <c r="C73" s="3" t="str">
        <f t="shared" si="11"/>
        <v>Bullet102030</v>
      </c>
      <c r="D73" s="2" t="str">
        <f>CONCATENATE(VLOOKUP(M73,BulletType!A$2:I$35,8),VLOOKUP(N73,BulletColor!A$2:D$16,4))</f>
        <v>Bullet200030</v>
      </c>
      <c r="E73" s="2" t="str">
        <f>VLOOKUP(M73,BulletType!A$1:G$35,7)</f>
        <v>3,0.75</v>
      </c>
      <c r="F73" s="2">
        <f t="shared" si="8"/>
        <v>1</v>
      </c>
      <c r="G73">
        <f>VLOOKUP(M73,BulletType!A$1:F$35,3)</f>
        <v>0</v>
      </c>
      <c r="H73">
        <f>VLOOKUP(M73,BulletType!A$1:F$35,4)</f>
        <v>0</v>
      </c>
      <c r="I73">
        <f>VLOOKUP(M73,BulletType!A$1:F$35,5)</f>
        <v>8</v>
      </c>
      <c r="J73">
        <f>VLOOKUP(M73,BulletType!A$1:F$35,5)</f>
        <v>8</v>
      </c>
      <c r="K73">
        <f>VLOOKUP(M73,BulletType!A$1:F$35,6)</f>
        <v>4</v>
      </c>
      <c r="L73" s="3" t="str">
        <f>VLOOKUP(N73,BulletColor!A$2:B96,2)</f>
        <v>1,0.65,1</v>
      </c>
      <c r="M73">
        <f t="shared" si="9"/>
        <v>2</v>
      </c>
      <c r="N73" s="2">
        <f t="shared" ref="N73:N136" si="12">MOD(INT((ROW()-2)/2),16)</f>
        <v>3</v>
      </c>
      <c r="O73" s="2">
        <f t="shared" ref="O73:O136" si="13">MOD((ROW()-2),2)</f>
        <v>1</v>
      </c>
    </row>
    <row r="74" spans="1:15" x14ac:dyDescent="0.2">
      <c r="A74" s="1">
        <f t="shared" si="10"/>
        <v>102040</v>
      </c>
      <c r="B74" s="2" t="str">
        <f>VLOOKUP(M74,BulletType!A$1:F$35,2)&amp;VLOOKUP(N74,BulletColor!A$1:C$25,3)</f>
        <v>小玉紫</v>
      </c>
      <c r="C74" s="3" t="str">
        <f t="shared" si="11"/>
        <v>Bullet102040</v>
      </c>
      <c r="D74" s="2" t="str">
        <f>CONCATENATE(VLOOKUP(M74,BulletType!A$2:I$35,8),VLOOKUP(N74,BulletColor!A$2:D$16,4))</f>
        <v>Bullet200030</v>
      </c>
      <c r="E74" s="2" t="str">
        <f>VLOOKUP(M74,BulletType!A$1:G$35,7)</f>
        <v>3,0.75</v>
      </c>
      <c r="F74" s="2">
        <f t="shared" si="8"/>
        <v>0</v>
      </c>
      <c r="G74">
        <f>VLOOKUP(M74,BulletType!A$1:F$35,3)</f>
        <v>0</v>
      </c>
      <c r="H74">
        <f>VLOOKUP(M74,BulletType!A$1:F$35,4)</f>
        <v>0</v>
      </c>
      <c r="I74">
        <f>VLOOKUP(M74,BulletType!A$1:F$35,5)</f>
        <v>8</v>
      </c>
      <c r="J74">
        <f>VLOOKUP(M74,BulletType!A$1:F$35,5)</f>
        <v>8</v>
      </c>
      <c r="K74">
        <f>VLOOKUP(M74,BulletType!A$1:F$35,6)</f>
        <v>4</v>
      </c>
      <c r="L74" s="3" t="str">
        <f>VLOOKUP(N74,BulletColor!A$2:B97,2)</f>
        <v>1,0.65,1</v>
      </c>
      <c r="M74">
        <f t="shared" si="9"/>
        <v>2</v>
      </c>
      <c r="N74" s="2">
        <f t="shared" si="12"/>
        <v>4</v>
      </c>
      <c r="O74" s="2">
        <f t="shared" si="13"/>
        <v>0</v>
      </c>
    </row>
    <row r="75" spans="1:15" x14ac:dyDescent="0.2">
      <c r="A75" s="1">
        <f t="shared" si="10"/>
        <v>102041</v>
      </c>
      <c r="B75" s="2" t="str">
        <f>VLOOKUP(M75,BulletType!A$1:F$35,2)&amp;VLOOKUP(N75,BulletColor!A$1:C$25,3)</f>
        <v>小玉紫</v>
      </c>
      <c r="C75" s="3" t="str">
        <f t="shared" si="11"/>
        <v>Bullet102040</v>
      </c>
      <c r="D75" s="2" t="str">
        <f>CONCATENATE(VLOOKUP(M75,BulletType!A$2:I$35,8),VLOOKUP(N75,BulletColor!A$2:D$16,4))</f>
        <v>Bullet200030</v>
      </c>
      <c r="E75" s="2" t="str">
        <f>VLOOKUP(M75,BulletType!A$1:G$35,7)</f>
        <v>3,0.75</v>
      </c>
      <c r="F75" s="2">
        <f t="shared" si="8"/>
        <v>1</v>
      </c>
      <c r="G75">
        <f>VLOOKUP(M75,BulletType!A$1:F$35,3)</f>
        <v>0</v>
      </c>
      <c r="H75">
        <f>VLOOKUP(M75,BulletType!A$1:F$35,4)</f>
        <v>0</v>
      </c>
      <c r="I75">
        <f>VLOOKUP(M75,BulletType!A$1:F$35,5)</f>
        <v>8</v>
      </c>
      <c r="J75">
        <f>VLOOKUP(M75,BulletType!A$1:F$35,5)</f>
        <v>8</v>
      </c>
      <c r="K75">
        <f>VLOOKUP(M75,BulletType!A$1:F$35,6)</f>
        <v>4</v>
      </c>
      <c r="L75" s="3" t="str">
        <f>VLOOKUP(N75,BulletColor!A$2:B98,2)</f>
        <v>1,0.65,1</v>
      </c>
      <c r="M75">
        <f t="shared" si="9"/>
        <v>2</v>
      </c>
      <c r="N75" s="2">
        <f t="shared" si="12"/>
        <v>4</v>
      </c>
      <c r="O75" s="2">
        <f t="shared" si="13"/>
        <v>1</v>
      </c>
    </row>
    <row r="76" spans="1:15" x14ac:dyDescent="0.2">
      <c r="A76" s="1">
        <f t="shared" si="10"/>
        <v>102050</v>
      </c>
      <c r="B76" s="2" t="str">
        <f>VLOOKUP(M76,BulletType!A$1:F$35,2)&amp;VLOOKUP(N76,BulletColor!A$1:C$25,3)</f>
        <v>小玉深蓝</v>
      </c>
      <c r="C76" s="3" t="str">
        <f t="shared" si="11"/>
        <v>Bullet102050</v>
      </c>
      <c r="D76" s="2" t="str">
        <f>CONCATENATE(VLOOKUP(M76,BulletType!A$2:I$35,8),VLOOKUP(N76,BulletColor!A$2:D$16,4))</f>
        <v>Bullet200050</v>
      </c>
      <c r="E76" s="2" t="str">
        <f>VLOOKUP(M76,BulletType!A$1:G$35,7)</f>
        <v>3,0.75</v>
      </c>
      <c r="F76" s="2">
        <f t="shared" si="8"/>
        <v>0</v>
      </c>
      <c r="G76">
        <f>VLOOKUP(M76,BulletType!A$1:F$35,3)</f>
        <v>0</v>
      </c>
      <c r="H76">
        <f>VLOOKUP(M76,BulletType!A$1:F$35,4)</f>
        <v>0</v>
      </c>
      <c r="I76">
        <f>VLOOKUP(M76,BulletType!A$1:F$35,5)</f>
        <v>8</v>
      </c>
      <c r="J76">
        <f>VLOOKUP(M76,BulletType!A$1:F$35,5)</f>
        <v>8</v>
      </c>
      <c r="K76">
        <f>VLOOKUP(M76,BulletType!A$1:F$35,6)</f>
        <v>4</v>
      </c>
      <c r="L76" s="3" t="str">
        <f>VLOOKUP(N76,BulletColor!A$2:B99,2)</f>
        <v>0,0.1,1</v>
      </c>
      <c r="M76">
        <f t="shared" si="9"/>
        <v>2</v>
      </c>
      <c r="N76" s="2">
        <f t="shared" si="12"/>
        <v>5</v>
      </c>
      <c r="O76" s="2">
        <f t="shared" si="13"/>
        <v>0</v>
      </c>
    </row>
    <row r="77" spans="1:15" x14ac:dyDescent="0.2">
      <c r="A77" s="1">
        <f t="shared" si="10"/>
        <v>102051</v>
      </c>
      <c r="B77" s="2" t="str">
        <f>VLOOKUP(M77,BulletType!A$1:F$35,2)&amp;VLOOKUP(N77,BulletColor!A$1:C$25,3)</f>
        <v>小玉深蓝</v>
      </c>
      <c r="C77" s="3" t="str">
        <f t="shared" si="11"/>
        <v>Bullet102050</v>
      </c>
      <c r="D77" s="2" t="str">
        <f>CONCATENATE(VLOOKUP(M77,BulletType!A$2:I$35,8),VLOOKUP(N77,BulletColor!A$2:D$16,4))</f>
        <v>Bullet200050</v>
      </c>
      <c r="E77" s="2" t="str">
        <f>VLOOKUP(M77,BulletType!A$1:G$35,7)</f>
        <v>3,0.75</v>
      </c>
      <c r="F77" s="2">
        <f t="shared" si="8"/>
        <v>1</v>
      </c>
      <c r="G77">
        <f>VLOOKUP(M77,BulletType!A$1:F$35,3)</f>
        <v>0</v>
      </c>
      <c r="H77">
        <f>VLOOKUP(M77,BulletType!A$1:F$35,4)</f>
        <v>0</v>
      </c>
      <c r="I77">
        <f>VLOOKUP(M77,BulletType!A$1:F$35,5)</f>
        <v>8</v>
      </c>
      <c r="J77">
        <f>VLOOKUP(M77,BulletType!A$1:F$35,5)</f>
        <v>8</v>
      </c>
      <c r="K77">
        <f>VLOOKUP(M77,BulletType!A$1:F$35,6)</f>
        <v>4</v>
      </c>
      <c r="L77" s="3" t="str">
        <f>VLOOKUP(N77,BulletColor!A$2:B100,2)</f>
        <v>0,0.1,1</v>
      </c>
      <c r="M77">
        <f t="shared" si="9"/>
        <v>2</v>
      </c>
      <c r="N77" s="2">
        <f t="shared" si="12"/>
        <v>5</v>
      </c>
      <c r="O77" s="2">
        <f t="shared" si="13"/>
        <v>1</v>
      </c>
    </row>
    <row r="78" spans="1:15" x14ac:dyDescent="0.2">
      <c r="A78" s="1">
        <f t="shared" si="10"/>
        <v>102060</v>
      </c>
      <c r="B78" s="2" t="str">
        <f>VLOOKUP(M78,BulletType!A$1:F$35,2)&amp;VLOOKUP(N78,BulletColor!A$1:C$25,3)</f>
        <v>小玉蓝</v>
      </c>
      <c r="C78" s="3" t="str">
        <f t="shared" si="11"/>
        <v>Bullet102060</v>
      </c>
      <c r="D78" s="2" t="str">
        <f>CONCATENATE(VLOOKUP(M78,BulletType!A$2:I$35,8),VLOOKUP(N78,BulletColor!A$2:D$16,4))</f>
        <v>Bullet200050</v>
      </c>
      <c r="E78" s="2" t="str">
        <f>VLOOKUP(M78,BulletType!A$1:G$35,7)</f>
        <v>3,0.75</v>
      </c>
      <c r="F78" s="2">
        <f t="shared" si="8"/>
        <v>0</v>
      </c>
      <c r="G78">
        <f>VLOOKUP(M78,BulletType!A$1:F$35,3)</f>
        <v>0</v>
      </c>
      <c r="H78">
        <f>VLOOKUP(M78,BulletType!A$1:F$35,4)</f>
        <v>0</v>
      </c>
      <c r="I78">
        <f>VLOOKUP(M78,BulletType!A$1:F$35,5)</f>
        <v>8</v>
      </c>
      <c r="J78">
        <f>VLOOKUP(M78,BulletType!A$1:F$35,5)</f>
        <v>8</v>
      </c>
      <c r="K78">
        <f>VLOOKUP(M78,BulletType!A$1:F$35,6)</f>
        <v>4</v>
      </c>
      <c r="L78" s="3" t="str">
        <f>VLOOKUP(N78,BulletColor!A$2:B101,2)</f>
        <v>0,0.1,1</v>
      </c>
      <c r="M78">
        <f t="shared" si="9"/>
        <v>2</v>
      </c>
      <c r="N78" s="2">
        <f t="shared" si="12"/>
        <v>6</v>
      </c>
      <c r="O78" s="2">
        <f t="shared" si="13"/>
        <v>0</v>
      </c>
    </row>
    <row r="79" spans="1:15" x14ac:dyDescent="0.2">
      <c r="A79" s="1">
        <f t="shared" si="10"/>
        <v>102061</v>
      </c>
      <c r="B79" s="2" t="str">
        <f>VLOOKUP(M79,BulletType!A$1:F$35,2)&amp;VLOOKUP(N79,BulletColor!A$1:C$25,3)</f>
        <v>小玉蓝</v>
      </c>
      <c r="C79" s="3" t="str">
        <f t="shared" si="11"/>
        <v>Bullet102060</v>
      </c>
      <c r="D79" s="2" t="str">
        <f>CONCATENATE(VLOOKUP(M79,BulletType!A$2:I$35,8),VLOOKUP(N79,BulletColor!A$2:D$16,4))</f>
        <v>Bullet200050</v>
      </c>
      <c r="E79" s="2" t="str">
        <f>VLOOKUP(M79,BulletType!A$1:G$35,7)</f>
        <v>3,0.75</v>
      </c>
      <c r="F79" s="2">
        <f t="shared" si="8"/>
        <v>1</v>
      </c>
      <c r="G79">
        <f>VLOOKUP(M79,BulletType!A$1:F$35,3)</f>
        <v>0</v>
      </c>
      <c r="H79">
        <f>VLOOKUP(M79,BulletType!A$1:F$35,4)</f>
        <v>0</v>
      </c>
      <c r="I79">
        <f>VLOOKUP(M79,BulletType!A$1:F$35,5)</f>
        <v>8</v>
      </c>
      <c r="J79">
        <f>VLOOKUP(M79,BulletType!A$1:F$35,5)</f>
        <v>8</v>
      </c>
      <c r="K79">
        <f>VLOOKUP(M79,BulletType!A$1:F$35,6)</f>
        <v>4</v>
      </c>
      <c r="L79" s="3" t="str">
        <f>VLOOKUP(N79,BulletColor!A$2:B102,2)</f>
        <v>0,0.1,1</v>
      </c>
      <c r="M79">
        <f t="shared" si="9"/>
        <v>2</v>
      </c>
      <c r="N79" s="2">
        <f t="shared" si="12"/>
        <v>6</v>
      </c>
      <c r="O79" s="2">
        <f t="shared" si="13"/>
        <v>1</v>
      </c>
    </row>
    <row r="80" spans="1:15" x14ac:dyDescent="0.2">
      <c r="A80" s="1">
        <f t="shared" si="10"/>
        <v>102070</v>
      </c>
      <c r="B80" s="2" t="str">
        <f>VLOOKUP(M80,BulletType!A$1:F$35,2)&amp;VLOOKUP(N80,BulletColor!A$1:C$25,3)</f>
        <v>小玉深青</v>
      </c>
      <c r="C80" s="3" t="str">
        <f t="shared" si="11"/>
        <v>Bullet102070</v>
      </c>
      <c r="D80" s="2" t="str">
        <f>CONCATENATE(VLOOKUP(M80,BulletType!A$2:I$35,8),VLOOKUP(N80,BulletColor!A$2:D$16,4))</f>
        <v>Bullet200070</v>
      </c>
      <c r="E80" s="2" t="str">
        <f>VLOOKUP(M80,BulletType!A$1:G$35,7)</f>
        <v>3,0.75</v>
      </c>
      <c r="F80" s="2">
        <f t="shared" si="8"/>
        <v>0</v>
      </c>
      <c r="G80">
        <f>VLOOKUP(M80,BulletType!A$1:F$35,3)</f>
        <v>0</v>
      </c>
      <c r="H80">
        <f>VLOOKUP(M80,BulletType!A$1:F$35,4)</f>
        <v>0</v>
      </c>
      <c r="I80">
        <f>VLOOKUP(M80,BulletType!A$1:F$35,5)</f>
        <v>8</v>
      </c>
      <c r="J80">
        <f>VLOOKUP(M80,BulletType!A$1:F$35,5)</f>
        <v>8</v>
      </c>
      <c r="K80">
        <f>VLOOKUP(M80,BulletType!A$1:F$35,6)</f>
        <v>4</v>
      </c>
      <c r="L80" s="3" t="str">
        <f>VLOOKUP(N80,BulletColor!A$2:B103,2)</f>
        <v>0.25,1,1</v>
      </c>
      <c r="M80">
        <f t="shared" si="9"/>
        <v>2</v>
      </c>
      <c r="N80" s="2">
        <f t="shared" si="12"/>
        <v>7</v>
      </c>
      <c r="O80" s="2">
        <f t="shared" si="13"/>
        <v>0</v>
      </c>
    </row>
    <row r="81" spans="1:15" x14ac:dyDescent="0.2">
      <c r="A81" s="1">
        <f t="shared" si="10"/>
        <v>102071</v>
      </c>
      <c r="B81" s="2" t="str">
        <f>VLOOKUP(M81,BulletType!A$1:F$35,2)&amp;VLOOKUP(N81,BulletColor!A$1:C$25,3)</f>
        <v>小玉深青</v>
      </c>
      <c r="C81" s="3" t="str">
        <f t="shared" si="11"/>
        <v>Bullet102070</v>
      </c>
      <c r="D81" s="2" t="str">
        <f>CONCATENATE(VLOOKUP(M81,BulletType!A$2:I$35,8),VLOOKUP(N81,BulletColor!A$2:D$16,4))</f>
        <v>Bullet200070</v>
      </c>
      <c r="E81" s="2" t="str">
        <f>VLOOKUP(M81,BulletType!A$1:G$35,7)</f>
        <v>3,0.75</v>
      </c>
      <c r="F81" s="2">
        <f t="shared" si="8"/>
        <v>1</v>
      </c>
      <c r="G81">
        <f>VLOOKUP(M81,BulletType!A$1:F$35,3)</f>
        <v>0</v>
      </c>
      <c r="H81">
        <f>VLOOKUP(M81,BulletType!A$1:F$35,4)</f>
        <v>0</v>
      </c>
      <c r="I81">
        <f>VLOOKUP(M81,BulletType!A$1:F$35,5)</f>
        <v>8</v>
      </c>
      <c r="J81">
        <f>VLOOKUP(M81,BulletType!A$1:F$35,5)</f>
        <v>8</v>
      </c>
      <c r="K81">
        <f>VLOOKUP(M81,BulletType!A$1:F$35,6)</f>
        <v>4</v>
      </c>
      <c r="L81" s="3" t="str">
        <f>VLOOKUP(N81,BulletColor!A$2:B104,2)</f>
        <v>0.25,1,1</v>
      </c>
      <c r="M81">
        <f t="shared" si="9"/>
        <v>2</v>
      </c>
      <c r="N81" s="2">
        <f t="shared" si="12"/>
        <v>7</v>
      </c>
      <c r="O81" s="2">
        <f t="shared" si="13"/>
        <v>1</v>
      </c>
    </row>
    <row r="82" spans="1:15" x14ac:dyDescent="0.2">
      <c r="A82" s="1">
        <f t="shared" si="10"/>
        <v>102080</v>
      </c>
      <c r="B82" s="2" t="str">
        <f>VLOOKUP(M82,BulletType!A$1:F$35,2)&amp;VLOOKUP(N82,BulletColor!A$1:C$25,3)</f>
        <v>小玉青</v>
      </c>
      <c r="C82" s="3" t="str">
        <f t="shared" si="11"/>
        <v>Bullet102080</v>
      </c>
      <c r="D82" s="2" t="str">
        <f>CONCATENATE(VLOOKUP(M82,BulletType!A$2:I$35,8),VLOOKUP(N82,BulletColor!A$2:D$16,4))</f>
        <v>Bullet200070</v>
      </c>
      <c r="E82" s="2" t="str">
        <f>VLOOKUP(M82,BulletType!A$1:G$35,7)</f>
        <v>3,0.75</v>
      </c>
      <c r="F82" s="2">
        <f t="shared" si="8"/>
        <v>0</v>
      </c>
      <c r="G82">
        <f>VLOOKUP(M82,BulletType!A$1:F$35,3)</f>
        <v>0</v>
      </c>
      <c r="H82">
        <f>VLOOKUP(M82,BulletType!A$1:F$35,4)</f>
        <v>0</v>
      </c>
      <c r="I82">
        <f>VLOOKUP(M82,BulletType!A$1:F$35,5)</f>
        <v>8</v>
      </c>
      <c r="J82">
        <f>VLOOKUP(M82,BulletType!A$1:F$35,5)</f>
        <v>8</v>
      </c>
      <c r="K82">
        <f>VLOOKUP(M82,BulletType!A$1:F$35,6)</f>
        <v>4</v>
      </c>
      <c r="L82" s="3" t="str">
        <f>VLOOKUP(N82,BulletColor!A$2:B105,2)</f>
        <v>0.25,1,1</v>
      </c>
      <c r="M82">
        <f t="shared" si="9"/>
        <v>2</v>
      </c>
      <c r="N82" s="2">
        <f t="shared" si="12"/>
        <v>8</v>
      </c>
      <c r="O82" s="2">
        <f t="shared" si="13"/>
        <v>0</v>
      </c>
    </row>
    <row r="83" spans="1:15" x14ac:dyDescent="0.2">
      <c r="A83" s="1">
        <f t="shared" si="10"/>
        <v>102081</v>
      </c>
      <c r="B83" s="2" t="str">
        <f>VLOOKUP(M83,BulletType!A$1:F$35,2)&amp;VLOOKUP(N83,BulletColor!A$1:C$25,3)</f>
        <v>小玉青</v>
      </c>
      <c r="C83" s="3" t="str">
        <f t="shared" si="11"/>
        <v>Bullet102080</v>
      </c>
      <c r="D83" s="2" t="str">
        <f>CONCATENATE(VLOOKUP(M83,BulletType!A$2:I$35,8),VLOOKUP(N83,BulletColor!A$2:D$16,4))</f>
        <v>Bullet200070</v>
      </c>
      <c r="E83" s="2" t="str">
        <f>VLOOKUP(M83,BulletType!A$1:G$35,7)</f>
        <v>3,0.75</v>
      </c>
      <c r="F83" s="2">
        <f t="shared" si="8"/>
        <v>1</v>
      </c>
      <c r="G83">
        <f>VLOOKUP(M83,BulletType!A$1:F$35,3)</f>
        <v>0</v>
      </c>
      <c r="H83">
        <f>VLOOKUP(M83,BulletType!A$1:F$35,4)</f>
        <v>0</v>
      </c>
      <c r="I83">
        <f>VLOOKUP(M83,BulletType!A$1:F$35,5)</f>
        <v>8</v>
      </c>
      <c r="J83">
        <f>VLOOKUP(M83,BulletType!A$1:F$35,5)</f>
        <v>8</v>
      </c>
      <c r="K83">
        <f>VLOOKUP(M83,BulletType!A$1:F$35,6)</f>
        <v>4</v>
      </c>
      <c r="L83" s="3" t="str">
        <f>VLOOKUP(N83,BulletColor!A$2:B106,2)</f>
        <v>0.25,1,1</v>
      </c>
      <c r="M83">
        <f t="shared" si="9"/>
        <v>2</v>
      </c>
      <c r="N83" s="2">
        <f t="shared" si="12"/>
        <v>8</v>
      </c>
      <c r="O83" s="2">
        <f t="shared" si="13"/>
        <v>1</v>
      </c>
    </row>
    <row r="84" spans="1:15" x14ac:dyDescent="0.2">
      <c r="A84" s="1">
        <f t="shared" si="10"/>
        <v>102090</v>
      </c>
      <c r="B84" s="2" t="str">
        <f>VLOOKUP(M84,BulletType!A$1:F$35,2)&amp;VLOOKUP(N84,BulletColor!A$1:C$25,3)</f>
        <v>小玉深绿</v>
      </c>
      <c r="C84" s="3" t="str">
        <f t="shared" si="11"/>
        <v>Bullet102090</v>
      </c>
      <c r="D84" s="2" t="str">
        <f>CONCATENATE(VLOOKUP(M84,BulletType!A$2:I$35,8),VLOOKUP(N84,BulletColor!A$2:D$16,4))</f>
        <v>Bullet200090</v>
      </c>
      <c r="E84" s="2" t="str">
        <f>VLOOKUP(M84,BulletType!A$1:G$35,7)</f>
        <v>3,0.75</v>
      </c>
      <c r="F84" s="2">
        <f t="shared" si="8"/>
        <v>0</v>
      </c>
      <c r="G84">
        <f>VLOOKUP(M84,BulletType!A$1:F$35,3)</f>
        <v>0</v>
      </c>
      <c r="H84">
        <f>VLOOKUP(M84,BulletType!A$1:F$35,4)</f>
        <v>0</v>
      </c>
      <c r="I84">
        <f>VLOOKUP(M84,BulletType!A$1:F$35,5)</f>
        <v>8</v>
      </c>
      <c r="J84">
        <f>VLOOKUP(M84,BulletType!A$1:F$35,5)</f>
        <v>8</v>
      </c>
      <c r="K84">
        <f>VLOOKUP(M84,BulletType!A$1:F$35,6)</f>
        <v>4</v>
      </c>
      <c r="L84" s="3" t="str">
        <f>VLOOKUP(N84,BulletColor!A$2:B107,2)</f>
        <v>0.36,0.78,1</v>
      </c>
      <c r="M84">
        <f t="shared" si="9"/>
        <v>2</v>
      </c>
      <c r="N84" s="2">
        <f t="shared" si="12"/>
        <v>9</v>
      </c>
      <c r="O84" s="2">
        <f t="shared" si="13"/>
        <v>0</v>
      </c>
    </row>
    <row r="85" spans="1:15" x14ac:dyDescent="0.2">
      <c r="A85" s="1">
        <f t="shared" si="10"/>
        <v>102091</v>
      </c>
      <c r="B85" s="2" t="str">
        <f>VLOOKUP(M85,BulletType!A$1:F$35,2)&amp;VLOOKUP(N85,BulletColor!A$1:C$25,3)</f>
        <v>小玉深绿</v>
      </c>
      <c r="C85" s="3" t="str">
        <f t="shared" si="11"/>
        <v>Bullet102090</v>
      </c>
      <c r="D85" s="2" t="str">
        <f>CONCATENATE(VLOOKUP(M85,BulletType!A$2:I$35,8),VLOOKUP(N85,BulletColor!A$2:D$16,4))</f>
        <v>Bullet200090</v>
      </c>
      <c r="E85" s="2" t="str">
        <f>VLOOKUP(M85,BulletType!A$1:G$35,7)</f>
        <v>3,0.75</v>
      </c>
      <c r="F85" s="2">
        <f t="shared" si="8"/>
        <v>1</v>
      </c>
      <c r="G85">
        <f>VLOOKUP(M85,BulletType!A$1:F$35,3)</f>
        <v>0</v>
      </c>
      <c r="H85">
        <f>VLOOKUP(M85,BulletType!A$1:F$35,4)</f>
        <v>0</v>
      </c>
      <c r="I85">
        <f>VLOOKUP(M85,BulletType!A$1:F$35,5)</f>
        <v>8</v>
      </c>
      <c r="J85">
        <f>VLOOKUP(M85,BulletType!A$1:F$35,5)</f>
        <v>8</v>
      </c>
      <c r="K85">
        <f>VLOOKUP(M85,BulletType!A$1:F$35,6)</f>
        <v>4</v>
      </c>
      <c r="L85" s="3" t="str">
        <f>VLOOKUP(N85,BulletColor!A$2:B108,2)</f>
        <v>0.36,0.78,1</v>
      </c>
      <c r="M85">
        <f t="shared" si="9"/>
        <v>2</v>
      </c>
      <c r="N85" s="2">
        <f t="shared" si="12"/>
        <v>9</v>
      </c>
      <c r="O85" s="2">
        <f t="shared" si="13"/>
        <v>1</v>
      </c>
    </row>
    <row r="86" spans="1:15" x14ac:dyDescent="0.2">
      <c r="A86" s="1">
        <f t="shared" si="10"/>
        <v>102100</v>
      </c>
      <c r="B86" s="2" t="str">
        <f>VLOOKUP(M86,BulletType!A$1:F$35,2)&amp;VLOOKUP(N86,BulletColor!A$1:C$25,3)</f>
        <v>小玉绿</v>
      </c>
      <c r="C86" s="3" t="str">
        <f t="shared" si="11"/>
        <v>Bullet102100</v>
      </c>
      <c r="D86" s="2" t="str">
        <f>CONCATENATE(VLOOKUP(M86,BulletType!A$2:I$35,8),VLOOKUP(N86,BulletColor!A$2:D$16,4))</f>
        <v>Bullet200090</v>
      </c>
      <c r="E86" s="2" t="str">
        <f>VLOOKUP(M86,BulletType!A$1:G$35,7)</f>
        <v>3,0.75</v>
      </c>
      <c r="F86" s="2">
        <f t="shared" si="8"/>
        <v>0</v>
      </c>
      <c r="G86">
        <f>VLOOKUP(M86,BulletType!A$1:F$35,3)</f>
        <v>0</v>
      </c>
      <c r="H86">
        <f>VLOOKUP(M86,BulletType!A$1:F$35,4)</f>
        <v>0</v>
      </c>
      <c r="I86">
        <f>VLOOKUP(M86,BulletType!A$1:F$35,5)</f>
        <v>8</v>
      </c>
      <c r="J86">
        <f>VLOOKUP(M86,BulletType!A$1:F$35,5)</f>
        <v>8</v>
      </c>
      <c r="K86">
        <f>VLOOKUP(M86,BulletType!A$1:F$35,6)</f>
        <v>4</v>
      </c>
      <c r="L86" s="3" t="str">
        <f>VLOOKUP(N86,BulletColor!A$2:B109,2)</f>
        <v>0.36,0.78,1</v>
      </c>
      <c r="M86">
        <f t="shared" si="9"/>
        <v>2</v>
      </c>
      <c r="N86" s="2">
        <f t="shared" si="12"/>
        <v>10</v>
      </c>
      <c r="O86" s="2">
        <f t="shared" si="13"/>
        <v>0</v>
      </c>
    </row>
    <row r="87" spans="1:15" x14ac:dyDescent="0.2">
      <c r="A87" s="1">
        <f t="shared" si="10"/>
        <v>102101</v>
      </c>
      <c r="B87" s="2" t="str">
        <f>VLOOKUP(M87,BulletType!A$1:F$35,2)&amp;VLOOKUP(N87,BulletColor!A$1:C$25,3)</f>
        <v>小玉绿</v>
      </c>
      <c r="C87" s="3" t="str">
        <f t="shared" si="11"/>
        <v>Bullet102100</v>
      </c>
      <c r="D87" s="2" t="str">
        <f>CONCATENATE(VLOOKUP(M87,BulletType!A$2:I$35,8),VLOOKUP(N87,BulletColor!A$2:D$16,4))</f>
        <v>Bullet200090</v>
      </c>
      <c r="E87" s="2" t="str">
        <f>VLOOKUP(M87,BulletType!A$1:G$35,7)</f>
        <v>3,0.75</v>
      </c>
      <c r="F87" s="2">
        <f t="shared" si="8"/>
        <v>1</v>
      </c>
      <c r="G87">
        <f>VLOOKUP(M87,BulletType!A$1:F$35,3)</f>
        <v>0</v>
      </c>
      <c r="H87">
        <f>VLOOKUP(M87,BulletType!A$1:F$35,4)</f>
        <v>0</v>
      </c>
      <c r="I87">
        <f>VLOOKUP(M87,BulletType!A$1:F$35,5)</f>
        <v>8</v>
      </c>
      <c r="J87">
        <f>VLOOKUP(M87,BulletType!A$1:F$35,5)</f>
        <v>8</v>
      </c>
      <c r="K87">
        <f>VLOOKUP(M87,BulletType!A$1:F$35,6)</f>
        <v>4</v>
      </c>
      <c r="L87" s="3" t="str">
        <f>VLOOKUP(N87,BulletColor!A$2:B110,2)</f>
        <v>0.36,0.78,1</v>
      </c>
      <c r="M87">
        <f t="shared" si="9"/>
        <v>2</v>
      </c>
      <c r="N87" s="2">
        <f t="shared" si="12"/>
        <v>10</v>
      </c>
      <c r="O87" s="2">
        <f t="shared" si="13"/>
        <v>1</v>
      </c>
    </row>
    <row r="88" spans="1:15" x14ac:dyDescent="0.2">
      <c r="A88" s="1">
        <f t="shared" si="10"/>
        <v>102110</v>
      </c>
      <c r="B88" s="2" t="str">
        <f>VLOOKUP(M88,BulletType!A$1:F$35,2)&amp;VLOOKUP(N88,BulletColor!A$1:C$25,3)</f>
        <v>小玉黄绿</v>
      </c>
      <c r="C88" s="3" t="str">
        <f t="shared" si="11"/>
        <v>Bullet102110</v>
      </c>
      <c r="D88" s="2" t="str">
        <f>CONCATENATE(VLOOKUP(M88,BulletType!A$2:I$35,8),VLOOKUP(N88,BulletColor!A$2:D$16,4))</f>
        <v>Bullet200090</v>
      </c>
      <c r="E88" s="2" t="str">
        <f>VLOOKUP(M88,BulletType!A$1:G$35,7)</f>
        <v>3,0.75</v>
      </c>
      <c r="F88" s="2">
        <f t="shared" si="8"/>
        <v>0</v>
      </c>
      <c r="G88">
        <f>VLOOKUP(M88,BulletType!A$1:F$35,3)</f>
        <v>0</v>
      </c>
      <c r="H88">
        <f>VLOOKUP(M88,BulletType!A$1:F$35,4)</f>
        <v>0</v>
      </c>
      <c r="I88">
        <f>VLOOKUP(M88,BulletType!A$1:F$35,5)</f>
        <v>8</v>
      </c>
      <c r="J88">
        <f>VLOOKUP(M88,BulletType!A$1:F$35,5)</f>
        <v>8</v>
      </c>
      <c r="K88">
        <f>VLOOKUP(M88,BulletType!A$1:F$35,6)</f>
        <v>4</v>
      </c>
      <c r="L88" s="3" t="str">
        <f>VLOOKUP(N88,BulletColor!A$2:B111,2)</f>
        <v>0.9,1,0.4</v>
      </c>
      <c r="M88">
        <f t="shared" si="9"/>
        <v>2</v>
      </c>
      <c r="N88" s="2">
        <f t="shared" si="12"/>
        <v>11</v>
      </c>
      <c r="O88" s="2">
        <f t="shared" si="13"/>
        <v>0</v>
      </c>
    </row>
    <row r="89" spans="1:15" x14ac:dyDescent="0.2">
      <c r="A89" s="1">
        <f t="shared" si="10"/>
        <v>102111</v>
      </c>
      <c r="B89" s="2" t="str">
        <f>VLOOKUP(M89,BulletType!A$1:F$35,2)&amp;VLOOKUP(N89,BulletColor!A$1:C$25,3)</f>
        <v>小玉黄绿</v>
      </c>
      <c r="C89" s="3" t="str">
        <f t="shared" si="11"/>
        <v>Bullet102110</v>
      </c>
      <c r="D89" s="2" t="str">
        <f>CONCATENATE(VLOOKUP(M89,BulletType!A$2:I$35,8),VLOOKUP(N89,BulletColor!A$2:D$16,4))</f>
        <v>Bullet200090</v>
      </c>
      <c r="E89" s="2" t="str">
        <f>VLOOKUP(M89,BulletType!A$1:G$35,7)</f>
        <v>3,0.75</v>
      </c>
      <c r="F89" s="2">
        <f t="shared" si="8"/>
        <v>1</v>
      </c>
      <c r="G89">
        <f>VLOOKUP(M89,BulletType!A$1:F$35,3)</f>
        <v>0</v>
      </c>
      <c r="H89">
        <f>VLOOKUP(M89,BulletType!A$1:F$35,4)</f>
        <v>0</v>
      </c>
      <c r="I89">
        <f>VLOOKUP(M89,BulletType!A$1:F$35,5)</f>
        <v>8</v>
      </c>
      <c r="J89">
        <f>VLOOKUP(M89,BulletType!A$1:F$35,5)</f>
        <v>8</v>
      </c>
      <c r="K89">
        <f>VLOOKUP(M89,BulletType!A$1:F$35,6)</f>
        <v>4</v>
      </c>
      <c r="L89" s="3" t="str">
        <f>VLOOKUP(N89,BulletColor!A$2:B112,2)</f>
        <v>0.9,1,0.4</v>
      </c>
      <c r="M89">
        <f t="shared" si="9"/>
        <v>2</v>
      </c>
      <c r="N89" s="2">
        <f t="shared" si="12"/>
        <v>11</v>
      </c>
      <c r="O89" s="2">
        <f t="shared" si="13"/>
        <v>1</v>
      </c>
    </row>
    <row r="90" spans="1:15" x14ac:dyDescent="0.2">
      <c r="A90" s="1">
        <f t="shared" si="10"/>
        <v>102120</v>
      </c>
      <c r="B90" s="2" t="str">
        <f>VLOOKUP(M90,BulletType!A$1:F$35,2)&amp;VLOOKUP(N90,BulletColor!A$1:C$25,3)</f>
        <v>小玉深黄</v>
      </c>
      <c r="C90" s="3" t="str">
        <f t="shared" si="11"/>
        <v>Bullet102120</v>
      </c>
      <c r="D90" s="2" t="str">
        <f>CONCATENATE(VLOOKUP(M90,BulletType!A$2:I$35,8),VLOOKUP(N90,BulletColor!A$2:D$16,4))</f>
        <v>Bullet200090</v>
      </c>
      <c r="E90" s="2" t="str">
        <f>VLOOKUP(M90,BulletType!A$1:G$35,7)</f>
        <v>3,0.75</v>
      </c>
      <c r="F90" s="2">
        <f t="shared" si="8"/>
        <v>0</v>
      </c>
      <c r="G90">
        <f>VLOOKUP(M90,BulletType!A$1:F$35,3)</f>
        <v>0</v>
      </c>
      <c r="H90">
        <f>VLOOKUP(M90,BulletType!A$1:F$35,4)</f>
        <v>0</v>
      </c>
      <c r="I90">
        <f>VLOOKUP(M90,BulletType!A$1:F$35,5)</f>
        <v>8</v>
      </c>
      <c r="J90">
        <f>VLOOKUP(M90,BulletType!A$1:F$35,5)</f>
        <v>8</v>
      </c>
      <c r="K90">
        <f>VLOOKUP(M90,BulletType!A$1:F$35,6)</f>
        <v>4</v>
      </c>
      <c r="L90" s="3" t="str">
        <f>VLOOKUP(N90,BulletColor!A$2:B113,2)</f>
        <v>0.9,1,0.4</v>
      </c>
      <c r="M90">
        <f t="shared" si="9"/>
        <v>2</v>
      </c>
      <c r="N90" s="2">
        <f t="shared" si="12"/>
        <v>12</v>
      </c>
      <c r="O90" s="2">
        <f t="shared" si="13"/>
        <v>0</v>
      </c>
    </row>
    <row r="91" spans="1:15" x14ac:dyDescent="0.2">
      <c r="A91" s="1">
        <f t="shared" si="10"/>
        <v>102121</v>
      </c>
      <c r="B91" s="2" t="str">
        <f>VLOOKUP(M91,BulletType!A$1:F$35,2)&amp;VLOOKUP(N91,BulletColor!A$1:C$25,3)</f>
        <v>小玉深黄</v>
      </c>
      <c r="C91" s="3" t="str">
        <f t="shared" si="11"/>
        <v>Bullet102120</v>
      </c>
      <c r="D91" s="2" t="str">
        <f>CONCATENATE(VLOOKUP(M91,BulletType!A$2:I$35,8),VLOOKUP(N91,BulletColor!A$2:D$16,4))</f>
        <v>Bullet200090</v>
      </c>
      <c r="E91" s="2" t="str">
        <f>VLOOKUP(M91,BulletType!A$1:G$35,7)</f>
        <v>3,0.75</v>
      </c>
      <c r="F91" s="2">
        <f t="shared" si="8"/>
        <v>1</v>
      </c>
      <c r="G91">
        <f>VLOOKUP(M91,BulletType!A$1:F$35,3)</f>
        <v>0</v>
      </c>
      <c r="H91">
        <f>VLOOKUP(M91,BulletType!A$1:F$35,4)</f>
        <v>0</v>
      </c>
      <c r="I91">
        <f>VLOOKUP(M91,BulletType!A$1:F$35,5)</f>
        <v>8</v>
      </c>
      <c r="J91">
        <f>VLOOKUP(M91,BulletType!A$1:F$35,5)</f>
        <v>8</v>
      </c>
      <c r="K91">
        <f>VLOOKUP(M91,BulletType!A$1:F$35,6)</f>
        <v>4</v>
      </c>
      <c r="L91" s="3" t="str">
        <f>VLOOKUP(N91,BulletColor!A$2:B114,2)</f>
        <v>0.9,1,0.4</v>
      </c>
      <c r="M91">
        <f t="shared" si="9"/>
        <v>2</v>
      </c>
      <c r="N91" s="2">
        <f t="shared" si="12"/>
        <v>12</v>
      </c>
      <c r="O91" s="2">
        <f t="shared" si="13"/>
        <v>1</v>
      </c>
    </row>
    <row r="92" spans="1:15" x14ac:dyDescent="0.2">
      <c r="A92" s="1">
        <f t="shared" si="10"/>
        <v>102130</v>
      </c>
      <c r="B92" s="2" t="str">
        <f>VLOOKUP(M92,BulletType!A$1:F$35,2)&amp;VLOOKUP(N92,BulletColor!A$1:C$25,3)</f>
        <v>小玉浅黄</v>
      </c>
      <c r="C92" s="3" t="str">
        <f t="shared" si="11"/>
        <v>Bullet102130</v>
      </c>
      <c r="D92" s="2" t="str">
        <f>CONCATENATE(VLOOKUP(M92,BulletType!A$2:I$35,8),VLOOKUP(N92,BulletColor!A$2:D$16,4))</f>
        <v>Bullet200130</v>
      </c>
      <c r="E92" s="2" t="str">
        <f>VLOOKUP(M92,BulletType!A$1:G$35,7)</f>
        <v>3,0.75</v>
      </c>
      <c r="F92" s="2">
        <f t="shared" si="8"/>
        <v>0</v>
      </c>
      <c r="G92">
        <f>VLOOKUP(M92,BulletType!A$1:F$35,3)</f>
        <v>0</v>
      </c>
      <c r="H92">
        <f>VLOOKUP(M92,BulletType!A$1:F$35,4)</f>
        <v>0</v>
      </c>
      <c r="I92">
        <f>VLOOKUP(M92,BulletType!A$1:F$35,5)</f>
        <v>8</v>
      </c>
      <c r="J92">
        <f>VLOOKUP(M92,BulletType!A$1:F$35,5)</f>
        <v>8</v>
      </c>
      <c r="K92">
        <f>VLOOKUP(M92,BulletType!A$1:F$35,6)</f>
        <v>4</v>
      </c>
      <c r="L92" s="3" t="str">
        <f>VLOOKUP(N92,BulletColor!A$2:B115,2)</f>
        <v>0.9,1,0.4</v>
      </c>
      <c r="M92">
        <f t="shared" si="9"/>
        <v>2</v>
      </c>
      <c r="N92" s="2">
        <f t="shared" si="12"/>
        <v>13</v>
      </c>
      <c r="O92" s="2">
        <f t="shared" si="13"/>
        <v>0</v>
      </c>
    </row>
    <row r="93" spans="1:15" x14ac:dyDescent="0.2">
      <c r="A93" s="1">
        <f t="shared" si="10"/>
        <v>102131</v>
      </c>
      <c r="B93" s="2" t="str">
        <f>VLOOKUP(M93,BulletType!A$1:F$35,2)&amp;VLOOKUP(N93,BulletColor!A$1:C$25,3)</f>
        <v>小玉浅黄</v>
      </c>
      <c r="C93" s="3" t="str">
        <f t="shared" si="11"/>
        <v>Bullet102130</v>
      </c>
      <c r="D93" s="2" t="str">
        <f>CONCATENATE(VLOOKUP(M93,BulletType!A$2:I$35,8),VLOOKUP(N93,BulletColor!A$2:D$16,4))</f>
        <v>Bullet200130</v>
      </c>
      <c r="E93" s="2" t="str">
        <f>VLOOKUP(M93,BulletType!A$1:G$35,7)</f>
        <v>3,0.75</v>
      </c>
      <c r="F93" s="2">
        <f t="shared" si="8"/>
        <v>1</v>
      </c>
      <c r="G93">
        <f>VLOOKUP(M93,BulletType!A$1:F$35,3)</f>
        <v>0</v>
      </c>
      <c r="H93">
        <f>VLOOKUP(M93,BulletType!A$1:F$35,4)</f>
        <v>0</v>
      </c>
      <c r="I93">
        <f>VLOOKUP(M93,BulletType!A$1:F$35,5)</f>
        <v>8</v>
      </c>
      <c r="J93">
        <f>VLOOKUP(M93,BulletType!A$1:F$35,5)</f>
        <v>8</v>
      </c>
      <c r="K93">
        <f>VLOOKUP(M93,BulletType!A$1:F$35,6)</f>
        <v>4</v>
      </c>
      <c r="L93" s="3" t="str">
        <f>VLOOKUP(N93,BulletColor!A$2:B116,2)</f>
        <v>0.9,1,0.4</v>
      </c>
      <c r="M93">
        <f t="shared" si="9"/>
        <v>2</v>
      </c>
      <c r="N93" s="2">
        <f t="shared" si="12"/>
        <v>13</v>
      </c>
      <c r="O93" s="2">
        <f t="shared" si="13"/>
        <v>1</v>
      </c>
    </row>
    <row r="94" spans="1:15" x14ac:dyDescent="0.2">
      <c r="A94" s="1">
        <f t="shared" si="10"/>
        <v>102140</v>
      </c>
      <c r="B94" s="2" t="str">
        <f>VLOOKUP(M94,BulletType!A$1:F$35,2)&amp;VLOOKUP(N94,BulletColor!A$1:C$25,3)</f>
        <v>小玉棕黄</v>
      </c>
      <c r="C94" s="3" t="str">
        <f t="shared" si="11"/>
        <v>Bullet102140</v>
      </c>
      <c r="D94" s="2" t="str">
        <f>CONCATENATE(VLOOKUP(M94,BulletType!A$2:I$35,8),VLOOKUP(N94,BulletColor!A$2:D$16,4))</f>
        <v>Bullet200130</v>
      </c>
      <c r="E94" s="2" t="str">
        <f>VLOOKUP(M94,BulletType!A$1:G$35,7)</f>
        <v>3,0.75</v>
      </c>
      <c r="F94" s="2">
        <f t="shared" si="8"/>
        <v>0</v>
      </c>
      <c r="G94">
        <f>VLOOKUP(M94,BulletType!A$1:F$35,3)</f>
        <v>0</v>
      </c>
      <c r="H94">
        <f>VLOOKUP(M94,BulletType!A$1:F$35,4)</f>
        <v>0</v>
      </c>
      <c r="I94">
        <f>VLOOKUP(M94,BulletType!A$1:F$35,5)</f>
        <v>8</v>
      </c>
      <c r="J94">
        <f>VLOOKUP(M94,BulletType!A$1:F$35,5)</f>
        <v>8</v>
      </c>
      <c r="K94">
        <f>VLOOKUP(M94,BulletType!A$1:F$35,6)</f>
        <v>4</v>
      </c>
      <c r="L94" s="3" t="str">
        <f>VLOOKUP(N94,BulletColor!A$2:B117,2)</f>
        <v>0.9,1,0.4</v>
      </c>
      <c r="M94">
        <f t="shared" si="9"/>
        <v>2</v>
      </c>
      <c r="N94" s="2">
        <f t="shared" si="12"/>
        <v>14</v>
      </c>
      <c r="O94" s="2">
        <f t="shared" si="13"/>
        <v>0</v>
      </c>
    </row>
    <row r="95" spans="1:15" x14ac:dyDescent="0.2">
      <c r="A95" s="1">
        <f t="shared" si="10"/>
        <v>102141</v>
      </c>
      <c r="B95" s="2" t="str">
        <f>VLOOKUP(M95,BulletType!A$1:F$35,2)&amp;VLOOKUP(N95,BulletColor!A$1:C$25,3)</f>
        <v>小玉棕黄</v>
      </c>
      <c r="C95" s="3" t="str">
        <f t="shared" si="11"/>
        <v>Bullet102140</v>
      </c>
      <c r="D95" s="2" t="str">
        <f>CONCATENATE(VLOOKUP(M95,BulletType!A$2:I$35,8),VLOOKUP(N95,BulletColor!A$2:D$16,4))</f>
        <v>Bullet200130</v>
      </c>
      <c r="E95" s="2" t="str">
        <f>VLOOKUP(M95,BulletType!A$1:G$35,7)</f>
        <v>3,0.75</v>
      </c>
      <c r="F95" s="2">
        <f t="shared" si="8"/>
        <v>1</v>
      </c>
      <c r="G95">
        <f>VLOOKUP(M95,BulletType!A$1:F$35,3)</f>
        <v>0</v>
      </c>
      <c r="H95">
        <f>VLOOKUP(M95,BulletType!A$1:F$35,4)</f>
        <v>0</v>
      </c>
      <c r="I95">
        <f>VLOOKUP(M95,BulletType!A$1:F$35,5)</f>
        <v>8</v>
      </c>
      <c r="J95">
        <f>VLOOKUP(M95,BulletType!A$1:F$35,5)</f>
        <v>8</v>
      </c>
      <c r="K95">
        <f>VLOOKUP(M95,BulletType!A$1:F$35,6)</f>
        <v>4</v>
      </c>
      <c r="L95" s="3" t="str">
        <f>VLOOKUP(N95,BulletColor!A$2:B118,2)</f>
        <v>0.9,1,0.4</v>
      </c>
      <c r="M95">
        <f t="shared" si="9"/>
        <v>2</v>
      </c>
      <c r="N95" s="2">
        <f t="shared" si="12"/>
        <v>14</v>
      </c>
      <c r="O95" s="2">
        <f t="shared" si="13"/>
        <v>1</v>
      </c>
    </row>
    <row r="96" spans="1:15" x14ac:dyDescent="0.2">
      <c r="A96" s="1">
        <f t="shared" si="10"/>
        <v>102150</v>
      </c>
      <c r="B96" s="2" t="str">
        <f>VLOOKUP(M96,BulletType!A$1:F$35,2)&amp;VLOOKUP(N96,BulletColor!A$1:C$25,3)</f>
        <v>小玉白</v>
      </c>
      <c r="C96" s="3" t="str">
        <f t="shared" si="11"/>
        <v>Bullet102150</v>
      </c>
      <c r="D96" s="2" t="str">
        <f>CONCATENATE(VLOOKUP(M96,BulletType!A$2:I$35,8),VLOOKUP(N96,BulletColor!A$2:D$16,4))</f>
        <v>Bullet200130</v>
      </c>
      <c r="E96" s="2" t="str">
        <f>VLOOKUP(M96,BulletType!A$1:G$35,7)</f>
        <v>3,0.75</v>
      </c>
      <c r="F96" s="2">
        <f t="shared" si="8"/>
        <v>0</v>
      </c>
      <c r="G96">
        <f>VLOOKUP(M96,BulletType!A$1:F$35,3)</f>
        <v>0</v>
      </c>
      <c r="H96">
        <f>VLOOKUP(M96,BulletType!A$1:F$35,4)</f>
        <v>0</v>
      </c>
      <c r="I96">
        <f>VLOOKUP(M96,BulletType!A$1:F$35,5)</f>
        <v>8</v>
      </c>
      <c r="J96">
        <f>VLOOKUP(M96,BulletType!A$1:F$35,5)</f>
        <v>8</v>
      </c>
      <c r="K96">
        <f>VLOOKUP(M96,BulletType!A$1:F$35,6)</f>
        <v>4</v>
      </c>
      <c r="L96" s="3" t="str">
        <f>VLOOKUP(N96,BulletColor!A$2:B119,2)</f>
        <v>0.8,0.8,0.8</v>
      </c>
      <c r="M96">
        <f t="shared" si="9"/>
        <v>2</v>
      </c>
      <c r="N96" s="2">
        <f t="shared" si="12"/>
        <v>15</v>
      </c>
      <c r="O96" s="2">
        <f t="shared" si="13"/>
        <v>0</v>
      </c>
    </row>
    <row r="97" spans="1:15" x14ac:dyDescent="0.2">
      <c r="A97" s="1">
        <f t="shared" si="10"/>
        <v>102151</v>
      </c>
      <c r="B97" s="2" t="str">
        <f>VLOOKUP(M97,BulletType!A$1:F$35,2)&amp;VLOOKUP(N97,BulletColor!A$1:C$25,3)</f>
        <v>小玉白</v>
      </c>
      <c r="C97" s="3" t="str">
        <f t="shared" si="11"/>
        <v>Bullet102150</v>
      </c>
      <c r="D97" s="2" t="str">
        <f>CONCATENATE(VLOOKUP(M97,BulletType!A$2:I$35,8),VLOOKUP(N97,BulletColor!A$2:D$16,4))</f>
        <v>Bullet200130</v>
      </c>
      <c r="E97" s="2" t="str">
        <f>VLOOKUP(M97,BulletType!A$1:G$35,7)</f>
        <v>3,0.75</v>
      </c>
      <c r="F97" s="2">
        <f t="shared" si="8"/>
        <v>1</v>
      </c>
      <c r="G97">
        <f>VLOOKUP(M97,BulletType!A$1:F$35,3)</f>
        <v>0</v>
      </c>
      <c r="H97">
        <f>VLOOKUP(M97,BulletType!A$1:F$35,4)</f>
        <v>0</v>
      </c>
      <c r="I97">
        <f>VLOOKUP(M97,BulletType!A$1:F$35,5)</f>
        <v>8</v>
      </c>
      <c r="J97">
        <f>VLOOKUP(M97,BulletType!A$1:F$35,5)</f>
        <v>8</v>
      </c>
      <c r="K97">
        <f>VLOOKUP(M97,BulletType!A$1:F$35,6)</f>
        <v>4</v>
      </c>
      <c r="L97" s="3" t="str">
        <f>VLOOKUP(N97,BulletColor!A$2:B120,2)</f>
        <v>0.8,0.8,0.8</v>
      </c>
      <c r="M97">
        <f t="shared" si="9"/>
        <v>2</v>
      </c>
      <c r="N97" s="2">
        <f t="shared" si="12"/>
        <v>15</v>
      </c>
      <c r="O97" s="2">
        <f t="shared" si="13"/>
        <v>1</v>
      </c>
    </row>
    <row r="98" spans="1:15" x14ac:dyDescent="0.2">
      <c r="A98" s="1">
        <f t="shared" si="10"/>
        <v>103000</v>
      </c>
      <c r="B98" s="2" t="str">
        <f>VLOOKUP(M98,BulletType!A$1:F$35,2)&amp;VLOOKUP(N98,BulletColor!A$1:C$25,3)</f>
        <v>环玉灰</v>
      </c>
      <c r="C98" s="3" t="str">
        <f t="shared" si="11"/>
        <v>Bullet103000</v>
      </c>
      <c r="D98" s="2" t="str">
        <f>CONCATENATE(VLOOKUP(M98,BulletType!A$2:I$35,8),VLOOKUP(N98,BulletColor!A$2:D$16,4))</f>
        <v>Bullet200000</v>
      </c>
      <c r="E98" s="2" t="str">
        <f>VLOOKUP(M98,BulletType!A$1:G$35,7)</f>
        <v>4,1</v>
      </c>
      <c r="F98" s="2">
        <f t="shared" si="8"/>
        <v>0</v>
      </c>
      <c r="G98">
        <f>VLOOKUP(M98,BulletType!A$1:F$35,3)</f>
        <v>0</v>
      </c>
      <c r="H98">
        <f>VLOOKUP(M98,BulletType!A$1:F$35,4)</f>
        <v>0</v>
      </c>
      <c r="I98">
        <f>VLOOKUP(M98,BulletType!A$1:F$35,5)</f>
        <v>4.8</v>
      </c>
      <c r="J98">
        <f>VLOOKUP(M98,BulletType!A$1:F$35,5)</f>
        <v>4.8</v>
      </c>
      <c r="K98">
        <f>VLOOKUP(M98,BulletType!A$1:F$35,6)</f>
        <v>2.4</v>
      </c>
      <c r="L98" s="3" t="str">
        <f>VLOOKUP(N98,BulletColor!A$2:B121,2)</f>
        <v>0.5,0.5,0.5</v>
      </c>
      <c r="M98">
        <f t="shared" si="9"/>
        <v>3</v>
      </c>
      <c r="N98" s="2">
        <f t="shared" si="12"/>
        <v>0</v>
      </c>
      <c r="O98" s="2">
        <f t="shared" si="13"/>
        <v>0</v>
      </c>
    </row>
    <row r="99" spans="1:15" x14ac:dyDescent="0.2">
      <c r="A99" s="1">
        <f t="shared" si="10"/>
        <v>103001</v>
      </c>
      <c r="B99" s="2" t="str">
        <f>VLOOKUP(M99,BulletType!A$1:F$35,2)&amp;VLOOKUP(N99,BulletColor!A$1:C$25,3)</f>
        <v>环玉灰</v>
      </c>
      <c r="C99" s="3" t="str">
        <f t="shared" si="11"/>
        <v>Bullet103000</v>
      </c>
      <c r="D99" s="2" t="str">
        <f>CONCATENATE(VLOOKUP(M99,BulletType!A$2:I$35,8),VLOOKUP(N99,BulletColor!A$2:D$16,4))</f>
        <v>Bullet200000</v>
      </c>
      <c r="E99" s="2" t="str">
        <f>VLOOKUP(M99,BulletType!A$1:G$35,7)</f>
        <v>4,1</v>
      </c>
      <c r="F99" s="2">
        <f t="shared" si="8"/>
        <v>1</v>
      </c>
      <c r="G99">
        <f>VLOOKUP(M99,BulletType!A$1:F$35,3)</f>
        <v>0</v>
      </c>
      <c r="H99">
        <f>VLOOKUP(M99,BulletType!A$1:F$35,4)</f>
        <v>0</v>
      </c>
      <c r="I99">
        <f>VLOOKUP(M99,BulletType!A$1:F$35,5)</f>
        <v>4.8</v>
      </c>
      <c r="J99">
        <f>VLOOKUP(M99,BulletType!A$1:F$35,5)</f>
        <v>4.8</v>
      </c>
      <c r="K99">
        <f>VLOOKUP(M99,BulletType!A$1:F$35,6)</f>
        <v>2.4</v>
      </c>
      <c r="L99" s="3" t="str">
        <f>VLOOKUP(N99,BulletColor!A$2:B122,2)</f>
        <v>0.5,0.5,0.5</v>
      </c>
      <c r="M99">
        <f t="shared" si="9"/>
        <v>3</v>
      </c>
      <c r="N99" s="2">
        <f t="shared" si="12"/>
        <v>0</v>
      </c>
      <c r="O99" s="2">
        <f t="shared" si="13"/>
        <v>1</v>
      </c>
    </row>
    <row r="100" spans="1:15" x14ac:dyDescent="0.2">
      <c r="A100" s="1">
        <f t="shared" si="10"/>
        <v>103010</v>
      </c>
      <c r="B100" s="2" t="str">
        <f>VLOOKUP(M100,BulletType!A$1:F$35,2)&amp;VLOOKUP(N100,BulletColor!A$1:C$25,3)</f>
        <v>环玉深红</v>
      </c>
      <c r="C100" s="3" t="str">
        <f t="shared" si="11"/>
        <v>Bullet103010</v>
      </c>
      <c r="D100" s="2" t="str">
        <f>CONCATENATE(VLOOKUP(M100,BulletType!A$2:I$35,8),VLOOKUP(N100,BulletColor!A$2:D$16,4))</f>
        <v>Bullet200010</v>
      </c>
      <c r="E100" s="2" t="str">
        <f>VLOOKUP(M100,BulletType!A$1:G$35,7)</f>
        <v>4,1</v>
      </c>
      <c r="F100" s="2">
        <f t="shared" si="8"/>
        <v>0</v>
      </c>
      <c r="G100">
        <f>VLOOKUP(M100,BulletType!A$1:F$35,3)</f>
        <v>0</v>
      </c>
      <c r="H100">
        <f>VLOOKUP(M100,BulletType!A$1:F$35,4)</f>
        <v>0</v>
      </c>
      <c r="I100">
        <f>VLOOKUP(M100,BulletType!A$1:F$35,5)</f>
        <v>4.8</v>
      </c>
      <c r="J100">
        <f>VLOOKUP(M100,BulletType!A$1:F$35,5)</f>
        <v>4.8</v>
      </c>
      <c r="K100">
        <f>VLOOKUP(M100,BulletType!A$1:F$35,6)</f>
        <v>2.4</v>
      </c>
      <c r="L100" s="3" t="str">
        <f>VLOOKUP(N100,BulletColor!A$2:B123,2)</f>
        <v>0.625,0.3,0.3</v>
      </c>
      <c r="M100">
        <f t="shared" si="9"/>
        <v>3</v>
      </c>
      <c r="N100" s="2">
        <f t="shared" si="12"/>
        <v>1</v>
      </c>
      <c r="O100" s="2">
        <f t="shared" si="13"/>
        <v>0</v>
      </c>
    </row>
    <row r="101" spans="1:15" x14ac:dyDescent="0.2">
      <c r="A101" s="1">
        <f t="shared" si="10"/>
        <v>103011</v>
      </c>
      <c r="B101" s="2" t="str">
        <f>VLOOKUP(M101,BulletType!A$1:F$35,2)&amp;VLOOKUP(N101,BulletColor!A$1:C$25,3)</f>
        <v>环玉深红</v>
      </c>
      <c r="C101" s="3" t="str">
        <f t="shared" si="11"/>
        <v>Bullet103010</v>
      </c>
      <c r="D101" s="2" t="str">
        <f>CONCATENATE(VLOOKUP(M101,BulletType!A$2:I$35,8),VLOOKUP(N101,BulletColor!A$2:D$16,4))</f>
        <v>Bullet200010</v>
      </c>
      <c r="E101" s="2" t="str">
        <f>VLOOKUP(M101,BulletType!A$1:G$35,7)</f>
        <v>4,1</v>
      </c>
      <c r="F101" s="2">
        <f t="shared" si="8"/>
        <v>1</v>
      </c>
      <c r="G101">
        <f>VLOOKUP(M101,BulletType!A$1:F$35,3)</f>
        <v>0</v>
      </c>
      <c r="H101">
        <f>VLOOKUP(M101,BulletType!A$1:F$35,4)</f>
        <v>0</v>
      </c>
      <c r="I101">
        <f>VLOOKUP(M101,BulletType!A$1:F$35,5)</f>
        <v>4.8</v>
      </c>
      <c r="J101">
        <f>VLOOKUP(M101,BulletType!A$1:F$35,5)</f>
        <v>4.8</v>
      </c>
      <c r="K101">
        <f>VLOOKUP(M101,BulletType!A$1:F$35,6)</f>
        <v>2.4</v>
      </c>
      <c r="L101" s="3" t="str">
        <f>VLOOKUP(N101,BulletColor!A$2:B124,2)</f>
        <v>0.625,0.3,0.3</v>
      </c>
      <c r="M101">
        <f t="shared" si="9"/>
        <v>3</v>
      </c>
      <c r="N101" s="2">
        <f t="shared" si="12"/>
        <v>1</v>
      </c>
      <c r="O101" s="2">
        <f t="shared" si="13"/>
        <v>1</v>
      </c>
    </row>
    <row r="102" spans="1:15" x14ac:dyDescent="0.2">
      <c r="A102" s="1">
        <f t="shared" si="10"/>
        <v>103020</v>
      </c>
      <c r="B102" s="2" t="str">
        <f>VLOOKUP(M102,BulletType!A$1:F$35,2)&amp;VLOOKUP(N102,BulletColor!A$1:C$25,3)</f>
        <v>环玉红</v>
      </c>
      <c r="C102" s="3" t="str">
        <f t="shared" si="11"/>
        <v>Bullet103020</v>
      </c>
      <c r="D102" s="2" t="str">
        <f>CONCATENATE(VLOOKUP(M102,BulletType!A$2:I$35,8),VLOOKUP(N102,BulletColor!A$2:D$16,4))</f>
        <v>Bullet200010</v>
      </c>
      <c r="E102" s="2" t="str">
        <f>VLOOKUP(M102,BulletType!A$1:G$35,7)</f>
        <v>4,1</v>
      </c>
      <c r="F102" s="2">
        <f t="shared" si="8"/>
        <v>0</v>
      </c>
      <c r="G102">
        <f>VLOOKUP(M102,BulletType!A$1:F$35,3)</f>
        <v>0</v>
      </c>
      <c r="H102">
        <f>VLOOKUP(M102,BulletType!A$1:F$35,4)</f>
        <v>0</v>
      </c>
      <c r="I102">
        <f>VLOOKUP(M102,BulletType!A$1:F$35,5)</f>
        <v>4.8</v>
      </c>
      <c r="J102">
        <f>VLOOKUP(M102,BulletType!A$1:F$35,5)</f>
        <v>4.8</v>
      </c>
      <c r="K102">
        <f>VLOOKUP(M102,BulletType!A$1:F$35,6)</f>
        <v>2.4</v>
      </c>
      <c r="L102" s="3" t="str">
        <f>VLOOKUP(N102,BulletColor!A$2:B125,2)</f>
        <v>0.8,0.3,0.3</v>
      </c>
      <c r="M102">
        <f t="shared" si="9"/>
        <v>3</v>
      </c>
      <c r="N102" s="2">
        <f t="shared" si="12"/>
        <v>2</v>
      </c>
      <c r="O102" s="2">
        <f t="shared" si="13"/>
        <v>0</v>
      </c>
    </row>
    <row r="103" spans="1:15" x14ac:dyDescent="0.2">
      <c r="A103" s="1">
        <f t="shared" si="10"/>
        <v>103021</v>
      </c>
      <c r="B103" s="2" t="str">
        <f>VLOOKUP(M103,BulletType!A$1:F$35,2)&amp;VLOOKUP(N103,BulletColor!A$1:C$25,3)</f>
        <v>环玉红</v>
      </c>
      <c r="C103" s="3" t="str">
        <f t="shared" si="11"/>
        <v>Bullet103020</v>
      </c>
      <c r="D103" s="2" t="str">
        <f>CONCATENATE(VLOOKUP(M103,BulletType!A$2:I$35,8),VLOOKUP(N103,BulletColor!A$2:D$16,4))</f>
        <v>Bullet200010</v>
      </c>
      <c r="E103" s="2" t="str">
        <f>VLOOKUP(M103,BulletType!A$1:G$35,7)</f>
        <v>4,1</v>
      </c>
      <c r="F103" s="2">
        <f t="shared" si="8"/>
        <v>1</v>
      </c>
      <c r="G103">
        <f>VLOOKUP(M103,BulletType!A$1:F$35,3)</f>
        <v>0</v>
      </c>
      <c r="H103">
        <f>VLOOKUP(M103,BulletType!A$1:F$35,4)</f>
        <v>0</v>
      </c>
      <c r="I103">
        <f>VLOOKUP(M103,BulletType!A$1:F$35,5)</f>
        <v>4.8</v>
      </c>
      <c r="J103">
        <f>VLOOKUP(M103,BulletType!A$1:F$35,5)</f>
        <v>4.8</v>
      </c>
      <c r="K103">
        <f>VLOOKUP(M103,BulletType!A$1:F$35,6)</f>
        <v>2.4</v>
      </c>
      <c r="L103" s="3" t="str">
        <f>VLOOKUP(N103,BulletColor!A$2:B126,2)</f>
        <v>0.8,0.3,0.3</v>
      </c>
      <c r="M103">
        <f t="shared" si="9"/>
        <v>3</v>
      </c>
      <c r="N103" s="2">
        <f t="shared" si="12"/>
        <v>2</v>
      </c>
      <c r="O103" s="2">
        <f t="shared" si="13"/>
        <v>1</v>
      </c>
    </row>
    <row r="104" spans="1:15" x14ac:dyDescent="0.2">
      <c r="A104" s="1">
        <f t="shared" si="10"/>
        <v>103030</v>
      </c>
      <c r="B104" s="2" t="str">
        <f>VLOOKUP(M104,BulletType!A$1:F$35,2)&amp;VLOOKUP(N104,BulletColor!A$1:C$25,3)</f>
        <v>环玉深紫</v>
      </c>
      <c r="C104" s="3" t="str">
        <f t="shared" si="11"/>
        <v>Bullet103030</v>
      </c>
      <c r="D104" s="2" t="str">
        <f>CONCATENATE(VLOOKUP(M104,BulletType!A$2:I$35,8),VLOOKUP(N104,BulletColor!A$2:D$16,4))</f>
        <v>Bullet200030</v>
      </c>
      <c r="E104" s="2" t="str">
        <f>VLOOKUP(M104,BulletType!A$1:G$35,7)</f>
        <v>4,1</v>
      </c>
      <c r="F104" s="2">
        <f t="shared" si="8"/>
        <v>0</v>
      </c>
      <c r="G104">
        <f>VLOOKUP(M104,BulletType!A$1:F$35,3)</f>
        <v>0</v>
      </c>
      <c r="H104">
        <f>VLOOKUP(M104,BulletType!A$1:F$35,4)</f>
        <v>0</v>
      </c>
      <c r="I104">
        <f>VLOOKUP(M104,BulletType!A$1:F$35,5)</f>
        <v>4.8</v>
      </c>
      <c r="J104">
        <f>VLOOKUP(M104,BulletType!A$1:F$35,5)</f>
        <v>4.8</v>
      </c>
      <c r="K104">
        <f>VLOOKUP(M104,BulletType!A$1:F$35,6)</f>
        <v>2.4</v>
      </c>
      <c r="L104" s="3" t="str">
        <f>VLOOKUP(N104,BulletColor!A$2:B127,2)</f>
        <v>1,0.65,1</v>
      </c>
      <c r="M104">
        <f t="shared" si="9"/>
        <v>3</v>
      </c>
      <c r="N104" s="2">
        <f t="shared" si="12"/>
        <v>3</v>
      </c>
      <c r="O104" s="2">
        <f t="shared" si="13"/>
        <v>0</v>
      </c>
    </row>
    <row r="105" spans="1:15" x14ac:dyDescent="0.2">
      <c r="A105" s="1">
        <f t="shared" si="10"/>
        <v>103031</v>
      </c>
      <c r="B105" s="2" t="str">
        <f>VLOOKUP(M105,BulletType!A$1:F$35,2)&amp;VLOOKUP(N105,BulletColor!A$1:C$25,3)</f>
        <v>环玉深紫</v>
      </c>
      <c r="C105" s="3" t="str">
        <f t="shared" si="11"/>
        <v>Bullet103030</v>
      </c>
      <c r="D105" s="2" t="str">
        <f>CONCATENATE(VLOOKUP(M105,BulletType!A$2:I$35,8),VLOOKUP(N105,BulletColor!A$2:D$16,4))</f>
        <v>Bullet200030</v>
      </c>
      <c r="E105" s="2" t="str">
        <f>VLOOKUP(M105,BulletType!A$1:G$35,7)</f>
        <v>4,1</v>
      </c>
      <c r="F105" s="2">
        <f t="shared" si="8"/>
        <v>1</v>
      </c>
      <c r="G105">
        <f>VLOOKUP(M105,BulletType!A$1:F$35,3)</f>
        <v>0</v>
      </c>
      <c r="H105">
        <f>VLOOKUP(M105,BulletType!A$1:F$35,4)</f>
        <v>0</v>
      </c>
      <c r="I105">
        <f>VLOOKUP(M105,BulletType!A$1:F$35,5)</f>
        <v>4.8</v>
      </c>
      <c r="J105">
        <f>VLOOKUP(M105,BulletType!A$1:F$35,5)</f>
        <v>4.8</v>
      </c>
      <c r="K105">
        <f>VLOOKUP(M105,BulletType!A$1:F$35,6)</f>
        <v>2.4</v>
      </c>
      <c r="L105" s="3" t="str">
        <f>VLOOKUP(N105,BulletColor!A$2:B128,2)</f>
        <v>1,0.65,1</v>
      </c>
      <c r="M105">
        <f t="shared" si="9"/>
        <v>3</v>
      </c>
      <c r="N105" s="2">
        <f t="shared" si="12"/>
        <v>3</v>
      </c>
      <c r="O105" s="2">
        <f t="shared" si="13"/>
        <v>1</v>
      </c>
    </row>
    <row r="106" spans="1:15" x14ac:dyDescent="0.2">
      <c r="A106" s="1">
        <f t="shared" si="10"/>
        <v>103040</v>
      </c>
      <c r="B106" s="2" t="str">
        <f>VLOOKUP(M106,BulletType!A$1:F$35,2)&amp;VLOOKUP(N106,BulletColor!A$1:C$25,3)</f>
        <v>环玉紫</v>
      </c>
      <c r="C106" s="3" t="str">
        <f t="shared" si="11"/>
        <v>Bullet103040</v>
      </c>
      <c r="D106" s="2" t="str">
        <f>CONCATENATE(VLOOKUP(M106,BulletType!A$2:I$35,8),VLOOKUP(N106,BulletColor!A$2:D$16,4))</f>
        <v>Bullet200030</v>
      </c>
      <c r="E106" s="2" t="str">
        <f>VLOOKUP(M106,BulletType!A$1:G$35,7)</f>
        <v>4,1</v>
      </c>
      <c r="F106" s="2">
        <f t="shared" si="8"/>
        <v>0</v>
      </c>
      <c r="G106">
        <f>VLOOKUP(M106,BulletType!A$1:F$35,3)</f>
        <v>0</v>
      </c>
      <c r="H106">
        <f>VLOOKUP(M106,BulletType!A$1:F$35,4)</f>
        <v>0</v>
      </c>
      <c r="I106">
        <f>VLOOKUP(M106,BulletType!A$1:F$35,5)</f>
        <v>4.8</v>
      </c>
      <c r="J106">
        <f>VLOOKUP(M106,BulletType!A$1:F$35,5)</f>
        <v>4.8</v>
      </c>
      <c r="K106">
        <f>VLOOKUP(M106,BulletType!A$1:F$35,6)</f>
        <v>2.4</v>
      </c>
      <c r="L106" s="3" t="str">
        <f>VLOOKUP(N106,BulletColor!A$2:B129,2)</f>
        <v>1,0.65,1</v>
      </c>
      <c r="M106">
        <f t="shared" si="9"/>
        <v>3</v>
      </c>
      <c r="N106" s="2">
        <f t="shared" si="12"/>
        <v>4</v>
      </c>
      <c r="O106" s="2">
        <f t="shared" si="13"/>
        <v>0</v>
      </c>
    </row>
    <row r="107" spans="1:15" x14ac:dyDescent="0.2">
      <c r="A107" s="1">
        <f t="shared" si="10"/>
        <v>103041</v>
      </c>
      <c r="B107" s="2" t="str">
        <f>VLOOKUP(M107,BulletType!A$1:F$35,2)&amp;VLOOKUP(N107,BulletColor!A$1:C$25,3)</f>
        <v>环玉紫</v>
      </c>
      <c r="C107" s="3" t="str">
        <f t="shared" si="11"/>
        <v>Bullet103040</v>
      </c>
      <c r="D107" s="2" t="str">
        <f>CONCATENATE(VLOOKUP(M107,BulletType!A$2:I$35,8),VLOOKUP(N107,BulletColor!A$2:D$16,4))</f>
        <v>Bullet200030</v>
      </c>
      <c r="E107" s="2" t="str">
        <f>VLOOKUP(M107,BulletType!A$1:G$35,7)</f>
        <v>4,1</v>
      </c>
      <c r="F107" s="2">
        <f t="shared" si="8"/>
        <v>1</v>
      </c>
      <c r="G107">
        <f>VLOOKUP(M107,BulletType!A$1:F$35,3)</f>
        <v>0</v>
      </c>
      <c r="H107">
        <f>VLOOKUP(M107,BulletType!A$1:F$35,4)</f>
        <v>0</v>
      </c>
      <c r="I107">
        <f>VLOOKUP(M107,BulletType!A$1:F$35,5)</f>
        <v>4.8</v>
      </c>
      <c r="J107">
        <f>VLOOKUP(M107,BulletType!A$1:F$35,5)</f>
        <v>4.8</v>
      </c>
      <c r="K107">
        <f>VLOOKUP(M107,BulletType!A$1:F$35,6)</f>
        <v>2.4</v>
      </c>
      <c r="L107" s="3" t="str">
        <f>VLOOKUP(N107,BulletColor!A$2:B130,2)</f>
        <v>1,0.65,1</v>
      </c>
      <c r="M107">
        <f t="shared" si="9"/>
        <v>3</v>
      </c>
      <c r="N107" s="2">
        <f t="shared" si="12"/>
        <v>4</v>
      </c>
      <c r="O107" s="2">
        <f t="shared" si="13"/>
        <v>1</v>
      </c>
    </row>
    <row r="108" spans="1:15" x14ac:dyDescent="0.2">
      <c r="A108" s="1">
        <f t="shared" si="10"/>
        <v>103050</v>
      </c>
      <c r="B108" s="2" t="str">
        <f>VLOOKUP(M108,BulletType!A$1:F$35,2)&amp;VLOOKUP(N108,BulletColor!A$1:C$25,3)</f>
        <v>环玉深蓝</v>
      </c>
      <c r="C108" s="3" t="str">
        <f t="shared" si="11"/>
        <v>Bullet103050</v>
      </c>
      <c r="D108" s="2" t="str">
        <f>CONCATENATE(VLOOKUP(M108,BulletType!A$2:I$35,8),VLOOKUP(N108,BulletColor!A$2:D$16,4))</f>
        <v>Bullet200050</v>
      </c>
      <c r="E108" s="2" t="str">
        <f>VLOOKUP(M108,BulletType!A$1:G$35,7)</f>
        <v>4,1</v>
      </c>
      <c r="F108" s="2">
        <f t="shared" si="8"/>
        <v>0</v>
      </c>
      <c r="G108">
        <f>VLOOKUP(M108,BulletType!A$1:F$35,3)</f>
        <v>0</v>
      </c>
      <c r="H108">
        <f>VLOOKUP(M108,BulletType!A$1:F$35,4)</f>
        <v>0</v>
      </c>
      <c r="I108">
        <f>VLOOKUP(M108,BulletType!A$1:F$35,5)</f>
        <v>4.8</v>
      </c>
      <c r="J108">
        <f>VLOOKUP(M108,BulletType!A$1:F$35,5)</f>
        <v>4.8</v>
      </c>
      <c r="K108">
        <f>VLOOKUP(M108,BulletType!A$1:F$35,6)</f>
        <v>2.4</v>
      </c>
      <c r="L108" s="3" t="str">
        <f>VLOOKUP(N108,BulletColor!A$2:B131,2)</f>
        <v>0,0.1,1</v>
      </c>
      <c r="M108">
        <f t="shared" si="9"/>
        <v>3</v>
      </c>
      <c r="N108" s="2">
        <f t="shared" si="12"/>
        <v>5</v>
      </c>
      <c r="O108" s="2">
        <f t="shared" si="13"/>
        <v>0</v>
      </c>
    </row>
    <row r="109" spans="1:15" x14ac:dyDescent="0.2">
      <c r="A109" s="1">
        <f t="shared" si="10"/>
        <v>103051</v>
      </c>
      <c r="B109" s="2" t="str">
        <f>VLOOKUP(M109,BulletType!A$1:F$35,2)&amp;VLOOKUP(N109,BulletColor!A$1:C$25,3)</f>
        <v>环玉深蓝</v>
      </c>
      <c r="C109" s="3" t="str">
        <f t="shared" si="11"/>
        <v>Bullet103050</v>
      </c>
      <c r="D109" s="2" t="str">
        <f>CONCATENATE(VLOOKUP(M109,BulletType!A$2:I$35,8),VLOOKUP(N109,BulletColor!A$2:D$16,4))</f>
        <v>Bullet200050</v>
      </c>
      <c r="E109" s="2" t="str">
        <f>VLOOKUP(M109,BulletType!A$1:G$35,7)</f>
        <v>4,1</v>
      </c>
      <c r="F109" s="2">
        <f t="shared" si="8"/>
        <v>1</v>
      </c>
      <c r="G109">
        <f>VLOOKUP(M109,BulletType!A$1:F$35,3)</f>
        <v>0</v>
      </c>
      <c r="H109">
        <f>VLOOKUP(M109,BulletType!A$1:F$35,4)</f>
        <v>0</v>
      </c>
      <c r="I109">
        <f>VLOOKUP(M109,BulletType!A$1:F$35,5)</f>
        <v>4.8</v>
      </c>
      <c r="J109">
        <f>VLOOKUP(M109,BulletType!A$1:F$35,5)</f>
        <v>4.8</v>
      </c>
      <c r="K109">
        <f>VLOOKUP(M109,BulletType!A$1:F$35,6)</f>
        <v>2.4</v>
      </c>
      <c r="L109" s="3" t="str">
        <f>VLOOKUP(N109,BulletColor!A$2:B132,2)</f>
        <v>0,0.1,1</v>
      </c>
      <c r="M109">
        <f t="shared" si="9"/>
        <v>3</v>
      </c>
      <c r="N109" s="2">
        <f t="shared" si="12"/>
        <v>5</v>
      </c>
      <c r="O109" s="2">
        <f t="shared" si="13"/>
        <v>1</v>
      </c>
    </row>
    <row r="110" spans="1:15" x14ac:dyDescent="0.2">
      <c r="A110" s="1">
        <f t="shared" si="10"/>
        <v>103060</v>
      </c>
      <c r="B110" s="2" t="str">
        <f>VLOOKUP(M110,BulletType!A$1:F$35,2)&amp;VLOOKUP(N110,BulletColor!A$1:C$25,3)</f>
        <v>环玉蓝</v>
      </c>
      <c r="C110" s="3" t="str">
        <f t="shared" si="11"/>
        <v>Bullet103060</v>
      </c>
      <c r="D110" s="2" t="str">
        <f>CONCATENATE(VLOOKUP(M110,BulletType!A$2:I$35,8),VLOOKUP(N110,BulletColor!A$2:D$16,4))</f>
        <v>Bullet200050</v>
      </c>
      <c r="E110" s="2" t="str">
        <f>VLOOKUP(M110,BulletType!A$1:G$35,7)</f>
        <v>4,1</v>
      </c>
      <c r="F110" s="2">
        <f t="shared" si="8"/>
        <v>0</v>
      </c>
      <c r="G110">
        <f>VLOOKUP(M110,BulletType!A$1:F$35,3)</f>
        <v>0</v>
      </c>
      <c r="H110">
        <f>VLOOKUP(M110,BulletType!A$1:F$35,4)</f>
        <v>0</v>
      </c>
      <c r="I110">
        <f>VLOOKUP(M110,BulletType!A$1:F$35,5)</f>
        <v>4.8</v>
      </c>
      <c r="J110">
        <f>VLOOKUP(M110,BulletType!A$1:F$35,5)</f>
        <v>4.8</v>
      </c>
      <c r="K110">
        <f>VLOOKUP(M110,BulletType!A$1:F$35,6)</f>
        <v>2.4</v>
      </c>
      <c r="L110" s="3" t="str">
        <f>VLOOKUP(N110,BulletColor!A$2:B133,2)</f>
        <v>0,0.1,1</v>
      </c>
      <c r="M110">
        <f t="shared" si="9"/>
        <v>3</v>
      </c>
      <c r="N110" s="2">
        <f t="shared" si="12"/>
        <v>6</v>
      </c>
      <c r="O110" s="2">
        <f t="shared" si="13"/>
        <v>0</v>
      </c>
    </row>
    <row r="111" spans="1:15" x14ac:dyDescent="0.2">
      <c r="A111" s="1">
        <f t="shared" si="10"/>
        <v>103061</v>
      </c>
      <c r="B111" s="2" t="str">
        <f>VLOOKUP(M111,BulletType!A$1:F$35,2)&amp;VLOOKUP(N111,BulletColor!A$1:C$25,3)</f>
        <v>环玉蓝</v>
      </c>
      <c r="C111" s="3" t="str">
        <f t="shared" si="11"/>
        <v>Bullet103060</v>
      </c>
      <c r="D111" s="2" t="str">
        <f>CONCATENATE(VLOOKUP(M111,BulletType!A$2:I$35,8),VLOOKUP(N111,BulletColor!A$2:D$16,4))</f>
        <v>Bullet200050</v>
      </c>
      <c r="E111" s="2" t="str">
        <f>VLOOKUP(M111,BulletType!A$1:G$35,7)</f>
        <v>4,1</v>
      </c>
      <c r="F111" s="2">
        <f t="shared" si="8"/>
        <v>1</v>
      </c>
      <c r="G111">
        <f>VLOOKUP(M111,BulletType!A$1:F$35,3)</f>
        <v>0</v>
      </c>
      <c r="H111">
        <f>VLOOKUP(M111,BulletType!A$1:F$35,4)</f>
        <v>0</v>
      </c>
      <c r="I111">
        <f>VLOOKUP(M111,BulletType!A$1:F$35,5)</f>
        <v>4.8</v>
      </c>
      <c r="J111">
        <f>VLOOKUP(M111,BulletType!A$1:F$35,5)</f>
        <v>4.8</v>
      </c>
      <c r="K111">
        <f>VLOOKUP(M111,BulletType!A$1:F$35,6)</f>
        <v>2.4</v>
      </c>
      <c r="L111" s="3" t="str">
        <f>VLOOKUP(N111,BulletColor!A$2:B134,2)</f>
        <v>0,0.1,1</v>
      </c>
      <c r="M111">
        <f t="shared" si="9"/>
        <v>3</v>
      </c>
      <c r="N111" s="2">
        <f t="shared" si="12"/>
        <v>6</v>
      </c>
      <c r="O111" s="2">
        <f t="shared" si="13"/>
        <v>1</v>
      </c>
    </row>
    <row r="112" spans="1:15" x14ac:dyDescent="0.2">
      <c r="A112" s="1">
        <f t="shared" si="10"/>
        <v>103070</v>
      </c>
      <c r="B112" s="2" t="str">
        <f>VLOOKUP(M112,BulletType!A$1:F$35,2)&amp;VLOOKUP(N112,BulletColor!A$1:C$25,3)</f>
        <v>环玉深青</v>
      </c>
      <c r="C112" s="3" t="str">
        <f t="shared" si="11"/>
        <v>Bullet103070</v>
      </c>
      <c r="D112" s="2" t="str">
        <f>CONCATENATE(VLOOKUP(M112,BulletType!A$2:I$35,8),VLOOKUP(N112,BulletColor!A$2:D$16,4))</f>
        <v>Bullet200070</v>
      </c>
      <c r="E112" s="2" t="str">
        <f>VLOOKUP(M112,BulletType!A$1:G$35,7)</f>
        <v>4,1</v>
      </c>
      <c r="F112" s="2">
        <f t="shared" si="8"/>
        <v>0</v>
      </c>
      <c r="G112">
        <f>VLOOKUP(M112,BulletType!A$1:F$35,3)</f>
        <v>0</v>
      </c>
      <c r="H112">
        <f>VLOOKUP(M112,BulletType!A$1:F$35,4)</f>
        <v>0</v>
      </c>
      <c r="I112">
        <f>VLOOKUP(M112,BulletType!A$1:F$35,5)</f>
        <v>4.8</v>
      </c>
      <c r="J112">
        <f>VLOOKUP(M112,BulletType!A$1:F$35,5)</f>
        <v>4.8</v>
      </c>
      <c r="K112">
        <f>VLOOKUP(M112,BulletType!A$1:F$35,6)</f>
        <v>2.4</v>
      </c>
      <c r="L112" s="3" t="str">
        <f>VLOOKUP(N112,BulletColor!A$2:B135,2)</f>
        <v>0.25,1,1</v>
      </c>
      <c r="M112">
        <f t="shared" si="9"/>
        <v>3</v>
      </c>
      <c r="N112" s="2">
        <f t="shared" si="12"/>
        <v>7</v>
      </c>
      <c r="O112" s="2">
        <f t="shared" si="13"/>
        <v>0</v>
      </c>
    </row>
    <row r="113" spans="1:15" x14ac:dyDescent="0.2">
      <c r="A113" s="1">
        <f t="shared" si="10"/>
        <v>103071</v>
      </c>
      <c r="B113" s="2" t="str">
        <f>VLOOKUP(M113,BulletType!A$1:F$35,2)&amp;VLOOKUP(N113,BulletColor!A$1:C$25,3)</f>
        <v>环玉深青</v>
      </c>
      <c r="C113" s="3" t="str">
        <f t="shared" si="11"/>
        <v>Bullet103070</v>
      </c>
      <c r="D113" s="2" t="str">
        <f>CONCATENATE(VLOOKUP(M113,BulletType!A$2:I$35,8),VLOOKUP(N113,BulletColor!A$2:D$16,4))</f>
        <v>Bullet200070</v>
      </c>
      <c r="E113" s="2" t="str">
        <f>VLOOKUP(M113,BulletType!A$1:G$35,7)</f>
        <v>4,1</v>
      </c>
      <c r="F113" s="2">
        <f t="shared" si="8"/>
        <v>1</v>
      </c>
      <c r="G113">
        <f>VLOOKUP(M113,BulletType!A$1:F$35,3)</f>
        <v>0</v>
      </c>
      <c r="H113">
        <f>VLOOKUP(M113,BulletType!A$1:F$35,4)</f>
        <v>0</v>
      </c>
      <c r="I113">
        <f>VLOOKUP(M113,BulletType!A$1:F$35,5)</f>
        <v>4.8</v>
      </c>
      <c r="J113">
        <f>VLOOKUP(M113,BulletType!A$1:F$35,5)</f>
        <v>4.8</v>
      </c>
      <c r="K113">
        <f>VLOOKUP(M113,BulletType!A$1:F$35,6)</f>
        <v>2.4</v>
      </c>
      <c r="L113" s="3" t="str">
        <f>VLOOKUP(N113,BulletColor!A$2:B136,2)</f>
        <v>0.25,1,1</v>
      </c>
      <c r="M113">
        <f t="shared" si="9"/>
        <v>3</v>
      </c>
      <c r="N113" s="2">
        <f t="shared" si="12"/>
        <v>7</v>
      </c>
      <c r="O113" s="2">
        <f t="shared" si="13"/>
        <v>1</v>
      </c>
    </row>
    <row r="114" spans="1:15" x14ac:dyDescent="0.2">
      <c r="A114" s="1">
        <f t="shared" si="10"/>
        <v>103080</v>
      </c>
      <c r="B114" s="2" t="str">
        <f>VLOOKUP(M114,BulletType!A$1:F$35,2)&amp;VLOOKUP(N114,BulletColor!A$1:C$25,3)</f>
        <v>环玉青</v>
      </c>
      <c r="C114" s="3" t="str">
        <f t="shared" si="11"/>
        <v>Bullet103080</v>
      </c>
      <c r="D114" s="2" t="str">
        <f>CONCATENATE(VLOOKUP(M114,BulletType!A$2:I$35,8),VLOOKUP(N114,BulletColor!A$2:D$16,4))</f>
        <v>Bullet200070</v>
      </c>
      <c r="E114" s="2" t="str">
        <f>VLOOKUP(M114,BulletType!A$1:G$35,7)</f>
        <v>4,1</v>
      </c>
      <c r="F114" s="2">
        <f t="shared" si="8"/>
        <v>0</v>
      </c>
      <c r="G114">
        <f>VLOOKUP(M114,BulletType!A$1:F$35,3)</f>
        <v>0</v>
      </c>
      <c r="H114">
        <f>VLOOKUP(M114,BulletType!A$1:F$35,4)</f>
        <v>0</v>
      </c>
      <c r="I114">
        <f>VLOOKUP(M114,BulletType!A$1:F$35,5)</f>
        <v>4.8</v>
      </c>
      <c r="J114">
        <f>VLOOKUP(M114,BulletType!A$1:F$35,5)</f>
        <v>4.8</v>
      </c>
      <c r="K114">
        <f>VLOOKUP(M114,BulletType!A$1:F$35,6)</f>
        <v>2.4</v>
      </c>
      <c r="L114" s="3" t="str">
        <f>VLOOKUP(N114,BulletColor!A$2:B137,2)</f>
        <v>0.25,1,1</v>
      </c>
      <c r="M114">
        <f t="shared" si="9"/>
        <v>3</v>
      </c>
      <c r="N114" s="2">
        <f t="shared" si="12"/>
        <v>8</v>
      </c>
      <c r="O114" s="2">
        <f t="shared" si="13"/>
        <v>0</v>
      </c>
    </row>
    <row r="115" spans="1:15" x14ac:dyDescent="0.2">
      <c r="A115" s="1">
        <f t="shared" si="10"/>
        <v>103081</v>
      </c>
      <c r="B115" s="2" t="str">
        <f>VLOOKUP(M115,BulletType!A$1:F$35,2)&amp;VLOOKUP(N115,BulletColor!A$1:C$25,3)</f>
        <v>环玉青</v>
      </c>
      <c r="C115" s="3" t="str">
        <f t="shared" si="11"/>
        <v>Bullet103080</v>
      </c>
      <c r="D115" s="2" t="str">
        <f>CONCATENATE(VLOOKUP(M115,BulletType!A$2:I$35,8),VLOOKUP(N115,BulletColor!A$2:D$16,4))</f>
        <v>Bullet200070</v>
      </c>
      <c r="E115" s="2" t="str">
        <f>VLOOKUP(M115,BulletType!A$1:G$35,7)</f>
        <v>4,1</v>
      </c>
      <c r="F115" s="2">
        <f t="shared" si="8"/>
        <v>1</v>
      </c>
      <c r="G115">
        <f>VLOOKUP(M115,BulletType!A$1:F$35,3)</f>
        <v>0</v>
      </c>
      <c r="H115">
        <f>VLOOKUP(M115,BulletType!A$1:F$35,4)</f>
        <v>0</v>
      </c>
      <c r="I115">
        <f>VLOOKUP(M115,BulletType!A$1:F$35,5)</f>
        <v>4.8</v>
      </c>
      <c r="J115">
        <f>VLOOKUP(M115,BulletType!A$1:F$35,5)</f>
        <v>4.8</v>
      </c>
      <c r="K115">
        <f>VLOOKUP(M115,BulletType!A$1:F$35,6)</f>
        <v>2.4</v>
      </c>
      <c r="L115" s="3" t="str">
        <f>VLOOKUP(N115,BulletColor!A$2:B138,2)</f>
        <v>0.25,1,1</v>
      </c>
      <c r="M115">
        <f t="shared" si="9"/>
        <v>3</v>
      </c>
      <c r="N115" s="2">
        <f t="shared" si="12"/>
        <v>8</v>
      </c>
      <c r="O115" s="2">
        <f t="shared" si="13"/>
        <v>1</v>
      </c>
    </row>
    <row r="116" spans="1:15" x14ac:dyDescent="0.2">
      <c r="A116" s="1">
        <f t="shared" si="10"/>
        <v>103090</v>
      </c>
      <c r="B116" s="2" t="str">
        <f>VLOOKUP(M116,BulletType!A$1:F$35,2)&amp;VLOOKUP(N116,BulletColor!A$1:C$25,3)</f>
        <v>环玉深绿</v>
      </c>
      <c r="C116" s="3" t="str">
        <f t="shared" si="11"/>
        <v>Bullet103090</v>
      </c>
      <c r="D116" s="2" t="str">
        <f>CONCATENATE(VLOOKUP(M116,BulletType!A$2:I$35,8),VLOOKUP(N116,BulletColor!A$2:D$16,4))</f>
        <v>Bullet200090</v>
      </c>
      <c r="E116" s="2" t="str">
        <f>VLOOKUP(M116,BulletType!A$1:G$35,7)</f>
        <v>4,1</v>
      </c>
      <c r="F116" s="2">
        <f t="shared" si="8"/>
        <v>0</v>
      </c>
      <c r="G116">
        <f>VLOOKUP(M116,BulletType!A$1:F$35,3)</f>
        <v>0</v>
      </c>
      <c r="H116">
        <f>VLOOKUP(M116,BulletType!A$1:F$35,4)</f>
        <v>0</v>
      </c>
      <c r="I116">
        <f>VLOOKUP(M116,BulletType!A$1:F$35,5)</f>
        <v>4.8</v>
      </c>
      <c r="J116">
        <f>VLOOKUP(M116,BulletType!A$1:F$35,5)</f>
        <v>4.8</v>
      </c>
      <c r="K116">
        <f>VLOOKUP(M116,BulletType!A$1:F$35,6)</f>
        <v>2.4</v>
      </c>
      <c r="L116" s="3" t="str">
        <f>VLOOKUP(N116,BulletColor!A$2:B139,2)</f>
        <v>0.36,0.78,1</v>
      </c>
      <c r="M116">
        <f t="shared" si="9"/>
        <v>3</v>
      </c>
      <c r="N116" s="2">
        <f t="shared" si="12"/>
        <v>9</v>
      </c>
      <c r="O116" s="2">
        <f t="shared" si="13"/>
        <v>0</v>
      </c>
    </row>
    <row r="117" spans="1:15" x14ac:dyDescent="0.2">
      <c r="A117" s="1">
        <f t="shared" si="10"/>
        <v>103091</v>
      </c>
      <c r="B117" s="2" t="str">
        <f>VLOOKUP(M117,BulletType!A$1:F$35,2)&amp;VLOOKUP(N117,BulletColor!A$1:C$25,3)</f>
        <v>环玉深绿</v>
      </c>
      <c r="C117" s="3" t="str">
        <f t="shared" si="11"/>
        <v>Bullet103090</v>
      </c>
      <c r="D117" s="2" t="str">
        <f>CONCATENATE(VLOOKUP(M117,BulletType!A$2:I$35,8),VLOOKUP(N117,BulletColor!A$2:D$16,4))</f>
        <v>Bullet200090</v>
      </c>
      <c r="E117" s="2" t="str">
        <f>VLOOKUP(M117,BulletType!A$1:G$35,7)</f>
        <v>4,1</v>
      </c>
      <c r="F117" s="2">
        <f t="shared" si="8"/>
        <v>1</v>
      </c>
      <c r="G117">
        <f>VLOOKUP(M117,BulletType!A$1:F$35,3)</f>
        <v>0</v>
      </c>
      <c r="H117">
        <f>VLOOKUP(M117,BulletType!A$1:F$35,4)</f>
        <v>0</v>
      </c>
      <c r="I117">
        <f>VLOOKUP(M117,BulletType!A$1:F$35,5)</f>
        <v>4.8</v>
      </c>
      <c r="J117">
        <f>VLOOKUP(M117,BulletType!A$1:F$35,5)</f>
        <v>4.8</v>
      </c>
      <c r="K117">
        <f>VLOOKUP(M117,BulletType!A$1:F$35,6)</f>
        <v>2.4</v>
      </c>
      <c r="L117" s="3" t="str">
        <f>VLOOKUP(N117,BulletColor!A$2:B140,2)</f>
        <v>0.36,0.78,1</v>
      </c>
      <c r="M117">
        <f t="shared" si="9"/>
        <v>3</v>
      </c>
      <c r="N117" s="2">
        <f t="shared" si="12"/>
        <v>9</v>
      </c>
      <c r="O117" s="2">
        <f t="shared" si="13"/>
        <v>1</v>
      </c>
    </row>
    <row r="118" spans="1:15" x14ac:dyDescent="0.2">
      <c r="A118" s="1">
        <f t="shared" si="10"/>
        <v>103100</v>
      </c>
      <c r="B118" s="2" t="str">
        <f>VLOOKUP(M118,BulletType!A$1:F$35,2)&amp;VLOOKUP(N118,BulletColor!A$1:C$25,3)</f>
        <v>环玉绿</v>
      </c>
      <c r="C118" s="3" t="str">
        <f t="shared" si="11"/>
        <v>Bullet103100</v>
      </c>
      <c r="D118" s="2" t="str">
        <f>CONCATENATE(VLOOKUP(M118,BulletType!A$2:I$35,8),VLOOKUP(N118,BulletColor!A$2:D$16,4))</f>
        <v>Bullet200090</v>
      </c>
      <c r="E118" s="2" t="str">
        <f>VLOOKUP(M118,BulletType!A$1:G$35,7)</f>
        <v>4,1</v>
      </c>
      <c r="F118" s="2">
        <f t="shared" si="8"/>
        <v>0</v>
      </c>
      <c r="G118">
        <f>VLOOKUP(M118,BulletType!A$1:F$35,3)</f>
        <v>0</v>
      </c>
      <c r="H118">
        <f>VLOOKUP(M118,BulletType!A$1:F$35,4)</f>
        <v>0</v>
      </c>
      <c r="I118">
        <f>VLOOKUP(M118,BulletType!A$1:F$35,5)</f>
        <v>4.8</v>
      </c>
      <c r="J118">
        <f>VLOOKUP(M118,BulletType!A$1:F$35,5)</f>
        <v>4.8</v>
      </c>
      <c r="K118">
        <f>VLOOKUP(M118,BulletType!A$1:F$35,6)</f>
        <v>2.4</v>
      </c>
      <c r="L118" s="3" t="str">
        <f>VLOOKUP(N118,BulletColor!A$2:B141,2)</f>
        <v>0.36,0.78,1</v>
      </c>
      <c r="M118">
        <f t="shared" si="9"/>
        <v>3</v>
      </c>
      <c r="N118" s="2">
        <f t="shared" si="12"/>
        <v>10</v>
      </c>
      <c r="O118" s="2">
        <f t="shared" si="13"/>
        <v>0</v>
      </c>
    </row>
    <row r="119" spans="1:15" x14ac:dyDescent="0.2">
      <c r="A119" s="1">
        <f t="shared" si="10"/>
        <v>103101</v>
      </c>
      <c r="B119" s="2" t="str">
        <f>VLOOKUP(M119,BulletType!A$1:F$35,2)&amp;VLOOKUP(N119,BulletColor!A$1:C$25,3)</f>
        <v>环玉绿</v>
      </c>
      <c r="C119" s="3" t="str">
        <f t="shared" si="11"/>
        <v>Bullet103100</v>
      </c>
      <c r="D119" s="2" t="str">
        <f>CONCATENATE(VLOOKUP(M119,BulletType!A$2:I$35,8),VLOOKUP(N119,BulletColor!A$2:D$16,4))</f>
        <v>Bullet200090</v>
      </c>
      <c r="E119" s="2" t="str">
        <f>VLOOKUP(M119,BulletType!A$1:G$35,7)</f>
        <v>4,1</v>
      </c>
      <c r="F119" s="2">
        <f t="shared" si="8"/>
        <v>1</v>
      </c>
      <c r="G119">
        <f>VLOOKUP(M119,BulletType!A$1:F$35,3)</f>
        <v>0</v>
      </c>
      <c r="H119">
        <f>VLOOKUP(M119,BulletType!A$1:F$35,4)</f>
        <v>0</v>
      </c>
      <c r="I119">
        <f>VLOOKUP(M119,BulletType!A$1:F$35,5)</f>
        <v>4.8</v>
      </c>
      <c r="J119">
        <f>VLOOKUP(M119,BulletType!A$1:F$35,5)</f>
        <v>4.8</v>
      </c>
      <c r="K119">
        <f>VLOOKUP(M119,BulletType!A$1:F$35,6)</f>
        <v>2.4</v>
      </c>
      <c r="L119" s="3" t="str">
        <f>VLOOKUP(N119,BulletColor!A$2:B142,2)</f>
        <v>0.36,0.78,1</v>
      </c>
      <c r="M119">
        <f t="shared" si="9"/>
        <v>3</v>
      </c>
      <c r="N119" s="2">
        <f t="shared" si="12"/>
        <v>10</v>
      </c>
      <c r="O119" s="2">
        <f t="shared" si="13"/>
        <v>1</v>
      </c>
    </row>
    <row r="120" spans="1:15" x14ac:dyDescent="0.2">
      <c r="A120" s="1">
        <f t="shared" si="10"/>
        <v>103110</v>
      </c>
      <c r="B120" s="2" t="str">
        <f>VLOOKUP(M120,BulletType!A$1:F$35,2)&amp;VLOOKUP(N120,BulletColor!A$1:C$25,3)</f>
        <v>环玉黄绿</v>
      </c>
      <c r="C120" s="3" t="str">
        <f t="shared" si="11"/>
        <v>Bullet103110</v>
      </c>
      <c r="D120" s="2" t="str">
        <f>CONCATENATE(VLOOKUP(M120,BulletType!A$2:I$35,8),VLOOKUP(N120,BulletColor!A$2:D$16,4))</f>
        <v>Bullet200090</v>
      </c>
      <c r="E120" s="2" t="str">
        <f>VLOOKUP(M120,BulletType!A$1:G$35,7)</f>
        <v>4,1</v>
      </c>
      <c r="F120" s="2">
        <f t="shared" si="8"/>
        <v>0</v>
      </c>
      <c r="G120">
        <f>VLOOKUP(M120,BulletType!A$1:F$35,3)</f>
        <v>0</v>
      </c>
      <c r="H120">
        <f>VLOOKUP(M120,BulletType!A$1:F$35,4)</f>
        <v>0</v>
      </c>
      <c r="I120">
        <f>VLOOKUP(M120,BulletType!A$1:F$35,5)</f>
        <v>4.8</v>
      </c>
      <c r="J120">
        <f>VLOOKUP(M120,BulletType!A$1:F$35,5)</f>
        <v>4.8</v>
      </c>
      <c r="K120">
        <f>VLOOKUP(M120,BulletType!A$1:F$35,6)</f>
        <v>2.4</v>
      </c>
      <c r="L120" s="3" t="str">
        <f>VLOOKUP(N120,BulletColor!A$2:B143,2)</f>
        <v>0.9,1,0.4</v>
      </c>
      <c r="M120">
        <f t="shared" si="9"/>
        <v>3</v>
      </c>
      <c r="N120" s="2">
        <f t="shared" si="12"/>
        <v>11</v>
      </c>
      <c r="O120" s="2">
        <f t="shared" si="13"/>
        <v>0</v>
      </c>
    </row>
    <row r="121" spans="1:15" x14ac:dyDescent="0.2">
      <c r="A121" s="1">
        <f t="shared" si="10"/>
        <v>103111</v>
      </c>
      <c r="B121" s="2" t="str">
        <f>VLOOKUP(M121,BulletType!A$1:F$35,2)&amp;VLOOKUP(N121,BulletColor!A$1:C$25,3)</f>
        <v>环玉黄绿</v>
      </c>
      <c r="C121" s="3" t="str">
        <f t="shared" si="11"/>
        <v>Bullet103110</v>
      </c>
      <c r="D121" s="2" t="str">
        <f>CONCATENATE(VLOOKUP(M121,BulletType!A$2:I$35,8),VLOOKUP(N121,BulletColor!A$2:D$16,4))</f>
        <v>Bullet200090</v>
      </c>
      <c r="E121" s="2" t="str">
        <f>VLOOKUP(M121,BulletType!A$1:G$35,7)</f>
        <v>4,1</v>
      </c>
      <c r="F121" s="2">
        <f t="shared" si="8"/>
        <v>1</v>
      </c>
      <c r="G121">
        <f>VLOOKUP(M121,BulletType!A$1:F$35,3)</f>
        <v>0</v>
      </c>
      <c r="H121">
        <f>VLOOKUP(M121,BulletType!A$1:F$35,4)</f>
        <v>0</v>
      </c>
      <c r="I121">
        <f>VLOOKUP(M121,BulletType!A$1:F$35,5)</f>
        <v>4.8</v>
      </c>
      <c r="J121">
        <f>VLOOKUP(M121,BulletType!A$1:F$35,5)</f>
        <v>4.8</v>
      </c>
      <c r="K121">
        <f>VLOOKUP(M121,BulletType!A$1:F$35,6)</f>
        <v>2.4</v>
      </c>
      <c r="L121" s="3" t="str">
        <f>VLOOKUP(N121,BulletColor!A$2:B144,2)</f>
        <v>0.9,1,0.4</v>
      </c>
      <c r="M121">
        <f t="shared" si="9"/>
        <v>3</v>
      </c>
      <c r="N121" s="2">
        <f t="shared" si="12"/>
        <v>11</v>
      </c>
      <c r="O121" s="2">
        <f t="shared" si="13"/>
        <v>1</v>
      </c>
    </row>
    <row r="122" spans="1:15" x14ac:dyDescent="0.2">
      <c r="A122" s="1">
        <f t="shared" si="10"/>
        <v>103120</v>
      </c>
      <c r="B122" s="2" t="str">
        <f>VLOOKUP(M122,BulletType!A$1:F$35,2)&amp;VLOOKUP(N122,BulletColor!A$1:C$25,3)</f>
        <v>环玉深黄</v>
      </c>
      <c r="C122" s="3" t="str">
        <f t="shared" si="11"/>
        <v>Bullet103120</v>
      </c>
      <c r="D122" s="2" t="str">
        <f>CONCATENATE(VLOOKUP(M122,BulletType!A$2:I$35,8),VLOOKUP(N122,BulletColor!A$2:D$16,4))</f>
        <v>Bullet200090</v>
      </c>
      <c r="E122" s="2" t="str">
        <f>VLOOKUP(M122,BulletType!A$1:G$35,7)</f>
        <v>4,1</v>
      </c>
      <c r="F122" s="2">
        <f t="shared" si="8"/>
        <v>0</v>
      </c>
      <c r="G122">
        <f>VLOOKUP(M122,BulletType!A$1:F$35,3)</f>
        <v>0</v>
      </c>
      <c r="H122">
        <f>VLOOKUP(M122,BulletType!A$1:F$35,4)</f>
        <v>0</v>
      </c>
      <c r="I122">
        <f>VLOOKUP(M122,BulletType!A$1:F$35,5)</f>
        <v>4.8</v>
      </c>
      <c r="J122">
        <f>VLOOKUP(M122,BulletType!A$1:F$35,5)</f>
        <v>4.8</v>
      </c>
      <c r="K122">
        <f>VLOOKUP(M122,BulletType!A$1:F$35,6)</f>
        <v>2.4</v>
      </c>
      <c r="L122" s="3" t="str">
        <f>VLOOKUP(N122,BulletColor!A$2:B145,2)</f>
        <v>0.9,1,0.4</v>
      </c>
      <c r="M122">
        <f t="shared" si="9"/>
        <v>3</v>
      </c>
      <c r="N122" s="2">
        <f t="shared" si="12"/>
        <v>12</v>
      </c>
      <c r="O122" s="2">
        <f t="shared" si="13"/>
        <v>0</v>
      </c>
    </row>
    <row r="123" spans="1:15" x14ac:dyDescent="0.2">
      <c r="A123" s="1">
        <f t="shared" si="10"/>
        <v>103121</v>
      </c>
      <c r="B123" s="2" t="str">
        <f>VLOOKUP(M123,BulletType!A$1:F$35,2)&amp;VLOOKUP(N123,BulletColor!A$1:C$25,3)</f>
        <v>环玉深黄</v>
      </c>
      <c r="C123" s="3" t="str">
        <f t="shared" si="11"/>
        <v>Bullet103120</v>
      </c>
      <c r="D123" s="2" t="str">
        <f>CONCATENATE(VLOOKUP(M123,BulletType!A$2:I$35,8),VLOOKUP(N123,BulletColor!A$2:D$16,4))</f>
        <v>Bullet200090</v>
      </c>
      <c r="E123" s="2" t="str">
        <f>VLOOKUP(M123,BulletType!A$1:G$35,7)</f>
        <v>4,1</v>
      </c>
      <c r="F123" s="2">
        <f t="shared" si="8"/>
        <v>1</v>
      </c>
      <c r="G123">
        <f>VLOOKUP(M123,BulletType!A$1:F$35,3)</f>
        <v>0</v>
      </c>
      <c r="H123">
        <f>VLOOKUP(M123,BulletType!A$1:F$35,4)</f>
        <v>0</v>
      </c>
      <c r="I123">
        <f>VLOOKUP(M123,BulletType!A$1:F$35,5)</f>
        <v>4.8</v>
      </c>
      <c r="J123">
        <f>VLOOKUP(M123,BulletType!A$1:F$35,5)</f>
        <v>4.8</v>
      </c>
      <c r="K123">
        <f>VLOOKUP(M123,BulletType!A$1:F$35,6)</f>
        <v>2.4</v>
      </c>
      <c r="L123" s="3" t="str">
        <f>VLOOKUP(N123,BulletColor!A$2:B146,2)</f>
        <v>0.9,1,0.4</v>
      </c>
      <c r="M123">
        <f t="shared" si="9"/>
        <v>3</v>
      </c>
      <c r="N123" s="2">
        <f t="shared" si="12"/>
        <v>12</v>
      </c>
      <c r="O123" s="2">
        <f t="shared" si="13"/>
        <v>1</v>
      </c>
    </row>
    <row r="124" spans="1:15" x14ac:dyDescent="0.2">
      <c r="A124" s="1">
        <f t="shared" si="10"/>
        <v>103130</v>
      </c>
      <c r="B124" s="2" t="str">
        <f>VLOOKUP(M124,BulletType!A$1:F$35,2)&amp;VLOOKUP(N124,BulletColor!A$1:C$25,3)</f>
        <v>环玉浅黄</v>
      </c>
      <c r="C124" s="3" t="str">
        <f t="shared" si="11"/>
        <v>Bullet103130</v>
      </c>
      <c r="D124" s="2" t="str">
        <f>CONCATENATE(VLOOKUP(M124,BulletType!A$2:I$35,8),VLOOKUP(N124,BulletColor!A$2:D$16,4))</f>
        <v>Bullet200130</v>
      </c>
      <c r="E124" s="2" t="str">
        <f>VLOOKUP(M124,BulletType!A$1:G$35,7)</f>
        <v>4,1</v>
      </c>
      <c r="F124" s="2">
        <f t="shared" si="8"/>
        <v>0</v>
      </c>
      <c r="G124">
        <f>VLOOKUP(M124,BulletType!A$1:F$35,3)</f>
        <v>0</v>
      </c>
      <c r="H124">
        <f>VLOOKUP(M124,BulletType!A$1:F$35,4)</f>
        <v>0</v>
      </c>
      <c r="I124">
        <f>VLOOKUP(M124,BulletType!A$1:F$35,5)</f>
        <v>4.8</v>
      </c>
      <c r="J124">
        <f>VLOOKUP(M124,BulletType!A$1:F$35,5)</f>
        <v>4.8</v>
      </c>
      <c r="K124">
        <f>VLOOKUP(M124,BulletType!A$1:F$35,6)</f>
        <v>2.4</v>
      </c>
      <c r="L124" s="3" t="str">
        <f>VLOOKUP(N124,BulletColor!A$2:B147,2)</f>
        <v>0.9,1,0.4</v>
      </c>
      <c r="M124">
        <f t="shared" si="9"/>
        <v>3</v>
      </c>
      <c r="N124" s="2">
        <f t="shared" si="12"/>
        <v>13</v>
      </c>
      <c r="O124" s="2">
        <f t="shared" si="13"/>
        <v>0</v>
      </c>
    </row>
    <row r="125" spans="1:15" x14ac:dyDescent="0.2">
      <c r="A125" s="1">
        <f t="shared" si="10"/>
        <v>103131</v>
      </c>
      <c r="B125" s="2" t="str">
        <f>VLOOKUP(M125,BulletType!A$1:F$35,2)&amp;VLOOKUP(N125,BulletColor!A$1:C$25,3)</f>
        <v>环玉浅黄</v>
      </c>
      <c r="C125" s="3" t="str">
        <f t="shared" si="11"/>
        <v>Bullet103130</v>
      </c>
      <c r="D125" s="2" t="str">
        <f>CONCATENATE(VLOOKUP(M125,BulletType!A$2:I$35,8),VLOOKUP(N125,BulletColor!A$2:D$16,4))</f>
        <v>Bullet200130</v>
      </c>
      <c r="E125" s="2" t="str">
        <f>VLOOKUP(M125,BulletType!A$1:G$35,7)</f>
        <v>4,1</v>
      </c>
      <c r="F125" s="2">
        <f t="shared" si="8"/>
        <v>1</v>
      </c>
      <c r="G125">
        <f>VLOOKUP(M125,BulletType!A$1:F$35,3)</f>
        <v>0</v>
      </c>
      <c r="H125">
        <f>VLOOKUP(M125,BulletType!A$1:F$35,4)</f>
        <v>0</v>
      </c>
      <c r="I125">
        <f>VLOOKUP(M125,BulletType!A$1:F$35,5)</f>
        <v>4.8</v>
      </c>
      <c r="J125">
        <f>VLOOKUP(M125,BulletType!A$1:F$35,5)</f>
        <v>4.8</v>
      </c>
      <c r="K125">
        <f>VLOOKUP(M125,BulletType!A$1:F$35,6)</f>
        <v>2.4</v>
      </c>
      <c r="L125" s="3" t="str">
        <f>VLOOKUP(N125,BulletColor!A$2:B148,2)</f>
        <v>0.9,1,0.4</v>
      </c>
      <c r="M125">
        <f t="shared" si="9"/>
        <v>3</v>
      </c>
      <c r="N125" s="2">
        <f t="shared" si="12"/>
        <v>13</v>
      </c>
      <c r="O125" s="2">
        <f t="shared" si="13"/>
        <v>1</v>
      </c>
    </row>
    <row r="126" spans="1:15" x14ac:dyDescent="0.2">
      <c r="A126" s="1">
        <f t="shared" si="10"/>
        <v>103140</v>
      </c>
      <c r="B126" s="2" t="str">
        <f>VLOOKUP(M126,BulletType!A$1:F$35,2)&amp;VLOOKUP(N126,BulletColor!A$1:C$25,3)</f>
        <v>环玉棕黄</v>
      </c>
      <c r="C126" s="3" t="str">
        <f t="shared" si="11"/>
        <v>Bullet103140</v>
      </c>
      <c r="D126" s="2" t="str">
        <f>CONCATENATE(VLOOKUP(M126,BulletType!A$2:I$35,8),VLOOKUP(N126,BulletColor!A$2:D$16,4))</f>
        <v>Bullet200130</v>
      </c>
      <c r="E126" s="2" t="str">
        <f>VLOOKUP(M126,BulletType!A$1:G$35,7)</f>
        <v>4,1</v>
      </c>
      <c r="F126" s="2">
        <f t="shared" si="8"/>
        <v>0</v>
      </c>
      <c r="G126">
        <f>VLOOKUP(M126,BulletType!A$1:F$35,3)</f>
        <v>0</v>
      </c>
      <c r="H126">
        <f>VLOOKUP(M126,BulletType!A$1:F$35,4)</f>
        <v>0</v>
      </c>
      <c r="I126">
        <f>VLOOKUP(M126,BulletType!A$1:F$35,5)</f>
        <v>4.8</v>
      </c>
      <c r="J126">
        <f>VLOOKUP(M126,BulletType!A$1:F$35,5)</f>
        <v>4.8</v>
      </c>
      <c r="K126">
        <f>VLOOKUP(M126,BulletType!A$1:F$35,6)</f>
        <v>2.4</v>
      </c>
      <c r="L126" s="3" t="str">
        <f>VLOOKUP(N126,BulletColor!A$2:B149,2)</f>
        <v>0.9,1,0.4</v>
      </c>
      <c r="M126">
        <f t="shared" si="9"/>
        <v>3</v>
      </c>
      <c r="N126" s="2">
        <f t="shared" si="12"/>
        <v>14</v>
      </c>
      <c r="O126" s="2">
        <f t="shared" si="13"/>
        <v>0</v>
      </c>
    </row>
    <row r="127" spans="1:15" x14ac:dyDescent="0.2">
      <c r="A127" s="1">
        <f t="shared" si="10"/>
        <v>103141</v>
      </c>
      <c r="B127" s="2" t="str">
        <f>VLOOKUP(M127,BulletType!A$1:F$35,2)&amp;VLOOKUP(N127,BulletColor!A$1:C$25,3)</f>
        <v>环玉棕黄</v>
      </c>
      <c r="C127" s="3" t="str">
        <f t="shared" si="11"/>
        <v>Bullet103140</v>
      </c>
      <c r="D127" s="2" t="str">
        <f>CONCATENATE(VLOOKUP(M127,BulletType!A$2:I$35,8),VLOOKUP(N127,BulletColor!A$2:D$16,4))</f>
        <v>Bullet200130</v>
      </c>
      <c r="E127" s="2" t="str">
        <f>VLOOKUP(M127,BulletType!A$1:G$35,7)</f>
        <v>4,1</v>
      </c>
      <c r="F127" s="2">
        <f t="shared" si="8"/>
        <v>1</v>
      </c>
      <c r="G127">
        <f>VLOOKUP(M127,BulletType!A$1:F$35,3)</f>
        <v>0</v>
      </c>
      <c r="H127">
        <f>VLOOKUP(M127,BulletType!A$1:F$35,4)</f>
        <v>0</v>
      </c>
      <c r="I127">
        <f>VLOOKUP(M127,BulletType!A$1:F$35,5)</f>
        <v>4.8</v>
      </c>
      <c r="J127">
        <f>VLOOKUP(M127,BulletType!A$1:F$35,5)</f>
        <v>4.8</v>
      </c>
      <c r="K127">
        <f>VLOOKUP(M127,BulletType!A$1:F$35,6)</f>
        <v>2.4</v>
      </c>
      <c r="L127" s="3" t="str">
        <f>VLOOKUP(N127,BulletColor!A$2:B150,2)</f>
        <v>0.9,1,0.4</v>
      </c>
      <c r="M127">
        <f t="shared" si="9"/>
        <v>3</v>
      </c>
      <c r="N127" s="2">
        <f t="shared" si="12"/>
        <v>14</v>
      </c>
      <c r="O127" s="2">
        <f t="shared" si="13"/>
        <v>1</v>
      </c>
    </row>
    <row r="128" spans="1:15" x14ac:dyDescent="0.2">
      <c r="A128" s="1">
        <f t="shared" si="10"/>
        <v>103150</v>
      </c>
      <c r="B128" s="2" t="str">
        <f>VLOOKUP(M128,BulletType!A$1:F$35,2)&amp;VLOOKUP(N128,BulletColor!A$1:C$25,3)</f>
        <v>环玉白</v>
      </c>
      <c r="C128" s="3" t="str">
        <f t="shared" si="11"/>
        <v>Bullet103150</v>
      </c>
      <c r="D128" s="2" t="str">
        <f>CONCATENATE(VLOOKUP(M128,BulletType!A$2:I$35,8),VLOOKUP(N128,BulletColor!A$2:D$16,4))</f>
        <v>Bullet200130</v>
      </c>
      <c r="E128" s="2" t="str">
        <f>VLOOKUP(M128,BulletType!A$1:G$35,7)</f>
        <v>4,1</v>
      </c>
      <c r="F128" s="2">
        <f t="shared" si="8"/>
        <v>0</v>
      </c>
      <c r="G128">
        <f>VLOOKUP(M128,BulletType!A$1:F$35,3)</f>
        <v>0</v>
      </c>
      <c r="H128">
        <f>VLOOKUP(M128,BulletType!A$1:F$35,4)</f>
        <v>0</v>
      </c>
      <c r="I128">
        <f>VLOOKUP(M128,BulletType!A$1:F$35,5)</f>
        <v>4.8</v>
      </c>
      <c r="J128">
        <f>VLOOKUP(M128,BulletType!A$1:F$35,5)</f>
        <v>4.8</v>
      </c>
      <c r="K128">
        <f>VLOOKUP(M128,BulletType!A$1:F$35,6)</f>
        <v>2.4</v>
      </c>
      <c r="L128" s="3" t="str">
        <f>VLOOKUP(N128,BulletColor!A$2:B151,2)</f>
        <v>0.8,0.8,0.8</v>
      </c>
      <c r="M128">
        <f t="shared" si="9"/>
        <v>3</v>
      </c>
      <c r="N128" s="2">
        <f t="shared" si="12"/>
        <v>15</v>
      </c>
      <c r="O128" s="2">
        <f t="shared" si="13"/>
        <v>0</v>
      </c>
    </row>
    <row r="129" spans="1:15" x14ac:dyDescent="0.2">
      <c r="A129" s="1">
        <f t="shared" si="10"/>
        <v>103151</v>
      </c>
      <c r="B129" s="2" t="str">
        <f>VLOOKUP(M129,BulletType!A$1:F$35,2)&amp;VLOOKUP(N129,BulletColor!A$1:C$25,3)</f>
        <v>环玉白</v>
      </c>
      <c r="C129" s="3" t="str">
        <f t="shared" si="11"/>
        <v>Bullet103150</v>
      </c>
      <c r="D129" s="2" t="str">
        <f>CONCATENATE(VLOOKUP(M129,BulletType!A$2:I$35,8),VLOOKUP(N129,BulletColor!A$2:D$16,4))</f>
        <v>Bullet200130</v>
      </c>
      <c r="E129" s="2" t="str">
        <f>VLOOKUP(M129,BulletType!A$1:G$35,7)</f>
        <v>4,1</v>
      </c>
      <c r="F129" s="2">
        <f t="shared" si="8"/>
        <v>1</v>
      </c>
      <c r="G129">
        <f>VLOOKUP(M129,BulletType!A$1:F$35,3)</f>
        <v>0</v>
      </c>
      <c r="H129">
        <f>VLOOKUP(M129,BulletType!A$1:F$35,4)</f>
        <v>0</v>
      </c>
      <c r="I129">
        <f>VLOOKUP(M129,BulletType!A$1:F$35,5)</f>
        <v>4.8</v>
      </c>
      <c r="J129">
        <f>VLOOKUP(M129,BulletType!A$1:F$35,5)</f>
        <v>4.8</v>
      </c>
      <c r="K129">
        <f>VLOOKUP(M129,BulletType!A$1:F$35,6)</f>
        <v>2.4</v>
      </c>
      <c r="L129" s="3" t="str">
        <f>VLOOKUP(N129,BulletColor!A$2:B152,2)</f>
        <v>0.8,0.8,0.8</v>
      </c>
      <c r="M129">
        <f t="shared" si="9"/>
        <v>3</v>
      </c>
      <c r="N129" s="2">
        <f t="shared" si="12"/>
        <v>15</v>
      </c>
      <c r="O129" s="2">
        <f t="shared" si="13"/>
        <v>1</v>
      </c>
    </row>
    <row r="130" spans="1:15" x14ac:dyDescent="0.2">
      <c r="A130" s="1">
        <f t="shared" si="10"/>
        <v>104000</v>
      </c>
      <c r="B130" s="2" t="str">
        <f>VLOOKUP(M130,BulletType!A$1:F$35,2)&amp;VLOOKUP(N130,BulletColor!A$1:C$25,3)</f>
        <v>米弹灰</v>
      </c>
      <c r="C130" s="3" t="str">
        <f t="shared" si="11"/>
        <v>Bullet104000</v>
      </c>
      <c r="D130" s="2" t="str">
        <f>CONCATENATE(VLOOKUP(M130,BulletType!A$2:I$35,8),VLOOKUP(N130,BulletColor!A$2:D$16,4))</f>
        <v>Bullet200000</v>
      </c>
      <c r="E130" s="2" t="str">
        <f>VLOOKUP(M130,BulletType!A$1:G$35,7)</f>
        <v>1.6,0.403</v>
      </c>
      <c r="F130" s="2">
        <f t="shared" ref="F130:F193" si="14">INT(RIGHT(A130,1))</f>
        <v>0</v>
      </c>
      <c r="G130">
        <f>VLOOKUP(M130,BulletType!A$1:F$35,3)</f>
        <v>1</v>
      </c>
      <c r="H130">
        <f>VLOOKUP(M130,BulletType!A$1:F$35,4)</f>
        <v>0</v>
      </c>
      <c r="I130">
        <f>VLOOKUP(M130,BulletType!A$1:F$35,5)</f>
        <v>4.8</v>
      </c>
      <c r="J130">
        <f>VLOOKUP(M130,BulletType!A$1:F$35,5)</f>
        <v>4.8</v>
      </c>
      <c r="K130">
        <f>VLOOKUP(M130,BulletType!A$1:F$35,6)</f>
        <v>2.4</v>
      </c>
      <c r="L130" s="3" t="str">
        <f>VLOOKUP(N130,BulletColor!A$2:B153,2)</f>
        <v>0.5,0.5,0.5</v>
      </c>
      <c r="M130">
        <f t="shared" ref="M130:M193" si="15">INT(INT((ROW()-2)/2)/16)</f>
        <v>4</v>
      </c>
      <c r="N130" s="2">
        <f t="shared" si="12"/>
        <v>0</v>
      </c>
      <c r="O130" s="2">
        <f t="shared" si="13"/>
        <v>0</v>
      </c>
    </row>
    <row r="131" spans="1:15" x14ac:dyDescent="0.2">
      <c r="A131" s="1">
        <f t="shared" ref="A131:A194" si="16">VALUE(CONCATENATE(1,(REPT(0,2-LEN(M131))&amp;M131),REPT(0,2-LEN(N131))&amp;(N131),O131))</f>
        <v>104001</v>
      </c>
      <c r="B131" s="2" t="str">
        <f>VLOOKUP(M131,BulletType!A$1:F$35,2)&amp;VLOOKUP(N131,BulletColor!A$1:C$25,3)</f>
        <v>米弹灰</v>
      </c>
      <c r="C131" s="3" t="str">
        <f t="shared" ref="C131:C194" si="17">CONCATENATE("Bullet",INT(A131/10)*10)</f>
        <v>Bullet104000</v>
      </c>
      <c r="D131" s="2" t="str">
        <f>CONCATENATE(VLOOKUP(M131,BulletType!A$2:I$35,8),VLOOKUP(N131,BulletColor!A$2:D$16,4))</f>
        <v>Bullet200000</v>
      </c>
      <c r="E131" s="2" t="str">
        <f>VLOOKUP(M131,BulletType!A$1:G$35,7)</f>
        <v>1.6,0.403</v>
      </c>
      <c r="F131" s="2">
        <f t="shared" si="14"/>
        <v>1</v>
      </c>
      <c r="G131">
        <f>VLOOKUP(M131,BulletType!A$1:F$35,3)</f>
        <v>1</v>
      </c>
      <c r="H131">
        <f>VLOOKUP(M131,BulletType!A$1:F$35,4)</f>
        <v>0</v>
      </c>
      <c r="I131">
        <f>VLOOKUP(M131,BulletType!A$1:F$35,5)</f>
        <v>4.8</v>
      </c>
      <c r="J131">
        <f>VLOOKUP(M131,BulletType!A$1:F$35,5)</f>
        <v>4.8</v>
      </c>
      <c r="K131">
        <f>VLOOKUP(M131,BulletType!A$1:F$35,6)</f>
        <v>2.4</v>
      </c>
      <c r="L131" s="3" t="str">
        <f>VLOOKUP(N131,BulletColor!A$2:B154,2)</f>
        <v>0.5,0.5,0.5</v>
      </c>
      <c r="M131">
        <f t="shared" si="15"/>
        <v>4</v>
      </c>
      <c r="N131" s="2">
        <f t="shared" si="12"/>
        <v>0</v>
      </c>
      <c r="O131" s="2">
        <f t="shared" si="13"/>
        <v>1</v>
      </c>
    </row>
    <row r="132" spans="1:15" x14ac:dyDescent="0.2">
      <c r="A132" s="1">
        <f t="shared" si="16"/>
        <v>104010</v>
      </c>
      <c r="B132" s="2" t="str">
        <f>VLOOKUP(M132,BulletType!A$1:F$35,2)&amp;VLOOKUP(N132,BulletColor!A$1:C$25,3)</f>
        <v>米弹深红</v>
      </c>
      <c r="C132" s="3" t="str">
        <f t="shared" si="17"/>
        <v>Bullet104010</v>
      </c>
      <c r="D132" s="2" t="str">
        <f>CONCATENATE(VLOOKUP(M132,BulletType!A$2:I$35,8),VLOOKUP(N132,BulletColor!A$2:D$16,4))</f>
        <v>Bullet200010</v>
      </c>
      <c r="E132" s="2" t="str">
        <f>VLOOKUP(M132,BulletType!A$1:G$35,7)</f>
        <v>1.6,0.403</v>
      </c>
      <c r="F132" s="2">
        <f t="shared" si="14"/>
        <v>0</v>
      </c>
      <c r="G132">
        <f>VLOOKUP(M132,BulletType!A$1:F$35,3)</f>
        <v>1</v>
      </c>
      <c r="H132">
        <f>VLOOKUP(M132,BulletType!A$1:F$35,4)</f>
        <v>0</v>
      </c>
      <c r="I132">
        <f>VLOOKUP(M132,BulletType!A$1:F$35,5)</f>
        <v>4.8</v>
      </c>
      <c r="J132">
        <f>VLOOKUP(M132,BulletType!A$1:F$35,5)</f>
        <v>4.8</v>
      </c>
      <c r="K132">
        <f>VLOOKUP(M132,BulletType!A$1:F$35,6)</f>
        <v>2.4</v>
      </c>
      <c r="L132" s="3" t="str">
        <f>VLOOKUP(N132,BulletColor!A$2:B155,2)</f>
        <v>0.625,0.3,0.3</v>
      </c>
      <c r="M132">
        <f t="shared" si="15"/>
        <v>4</v>
      </c>
      <c r="N132" s="2">
        <f t="shared" si="12"/>
        <v>1</v>
      </c>
      <c r="O132" s="2">
        <f t="shared" si="13"/>
        <v>0</v>
      </c>
    </row>
    <row r="133" spans="1:15" x14ac:dyDescent="0.2">
      <c r="A133" s="1">
        <f t="shared" si="16"/>
        <v>104011</v>
      </c>
      <c r="B133" s="2" t="str">
        <f>VLOOKUP(M133,BulletType!A$1:F$35,2)&amp;VLOOKUP(N133,BulletColor!A$1:C$25,3)</f>
        <v>米弹深红</v>
      </c>
      <c r="C133" s="3" t="str">
        <f t="shared" si="17"/>
        <v>Bullet104010</v>
      </c>
      <c r="D133" s="2" t="str">
        <f>CONCATENATE(VLOOKUP(M133,BulletType!A$2:I$35,8),VLOOKUP(N133,BulletColor!A$2:D$16,4))</f>
        <v>Bullet200010</v>
      </c>
      <c r="E133" s="2" t="str">
        <f>VLOOKUP(M133,BulletType!A$1:G$35,7)</f>
        <v>1.6,0.403</v>
      </c>
      <c r="F133" s="2">
        <f t="shared" si="14"/>
        <v>1</v>
      </c>
      <c r="G133">
        <f>VLOOKUP(M133,BulletType!A$1:F$35,3)</f>
        <v>1</v>
      </c>
      <c r="H133">
        <f>VLOOKUP(M133,BulletType!A$1:F$35,4)</f>
        <v>0</v>
      </c>
      <c r="I133">
        <f>VLOOKUP(M133,BulletType!A$1:F$35,5)</f>
        <v>4.8</v>
      </c>
      <c r="J133">
        <f>VLOOKUP(M133,BulletType!A$1:F$35,5)</f>
        <v>4.8</v>
      </c>
      <c r="K133">
        <f>VLOOKUP(M133,BulletType!A$1:F$35,6)</f>
        <v>2.4</v>
      </c>
      <c r="L133" s="3" t="str">
        <f>VLOOKUP(N133,BulletColor!A$2:B156,2)</f>
        <v>0.625,0.3,0.3</v>
      </c>
      <c r="M133">
        <f t="shared" si="15"/>
        <v>4</v>
      </c>
      <c r="N133" s="2">
        <f t="shared" si="12"/>
        <v>1</v>
      </c>
      <c r="O133" s="2">
        <f t="shared" si="13"/>
        <v>1</v>
      </c>
    </row>
    <row r="134" spans="1:15" x14ac:dyDescent="0.2">
      <c r="A134" s="1">
        <f t="shared" si="16"/>
        <v>104020</v>
      </c>
      <c r="B134" s="2" t="str">
        <f>VLOOKUP(M134,BulletType!A$1:F$35,2)&amp;VLOOKUP(N134,BulletColor!A$1:C$25,3)</f>
        <v>米弹红</v>
      </c>
      <c r="C134" s="3" t="str">
        <f t="shared" si="17"/>
        <v>Bullet104020</v>
      </c>
      <c r="D134" s="2" t="str">
        <f>CONCATENATE(VLOOKUP(M134,BulletType!A$2:I$35,8),VLOOKUP(N134,BulletColor!A$2:D$16,4))</f>
        <v>Bullet200010</v>
      </c>
      <c r="E134" s="2" t="str">
        <f>VLOOKUP(M134,BulletType!A$1:G$35,7)</f>
        <v>1.6,0.403</v>
      </c>
      <c r="F134" s="2">
        <f t="shared" si="14"/>
        <v>0</v>
      </c>
      <c r="G134">
        <f>VLOOKUP(M134,BulletType!A$1:F$35,3)</f>
        <v>1</v>
      </c>
      <c r="H134">
        <f>VLOOKUP(M134,BulletType!A$1:F$35,4)</f>
        <v>0</v>
      </c>
      <c r="I134">
        <f>VLOOKUP(M134,BulletType!A$1:F$35,5)</f>
        <v>4.8</v>
      </c>
      <c r="J134">
        <f>VLOOKUP(M134,BulletType!A$1:F$35,5)</f>
        <v>4.8</v>
      </c>
      <c r="K134">
        <f>VLOOKUP(M134,BulletType!A$1:F$35,6)</f>
        <v>2.4</v>
      </c>
      <c r="L134" s="3" t="str">
        <f>VLOOKUP(N134,BulletColor!A$2:B157,2)</f>
        <v>0.8,0.3,0.3</v>
      </c>
      <c r="M134">
        <f t="shared" si="15"/>
        <v>4</v>
      </c>
      <c r="N134" s="2">
        <f t="shared" si="12"/>
        <v>2</v>
      </c>
      <c r="O134" s="2">
        <f t="shared" si="13"/>
        <v>0</v>
      </c>
    </row>
    <row r="135" spans="1:15" x14ac:dyDescent="0.2">
      <c r="A135" s="1">
        <f t="shared" si="16"/>
        <v>104021</v>
      </c>
      <c r="B135" s="2" t="str">
        <f>VLOOKUP(M135,BulletType!A$1:F$35,2)&amp;VLOOKUP(N135,BulletColor!A$1:C$25,3)</f>
        <v>米弹红</v>
      </c>
      <c r="C135" s="3" t="str">
        <f t="shared" si="17"/>
        <v>Bullet104020</v>
      </c>
      <c r="D135" s="2" t="str">
        <f>CONCATENATE(VLOOKUP(M135,BulletType!A$2:I$35,8),VLOOKUP(N135,BulletColor!A$2:D$16,4))</f>
        <v>Bullet200010</v>
      </c>
      <c r="E135" s="2" t="str">
        <f>VLOOKUP(M135,BulletType!A$1:G$35,7)</f>
        <v>1.6,0.403</v>
      </c>
      <c r="F135" s="2">
        <f t="shared" si="14"/>
        <v>1</v>
      </c>
      <c r="G135">
        <f>VLOOKUP(M135,BulletType!A$1:F$35,3)</f>
        <v>1</v>
      </c>
      <c r="H135">
        <f>VLOOKUP(M135,BulletType!A$1:F$35,4)</f>
        <v>0</v>
      </c>
      <c r="I135">
        <f>VLOOKUP(M135,BulletType!A$1:F$35,5)</f>
        <v>4.8</v>
      </c>
      <c r="J135">
        <f>VLOOKUP(M135,BulletType!A$1:F$35,5)</f>
        <v>4.8</v>
      </c>
      <c r="K135">
        <f>VLOOKUP(M135,BulletType!A$1:F$35,6)</f>
        <v>2.4</v>
      </c>
      <c r="L135" s="3" t="str">
        <f>VLOOKUP(N135,BulletColor!A$2:B158,2)</f>
        <v>0.8,0.3,0.3</v>
      </c>
      <c r="M135">
        <f t="shared" si="15"/>
        <v>4</v>
      </c>
      <c r="N135" s="2">
        <f t="shared" si="12"/>
        <v>2</v>
      </c>
      <c r="O135" s="2">
        <f t="shared" si="13"/>
        <v>1</v>
      </c>
    </row>
    <row r="136" spans="1:15" x14ac:dyDescent="0.2">
      <c r="A136" s="1">
        <f t="shared" si="16"/>
        <v>104030</v>
      </c>
      <c r="B136" s="2" t="str">
        <f>VLOOKUP(M136,BulletType!A$1:F$35,2)&amp;VLOOKUP(N136,BulletColor!A$1:C$25,3)</f>
        <v>米弹深紫</v>
      </c>
      <c r="C136" s="3" t="str">
        <f t="shared" si="17"/>
        <v>Bullet104030</v>
      </c>
      <c r="D136" s="2" t="str">
        <f>CONCATENATE(VLOOKUP(M136,BulletType!A$2:I$35,8),VLOOKUP(N136,BulletColor!A$2:D$16,4))</f>
        <v>Bullet200030</v>
      </c>
      <c r="E136" s="2" t="str">
        <f>VLOOKUP(M136,BulletType!A$1:G$35,7)</f>
        <v>1.6,0.403</v>
      </c>
      <c r="F136" s="2">
        <f t="shared" si="14"/>
        <v>0</v>
      </c>
      <c r="G136">
        <f>VLOOKUP(M136,BulletType!A$1:F$35,3)</f>
        <v>1</v>
      </c>
      <c r="H136">
        <f>VLOOKUP(M136,BulletType!A$1:F$35,4)</f>
        <v>0</v>
      </c>
      <c r="I136">
        <f>VLOOKUP(M136,BulletType!A$1:F$35,5)</f>
        <v>4.8</v>
      </c>
      <c r="J136">
        <f>VLOOKUP(M136,BulletType!A$1:F$35,5)</f>
        <v>4.8</v>
      </c>
      <c r="K136">
        <f>VLOOKUP(M136,BulletType!A$1:F$35,6)</f>
        <v>2.4</v>
      </c>
      <c r="L136" s="3" t="str">
        <f>VLOOKUP(N136,BulletColor!A$2:B159,2)</f>
        <v>1,0.65,1</v>
      </c>
      <c r="M136">
        <f t="shared" si="15"/>
        <v>4</v>
      </c>
      <c r="N136" s="2">
        <f t="shared" si="12"/>
        <v>3</v>
      </c>
      <c r="O136" s="2">
        <f t="shared" si="13"/>
        <v>0</v>
      </c>
    </row>
    <row r="137" spans="1:15" x14ac:dyDescent="0.2">
      <c r="A137" s="1">
        <f t="shared" si="16"/>
        <v>104031</v>
      </c>
      <c r="B137" s="2" t="str">
        <f>VLOOKUP(M137,BulletType!A$1:F$35,2)&amp;VLOOKUP(N137,BulletColor!A$1:C$25,3)</f>
        <v>米弹深紫</v>
      </c>
      <c r="C137" s="3" t="str">
        <f t="shared" si="17"/>
        <v>Bullet104030</v>
      </c>
      <c r="D137" s="2" t="str">
        <f>CONCATENATE(VLOOKUP(M137,BulletType!A$2:I$35,8),VLOOKUP(N137,BulletColor!A$2:D$16,4))</f>
        <v>Bullet200030</v>
      </c>
      <c r="E137" s="2" t="str">
        <f>VLOOKUP(M137,BulletType!A$1:G$35,7)</f>
        <v>1.6,0.403</v>
      </c>
      <c r="F137" s="2">
        <f t="shared" si="14"/>
        <v>1</v>
      </c>
      <c r="G137">
        <f>VLOOKUP(M137,BulletType!A$1:F$35,3)</f>
        <v>1</v>
      </c>
      <c r="H137">
        <f>VLOOKUP(M137,BulletType!A$1:F$35,4)</f>
        <v>0</v>
      </c>
      <c r="I137">
        <f>VLOOKUP(M137,BulletType!A$1:F$35,5)</f>
        <v>4.8</v>
      </c>
      <c r="J137">
        <f>VLOOKUP(M137,BulletType!A$1:F$35,5)</f>
        <v>4.8</v>
      </c>
      <c r="K137">
        <f>VLOOKUP(M137,BulletType!A$1:F$35,6)</f>
        <v>2.4</v>
      </c>
      <c r="L137" s="3" t="str">
        <f>VLOOKUP(N137,BulletColor!A$2:B160,2)</f>
        <v>1,0.65,1</v>
      </c>
      <c r="M137">
        <f t="shared" si="15"/>
        <v>4</v>
      </c>
      <c r="N137" s="2">
        <f t="shared" ref="N137:N200" si="18">MOD(INT((ROW()-2)/2),16)</f>
        <v>3</v>
      </c>
      <c r="O137" s="2">
        <f t="shared" ref="O137:O200" si="19">MOD((ROW()-2),2)</f>
        <v>1</v>
      </c>
    </row>
    <row r="138" spans="1:15" x14ac:dyDescent="0.2">
      <c r="A138" s="1">
        <f t="shared" si="16"/>
        <v>104040</v>
      </c>
      <c r="B138" s="2" t="str">
        <f>VLOOKUP(M138,BulletType!A$1:F$35,2)&amp;VLOOKUP(N138,BulletColor!A$1:C$25,3)</f>
        <v>米弹紫</v>
      </c>
      <c r="C138" s="3" t="str">
        <f t="shared" si="17"/>
        <v>Bullet104040</v>
      </c>
      <c r="D138" s="2" t="str">
        <f>CONCATENATE(VLOOKUP(M138,BulletType!A$2:I$35,8),VLOOKUP(N138,BulletColor!A$2:D$16,4))</f>
        <v>Bullet200030</v>
      </c>
      <c r="E138" s="2" t="str">
        <f>VLOOKUP(M138,BulletType!A$1:G$35,7)</f>
        <v>1.6,0.403</v>
      </c>
      <c r="F138" s="2">
        <f t="shared" si="14"/>
        <v>0</v>
      </c>
      <c r="G138">
        <f>VLOOKUP(M138,BulletType!A$1:F$35,3)</f>
        <v>1</v>
      </c>
      <c r="H138">
        <f>VLOOKUP(M138,BulletType!A$1:F$35,4)</f>
        <v>0</v>
      </c>
      <c r="I138">
        <f>VLOOKUP(M138,BulletType!A$1:F$35,5)</f>
        <v>4.8</v>
      </c>
      <c r="J138">
        <f>VLOOKUP(M138,BulletType!A$1:F$35,5)</f>
        <v>4.8</v>
      </c>
      <c r="K138">
        <f>VLOOKUP(M138,BulletType!A$1:F$35,6)</f>
        <v>2.4</v>
      </c>
      <c r="L138" s="3" t="str">
        <f>VLOOKUP(N138,BulletColor!A$2:B161,2)</f>
        <v>1,0.65,1</v>
      </c>
      <c r="M138">
        <f t="shared" si="15"/>
        <v>4</v>
      </c>
      <c r="N138" s="2">
        <f t="shared" si="18"/>
        <v>4</v>
      </c>
      <c r="O138" s="2">
        <f t="shared" si="19"/>
        <v>0</v>
      </c>
    </row>
    <row r="139" spans="1:15" x14ac:dyDescent="0.2">
      <c r="A139" s="1">
        <f t="shared" si="16"/>
        <v>104041</v>
      </c>
      <c r="B139" s="2" t="str">
        <f>VLOOKUP(M139,BulletType!A$1:F$35,2)&amp;VLOOKUP(N139,BulletColor!A$1:C$25,3)</f>
        <v>米弹紫</v>
      </c>
      <c r="C139" s="3" t="str">
        <f t="shared" si="17"/>
        <v>Bullet104040</v>
      </c>
      <c r="D139" s="2" t="str">
        <f>CONCATENATE(VLOOKUP(M139,BulletType!A$2:I$35,8),VLOOKUP(N139,BulletColor!A$2:D$16,4))</f>
        <v>Bullet200030</v>
      </c>
      <c r="E139" s="2" t="str">
        <f>VLOOKUP(M139,BulletType!A$1:G$35,7)</f>
        <v>1.6,0.403</v>
      </c>
      <c r="F139" s="2">
        <f t="shared" si="14"/>
        <v>1</v>
      </c>
      <c r="G139">
        <f>VLOOKUP(M139,BulletType!A$1:F$35,3)</f>
        <v>1</v>
      </c>
      <c r="H139">
        <f>VLOOKUP(M139,BulletType!A$1:F$35,4)</f>
        <v>0</v>
      </c>
      <c r="I139">
        <f>VLOOKUP(M139,BulletType!A$1:F$35,5)</f>
        <v>4.8</v>
      </c>
      <c r="J139">
        <f>VLOOKUP(M139,BulletType!A$1:F$35,5)</f>
        <v>4.8</v>
      </c>
      <c r="K139">
        <f>VLOOKUP(M139,BulletType!A$1:F$35,6)</f>
        <v>2.4</v>
      </c>
      <c r="L139" s="3" t="str">
        <f>VLOOKUP(N139,BulletColor!A$2:B162,2)</f>
        <v>1,0.65,1</v>
      </c>
      <c r="M139">
        <f t="shared" si="15"/>
        <v>4</v>
      </c>
      <c r="N139" s="2">
        <f t="shared" si="18"/>
        <v>4</v>
      </c>
      <c r="O139" s="2">
        <f t="shared" si="19"/>
        <v>1</v>
      </c>
    </row>
    <row r="140" spans="1:15" x14ac:dyDescent="0.2">
      <c r="A140" s="1">
        <f t="shared" si="16"/>
        <v>104050</v>
      </c>
      <c r="B140" s="2" t="str">
        <f>VLOOKUP(M140,BulletType!A$1:F$35,2)&amp;VLOOKUP(N140,BulletColor!A$1:C$25,3)</f>
        <v>米弹深蓝</v>
      </c>
      <c r="C140" s="3" t="str">
        <f t="shared" si="17"/>
        <v>Bullet104050</v>
      </c>
      <c r="D140" s="2" t="str">
        <f>CONCATENATE(VLOOKUP(M140,BulletType!A$2:I$35,8),VLOOKUP(N140,BulletColor!A$2:D$16,4))</f>
        <v>Bullet200050</v>
      </c>
      <c r="E140" s="2" t="str">
        <f>VLOOKUP(M140,BulletType!A$1:G$35,7)</f>
        <v>1.6,0.403</v>
      </c>
      <c r="F140" s="2">
        <f t="shared" si="14"/>
        <v>0</v>
      </c>
      <c r="G140">
        <f>VLOOKUP(M140,BulletType!A$1:F$35,3)</f>
        <v>1</v>
      </c>
      <c r="H140">
        <f>VLOOKUP(M140,BulletType!A$1:F$35,4)</f>
        <v>0</v>
      </c>
      <c r="I140">
        <f>VLOOKUP(M140,BulletType!A$1:F$35,5)</f>
        <v>4.8</v>
      </c>
      <c r="J140">
        <f>VLOOKUP(M140,BulletType!A$1:F$35,5)</f>
        <v>4.8</v>
      </c>
      <c r="K140">
        <f>VLOOKUP(M140,BulletType!A$1:F$35,6)</f>
        <v>2.4</v>
      </c>
      <c r="L140" s="3" t="str">
        <f>VLOOKUP(N140,BulletColor!A$2:B163,2)</f>
        <v>0,0.1,1</v>
      </c>
      <c r="M140">
        <f t="shared" si="15"/>
        <v>4</v>
      </c>
      <c r="N140" s="2">
        <f t="shared" si="18"/>
        <v>5</v>
      </c>
      <c r="O140" s="2">
        <f t="shared" si="19"/>
        <v>0</v>
      </c>
    </row>
    <row r="141" spans="1:15" x14ac:dyDescent="0.2">
      <c r="A141" s="1">
        <f t="shared" si="16"/>
        <v>104051</v>
      </c>
      <c r="B141" s="2" t="str">
        <f>VLOOKUP(M141,BulletType!A$1:F$35,2)&amp;VLOOKUP(N141,BulletColor!A$1:C$25,3)</f>
        <v>米弹深蓝</v>
      </c>
      <c r="C141" s="3" t="str">
        <f t="shared" si="17"/>
        <v>Bullet104050</v>
      </c>
      <c r="D141" s="2" t="str">
        <f>CONCATENATE(VLOOKUP(M141,BulletType!A$2:I$35,8),VLOOKUP(N141,BulletColor!A$2:D$16,4))</f>
        <v>Bullet200050</v>
      </c>
      <c r="E141" s="2" t="str">
        <f>VLOOKUP(M141,BulletType!A$1:G$35,7)</f>
        <v>1.6,0.403</v>
      </c>
      <c r="F141" s="2">
        <f t="shared" si="14"/>
        <v>1</v>
      </c>
      <c r="G141">
        <f>VLOOKUP(M141,BulletType!A$1:F$35,3)</f>
        <v>1</v>
      </c>
      <c r="H141">
        <f>VLOOKUP(M141,BulletType!A$1:F$35,4)</f>
        <v>0</v>
      </c>
      <c r="I141">
        <f>VLOOKUP(M141,BulletType!A$1:F$35,5)</f>
        <v>4.8</v>
      </c>
      <c r="J141">
        <f>VLOOKUP(M141,BulletType!A$1:F$35,5)</f>
        <v>4.8</v>
      </c>
      <c r="K141">
        <f>VLOOKUP(M141,BulletType!A$1:F$35,6)</f>
        <v>2.4</v>
      </c>
      <c r="L141" s="3" t="str">
        <f>VLOOKUP(N141,BulletColor!A$2:B164,2)</f>
        <v>0,0.1,1</v>
      </c>
      <c r="M141">
        <f t="shared" si="15"/>
        <v>4</v>
      </c>
      <c r="N141" s="2">
        <f t="shared" si="18"/>
        <v>5</v>
      </c>
      <c r="O141" s="2">
        <f t="shared" si="19"/>
        <v>1</v>
      </c>
    </row>
    <row r="142" spans="1:15" x14ac:dyDescent="0.2">
      <c r="A142" s="1">
        <f t="shared" si="16"/>
        <v>104060</v>
      </c>
      <c r="B142" s="2" t="str">
        <f>VLOOKUP(M142,BulletType!A$1:F$35,2)&amp;VLOOKUP(N142,BulletColor!A$1:C$25,3)</f>
        <v>米弹蓝</v>
      </c>
      <c r="C142" s="3" t="str">
        <f t="shared" si="17"/>
        <v>Bullet104060</v>
      </c>
      <c r="D142" s="2" t="str">
        <f>CONCATENATE(VLOOKUP(M142,BulletType!A$2:I$35,8),VLOOKUP(N142,BulletColor!A$2:D$16,4))</f>
        <v>Bullet200050</v>
      </c>
      <c r="E142" s="2" t="str">
        <f>VLOOKUP(M142,BulletType!A$1:G$35,7)</f>
        <v>1.6,0.403</v>
      </c>
      <c r="F142" s="2">
        <f t="shared" si="14"/>
        <v>0</v>
      </c>
      <c r="G142">
        <f>VLOOKUP(M142,BulletType!A$1:F$35,3)</f>
        <v>1</v>
      </c>
      <c r="H142">
        <f>VLOOKUP(M142,BulletType!A$1:F$35,4)</f>
        <v>0</v>
      </c>
      <c r="I142">
        <f>VLOOKUP(M142,BulletType!A$1:F$35,5)</f>
        <v>4.8</v>
      </c>
      <c r="J142">
        <f>VLOOKUP(M142,BulletType!A$1:F$35,5)</f>
        <v>4.8</v>
      </c>
      <c r="K142">
        <f>VLOOKUP(M142,BulletType!A$1:F$35,6)</f>
        <v>2.4</v>
      </c>
      <c r="L142" s="3" t="str">
        <f>VLOOKUP(N142,BulletColor!A$2:B165,2)</f>
        <v>0,0.1,1</v>
      </c>
      <c r="M142">
        <f t="shared" si="15"/>
        <v>4</v>
      </c>
      <c r="N142" s="2">
        <f t="shared" si="18"/>
        <v>6</v>
      </c>
      <c r="O142" s="2">
        <f t="shared" si="19"/>
        <v>0</v>
      </c>
    </row>
    <row r="143" spans="1:15" x14ac:dyDescent="0.2">
      <c r="A143" s="1">
        <f t="shared" si="16"/>
        <v>104061</v>
      </c>
      <c r="B143" s="2" t="str">
        <f>VLOOKUP(M143,BulletType!A$1:F$35,2)&amp;VLOOKUP(N143,BulletColor!A$1:C$25,3)</f>
        <v>米弹蓝</v>
      </c>
      <c r="C143" s="3" t="str">
        <f t="shared" si="17"/>
        <v>Bullet104060</v>
      </c>
      <c r="D143" s="2" t="str">
        <f>CONCATENATE(VLOOKUP(M143,BulletType!A$2:I$35,8),VLOOKUP(N143,BulletColor!A$2:D$16,4))</f>
        <v>Bullet200050</v>
      </c>
      <c r="E143" s="2" t="str">
        <f>VLOOKUP(M143,BulletType!A$1:G$35,7)</f>
        <v>1.6,0.403</v>
      </c>
      <c r="F143" s="2">
        <f t="shared" si="14"/>
        <v>1</v>
      </c>
      <c r="G143">
        <f>VLOOKUP(M143,BulletType!A$1:F$35,3)</f>
        <v>1</v>
      </c>
      <c r="H143">
        <f>VLOOKUP(M143,BulletType!A$1:F$35,4)</f>
        <v>0</v>
      </c>
      <c r="I143">
        <f>VLOOKUP(M143,BulletType!A$1:F$35,5)</f>
        <v>4.8</v>
      </c>
      <c r="J143">
        <f>VLOOKUP(M143,BulletType!A$1:F$35,5)</f>
        <v>4.8</v>
      </c>
      <c r="K143">
        <f>VLOOKUP(M143,BulletType!A$1:F$35,6)</f>
        <v>2.4</v>
      </c>
      <c r="L143" s="3" t="str">
        <f>VLOOKUP(N143,BulletColor!A$2:B166,2)</f>
        <v>0,0.1,1</v>
      </c>
      <c r="M143">
        <f t="shared" si="15"/>
        <v>4</v>
      </c>
      <c r="N143" s="2">
        <f t="shared" si="18"/>
        <v>6</v>
      </c>
      <c r="O143" s="2">
        <f t="shared" si="19"/>
        <v>1</v>
      </c>
    </row>
    <row r="144" spans="1:15" x14ac:dyDescent="0.2">
      <c r="A144" s="1">
        <f t="shared" si="16"/>
        <v>104070</v>
      </c>
      <c r="B144" s="2" t="str">
        <f>VLOOKUP(M144,BulletType!A$1:F$35,2)&amp;VLOOKUP(N144,BulletColor!A$1:C$25,3)</f>
        <v>米弹深青</v>
      </c>
      <c r="C144" s="3" t="str">
        <f t="shared" si="17"/>
        <v>Bullet104070</v>
      </c>
      <c r="D144" s="2" t="str">
        <f>CONCATENATE(VLOOKUP(M144,BulletType!A$2:I$35,8),VLOOKUP(N144,BulletColor!A$2:D$16,4))</f>
        <v>Bullet200070</v>
      </c>
      <c r="E144" s="2" t="str">
        <f>VLOOKUP(M144,BulletType!A$1:G$35,7)</f>
        <v>1.6,0.403</v>
      </c>
      <c r="F144" s="2">
        <f t="shared" si="14"/>
        <v>0</v>
      </c>
      <c r="G144">
        <f>VLOOKUP(M144,BulletType!A$1:F$35,3)</f>
        <v>1</v>
      </c>
      <c r="H144">
        <f>VLOOKUP(M144,BulletType!A$1:F$35,4)</f>
        <v>0</v>
      </c>
      <c r="I144">
        <f>VLOOKUP(M144,BulletType!A$1:F$35,5)</f>
        <v>4.8</v>
      </c>
      <c r="J144">
        <f>VLOOKUP(M144,BulletType!A$1:F$35,5)</f>
        <v>4.8</v>
      </c>
      <c r="K144">
        <f>VLOOKUP(M144,BulletType!A$1:F$35,6)</f>
        <v>2.4</v>
      </c>
      <c r="L144" s="3" t="str">
        <f>VLOOKUP(N144,BulletColor!A$2:B167,2)</f>
        <v>0.25,1,1</v>
      </c>
      <c r="M144">
        <f t="shared" si="15"/>
        <v>4</v>
      </c>
      <c r="N144" s="2">
        <f t="shared" si="18"/>
        <v>7</v>
      </c>
      <c r="O144" s="2">
        <f t="shared" si="19"/>
        <v>0</v>
      </c>
    </row>
    <row r="145" spans="1:15" x14ac:dyDescent="0.2">
      <c r="A145" s="1">
        <f t="shared" si="16"/>
        <v>104071</v>
      </c>
      <c r="B145" s="2" t="str">
        <f>VLOOKUP(M145,BulletType!A$1:F$35,2)&amp;VLOOKUP(N145,BulletColor!A$1:C$25,3)</f>
        <v>米弹深青</v>
      </c>
      <c r="C145" s="3" t="str">
        <f t="shared" si="17"/>
        <v>Bullet104070</v>
      </c>
      <c r="D145" s="2" t="str">
        <f>CONCATENATE(VLOOKUP(M145,BulletType!A$2:I$35,8),VLOOKUP(N145,BulletColor!A$2:D$16,4))</f>
        <v>Bullet200070</v>
      </c>
      <c r="E145" s="2" t="str">
        <f>VLOOKUP(M145,BulletType!A$1:G$35,7)</f>
        <v>1.6,0.403</v>
      </c>
      <c r="F145" s="2">
        <f t="shared" si="14"/>
        <v>1</v>
      </c>
      <c r="G145">
        <f>VLOOKUP(M145,BulletType!A$1:F$35,3)</f>
        <v>1</v>
      </c>
      <c r="H145">
        <f>VLOOKUP(M145,BulletType!A$1:F$35,4)</f>
        <v>0</v>
      </c>
      <c r="I145">
        <f>VLOOKUP(M145,BulletType!A$1:F$35,5)</f>
        <v>4.8</v>
      </c>
      <c r="J145">
        <f>VLOOKUP(M145,BulletType!A$1:F$35,5)</f>
        <v>4.8</v>
      </c>
      <c r="K145">
        <f>VLOOKUP(M145,BulletType!A$1:F$35,6)</f>
        <v>2.4</v>
      </c>
      <c r="L145" s="3" t="str">
        <f>VLOOKUP(N145,BulletColor!A$2:B168,2)</f>
        <v>0.25,1,1</v>
      </c>
      <c r="M145">
        <f t="shared" si="15"/>
        <v>4</v>
      </c>
      <c r="N145" s="2">
        <f t="shared" si="18"/>
        <v>7</v>
      </c>
      <c r="O145" s="2">
        <f t="shared" si="19"/>
        <v>1</v>
      </c>
    </row>
    <row r="146" spans="1:15" x14ac:dyDescent="0.2">
      <c r="A146" s="1">
        <f t="shared" si="16"/>
        <v>104080</v>
      </c>
      <c r="B146" s="2" t="str">
        <f>VLOOKUP(M146,BulletType!A$1:F$35,2)&amp;VLOOKUP(N146,BulletColor!A$1:C$25,3)</f>
        <v>米弹青</v>
      </c>
      <c r="C146" s="3" t="str">
        <f t="shared" si="17"/>
        <v>Bullet104080</v>
      </c>
      <c r="D146" s="2" t="str">
        <f>CONCATENATE(VLOOKUP(M146,BulletType!A$2:I$35,8),VLOOKUP(N146,BulletColor!A$2:D$16,4))</f>
        <v>Bullet200070</v>
      </c>
      <c r="E146" s="2" t="str">
        <f>VLOOKUP(M146,BulletType!A$1:G$35,7)</f>
        <v>1.6,0.403</v>
      </c>
      <c r="F146" s="2">
        <f t="shared" si="14"/>
        <v>0</v>
      </c>
      <c r="G146">
        <f>VLOOKUP(M146,BulletType!A$1:F$35,3)</f>
        <v>1</v>
      </c>
      <c r="H146">
        <f>VLOOKUP(M146,BulletType!A$1:F$35,4)</f>
        <v>0</v>
      </c>
      <c r="I146">
        <f>VLOOKUP(M146,BulletType!A$1:F$35,5)</f>
        <v>4.8</v>
      </c>
      <c r="J146">
        <f>VLOOKUP(M146,BulletType!A$1:F$35,5)</f>
        <v>4.8</v>
      </c>
      <c r="K146">
        <f>VLOOKUP(M146,BulletType!A$1:F$35,6)</f>
        <v>2.4</v>
      </c>
      <c r="L146" s="3" t="str">
        <f>VLOOKUP(N146,BulletColor!A$2:B169,2)</f>
        <v>0.25,1,1</v>
      </c>
      <c r="M146">
        <f t="shared" si="15"/>
        <v>4</v>
      </c>
      <c r="N146" s="2">
        <f t="shared" si="18"/>
        <v>8</v>
      </c>
      <c r="O146" s="2">
        <f t="shared" si="19"/>
        <v>0</v>
      </c>
    </row>
    <row r="147" spans="1:15" x14ac:dyDescent="0.2">
      <c r="A147" s="1">
        <f t="shared" si="16"/>
        <v>104081</v>
      </c>
      <c r="B147" s="2" t="str">
        <f>VLOOKUP(M147,BulletType!A$1:F$35,2)&amp;VLOOKUP(N147,BulletColor!A$1:C$25,3)</f>
        <v>米弹青</v>
      </c>
      <c r="C147" s="3" t="str">
        <f t="shared" si="17"/>
        <v>Bullet104080</v>
      </c>
      <c r="D147" s="2" t="str">
        <f>CONCATENATE(VLOOKUP(M147,BulletType!A$2:I$35,8),VLOOKUP(N147,BulletColor!A$2:D$16,4))</f>
        <v>Bullet200070</v>
      </c>
      <c r="E147" s="2" t="str">
        <f>VLOOKUP(M147,BulletType!A$1:G$35,7)</f>
        <v>1.6,0.403</v>
      </c>
      <c r="F147" s="2">
        <f t="shared" si="14"/>
        <v>1</v>
      </c>
      <c r="G147">
        <f>VLOOKUP(M147,BulletType!A$1:F$35,3)</f>
        <v>1</v>
      </c>
      <c r="H147">
        <f>VLOOKUP(M147,BulletType!A$1:F$35,4)</f>
        <v>0</v>
      </c>
      <c r="I147">
        <f>VLOOKUP(M147,BulletType!A$1:F$35,5)</f>
        <v>4.8</v>
      </c>
      <c r="J147">
        <f>VLOOKUP(M147,BulletType!A$1:F$35,5)</f>
        <v>4.8</v>
      </c>
      <c r="K147">
        <f>VLOOKUP(M147,BulletType!A$1:F$35,6)</f>
        <v>2.4</v>
      </c>
      <c r="L147" s="3" t="str">
        <f>VLOOKUP(N147,BulletColor!A$2:B170,2)</f>
        <v>0.25,1,1</v>
      </c>
      <c r="M147">
        <f t="shared" si="15"/>
        <v>4</v>
      </c>
      <c r="N147" s="2">
        <f t="shared" si="18"/>
        <v>8</v>
      </c>
      <c r="O147" s="2">
        <f t="shared" si="19"/>
        <v>1</v>
      </c>
    </row>
    <row r="148" spans="1:15" x14ac:dyDescent="0.2">
      <c r="A148" s="1">
        <f t="shared" si="16"/>
        <v>104090</v>
      </c>
      <c r="B148" s="2" t="str">
        <f>VLOOKUP(M148,BulletType!A$1:F$35,2)&amp;VLOOKUP(N148,BulletColor!A$1:C$25,3)</f>
        <v>米弹深绿</v>
      </c>
      <c r="C148" s="3" t="str">
        <f t="shared" si="17"/>
        <v>Bullet104090</v>
      </c>
      <c r="D148" s="2" t="str">
        <f>CONCATENATE(VLOOKUP(M148,BulletType!A$2:I$35,8),VLOOKUP(N148,BulletColor!A$2:D$16,4))</f>
        <v>Bullet200090</v>
      </c>
      <c r="E148" s="2" t="str">
        <f>VLOOKUP(M148,BulletType!A$1:G$35,7)</f>
        <v>1.6,0.403</v>
      </c>
      <c r="F148" s="2">
        <f t="shared" si="14"/>
        <v>0</v>
      </c>
      <c r="G148">
        <f>VLOOKUP(M148,BulletType!A$1:F$35,3)</f>
        <v>1</v>
      </c>
      <c r="H148">
        <f>VLOOKUP(M148,BulletType!A$1:F$35,4)</f>
        <v>0</v>
      </c>
      <c r="I148">
        <f>VLOOKUP(M148,BulletType!A$1:F$35,5)</f>
        <v>4.8</v>
      </c>
      <c r="J148">
        <f>VLOOKUP(M148,BulletType!A$1:F$35,5)</f>
        <v>4.8</v>
      </c>
      <c r="K148">
        <f>VLOOKUP(M148,BulletType!A$1:F$35,6)</f>
        <v>2.4</v>
      </c>
      <c r="L148" s="3" t="str">
        <f>VLOOKUP(N148,BulletColor!A$2:B171,2)</f>
        <v>0.36,0.78,1</v>
      </c>
      <c r="M148">
        <f t="shared" si="15"/>
        <v>4</v>
      </c>
      <c r="N148" s="2">
        <f t="shared" si="18"/>
        <v>9</v>
      </c>
      <c r="O148" s="2">
        <f t="shared" si="19"/>
        <v>0</v>
      </c>
    </row>
    <row r="149" spans="1:15" x14ac:dyDescent="0.2">
      <c r="A149" s="1">
        <f t="shared" si="16"/>
        <v>104091</v>
      </c>
      <c r="B149" s="2" t="str">
        <f>VLOOKUP(M149,BulletType!A$1:F$35,2)&amp;VLOOKUP(N149,BulletColor!A$1:C$25,3)</f>
        <v>米弹深绿</v>
      </c>
      <c r="C149" s="3" t="str">
        <f t="shared" si="17"/>
        <v>Bullet104090</v>
      </c>
      <c r="D149" s="2" t="str">
        <f>CONCATENATE(VLOOKUP(M149,BulletType!A$2:I$35,8),VLOOKUP(N149,BulletColor!A$2:D$16,4))</f>
        <v>Bullet200090</v>
      </c>
      <c r="E149" s="2" t="str">
        <f>VLOOKUP(M149,BulletType!A$1:G$35,7)</f>
        <v>1.6,0.403</v>
      </c>
      <c r="F149" s="2">
        <f t="shared" si="14"/>
        <v>1</v>
      </c>
      <c r="G149">
        <f>VLOOKUP(M149,BulletType!A$1:F$35,3)</f>
        <v>1</v>
      </c>
      <c r="H149">
        <f>VLOOKUP(M149,BulletType!A$1:F$35,4)</f>
        <v>0</v>
      </c>
      <c r="I149">
        <f>VLOOKUP(M149,BulletType!A$1:F$35,5)</f>
        <v>4.8</v>
      </c>
      <c r="J149">
        <f>VLOOKUP(M149,BulletType!A$1:F$35,5)</f>
        <v>4.8</v>
      </c>
      <c r="K149">
        <f>VLOOKUP(M149,BulletType!A$1:F$35,6)</f>
        <v>2.4</v>
      </c>
      <c r="L149" s="3" t="str">
        <f>VLOOKUP(N149,BulletColor!A$2:B172,2)</f>
        <v>0.36,0.78,1</v>
      </c>
      <c r="M149">
        <f t="shared" si="15"/>
        <v>4</v>
      </c>
      <c r="N149" s="2">
        <f t="shared" si="18"/>
        <v>9</v>
      </c>
      <c r="O149" s="2">
        <f t="shared" si="19"/>
        <v>1</v>
      </c>
    </row>
    <row r="150" spans="1:15" x14ac:dyDescent="0.2">
      <c r="A150" s="1">
        <f t="shared" si="16"/>
        <v>104100</v>
      </c>
      <c r="B150" s="2" t="str">
        <f>VLOOKUP(M150,BulletType!A$1:F$35,2)&amp;VLOOKUP(N150,BulletColor!A$1:C$25,3)</f>
        <v>米弹绿</v>
      </c>
      <c r="C150" s="3" t="str">
        <f t="shared" si="17"/>
        <v>Bullet104100</v>
      </c>
      <c r="D150" s="2" t="str">
        <f>CONCATENATE(VLOOKUP(M150,BulletType!A$2:I$35,8),VLOOKUP(N150,BulletColor!A$2:D$16,4))</f>
        <v>Bullet200090</v>
      </c>
      <c r="E150" s="2" t="str">
        <f>VLOOKUP(M150,BulletType!A$1:G$35,7)</f>
        <v>1.6,0.403</v>
      </c>
      <c r="F150" s="2">
        <f t="shared" si="14"/>
        <v>0</v>
      </c>
      <c r="G150">
        <f>VLOOKUP(M150,BulletType!A$1:F$35,3)</f>
        <v>1</v>
      </c>
      <c r="H150">
        <f>VLOOKUP(M150,BulletType!A$1:F$35,4)</f>
        <v>0</v>
      </c>
      <c r="I150">
        <f>VLOOKUP(M150,BulletType!A$1:F$35,5)</f>
        <v>4.8</v>
      </c>
      <c r="J150">
        <f>VLOOKUP(M150,BulletType!A$1:F$35,5)</f>
        <v>4.8</v>
      </c>
      <c r="K150">
        <f>VLOOKUP(M150,BulletType!A$1:F$35,6)</f>
        <v>2.4</v>
      </c>
      <c r="L150" s="3" t="str">
        <f>VLOOKUP(N150,BulletColor!A$2:B173,2)</f>
        <v>0.36,0.78,1</v>
      </c>
      <c r="M150">
        <f t="shared" si="15"/>
        <v>4</v>
      </c>
      <c r="N150" s="2">
        <f t="shared" si="18"/>
        <v>10</v>
      </c>
      <c r="O150" s="2">
        <f t="shared" si="19"/>
        <v>0</v>
      </c>
    </row>
    <row r="151" spans="1:15" x14ac:dyDescent="0.2">
      <c r="A151" s="1">
        <f t="shared" si="16"/>
        <v>104101</v>
      </c>
      <c r="B151" s="2" t="str">
        <f>VLOOKUP(M151,BulletType!A$1:F$35,2)&amp;VLOOKUP(N151,BulletColor!A$1:C$25,3)</f>
        <v>米弹绿</v>
      </c>
      <c r="C151" s="3" t="str">
        <f t="shared" si="17"/>
        <v>Bullet104100</v>
      </c>
      <c r="D151" s="2" t="str">
        <f>CONCATENATE(VLOOKUP(M151,BulletType!A$2:I$35,8),VLOOKUP(N151,BulletColor!A$2:D$16,4))</f>
        <v>Bullet200090</v>
      </c>
      <c r="E151" s="2" t="str">
        <f>VLOOKUP(M151,BulletType!A$1:G$35,7)</f>
        <v>1.6,0.403</v>
      </c>
      <c r="F151" s="2">
        <f t="shared" si="14"/>
        <v>1</v>
      </c>
      <c r="G151">
        <f>VLOOKUP(M151,BulletType!A$1:F$35,3)</f>
        <v>1</v>
      </c>
      <c r="H151">
        <f>VLOOKUP(M151,BulletType!A$1:F$35,4)</f>
        <v>0</v>
      </c>
      <c r="I151">
        <f>VLOOKUP(M151,BulletType!A$1:F$35,5)</f>
        <v>4.8</v>
      </c>
      <c r="J151">
        <f>VLOOKUP(M151,BulletType!A$1:F$35,5)</f>
        <v>4.8</v>
      </c>
      <c r="K151">
        <f>VLOOKUP(M151,BulletType!A$1:F$35,6)</f>
        <v>2.4</v>
      </c>
      <c r="L151" s="3" t="str">
        <f>VLOOKUP(N151,BulletColor!A$2:B174,2)</f>
        <v>0.36,0.78,1</v>
      </c>
      <c r="M151">
        <f t="shared" si="15"/>
        <v>4</v>
      </c>
      <c r="N151" s="2">
        <f t="shared" si="18"/>
        <v>10</v>
      </c>
      <c r="O151" s="2">
        <f t="shared" si="19"/>
        <v>1</v>
      </c>
    </row>
    <row r="152" spans="1:15" x14ac:dyDescent="0.2">
      <c r="A152" s="1">
        <f t="shared" si="16"/>
        <v>104110</v>
      </c>
      <c r="B152" s="2" t="str">
        <f>VLOOKUP(M152,BulletType!A$1:F$35,2)&amp;VLOOKUP(N152,BulletColor!A$1:C$25,3)</f>
        <v>米弹黄绿</v>
      </c>
      <c r="C152" s="3" t="str">
        <f t="shared" si="17"/>
        <v>Bullet104110</v>
      </c>
      <c r="D152" s="2" t="str">
        <f>CONCATENATE(VLOOKUP(M152,BulletType!A$2:I$35,8),VLOOKUP(N152,BulletColor!A$2:D$16,4))</f>
        <v>Bullet200090</v>
      </c>
      <c r="E152" s="2" t="str">
        <f>VLOOKUP(M152,BulletType!A$1:G$35,7)</f>
        <v>1.6,0.403</v>
      </c>
      <c r="F152" s="2">
        <f t="shared" si="14"/>
        <v>0</v>
      </c>
      <c r="G152">
        <f>VLOOKUP(M152,BulletType!A$1:F$35,3)</f>
        <v>1</v>
      </c>
      <c r="H152">
        <f>VLOOKUP(M152,BulletType!A$1:F$35,4)</f>
        <v>0</v>
      </c>
      <c r="I152">
        <f>VLOOKUP(M152,BulletType!A$1:F$35,5)</f>
        <v>4.8</v>
      </c>
      <c r="J152">
        <f>VLOOKUP(M152,BulletType!A$1:F$35,5)</f>
        <v>4.8</v>
      </c>
      <c r="K152">
        <f>VLOOKUP(M152,BulletType!A$1:F$35,6)</f>
        <v>2.4</v>
      </c>
      <c r="L152" s="3" t="str">
        <f>VLOOKUP(N152,BulletColor!A$2:B175,2)</f>
        <v>0.9,1,0.4</v>
      </c>
      <c r="M152">
        <f t="shared" si="15"/>
        <v>4</v>
      </c>
      <c r="N152" s="2">
        <f t="shared" si="18"/>
        <v>11</v>
      </c>
      <c r="O152" s="2">
        <f t="shared" si="19"/>
        <v>0</v>
      </c>
    </row>
    <row r="153" spans="1:15" x14ac:dyDescent="0.2">
      <c r="A153" s="1">
        <f t="shared" si="16"/>
        <v>104111</v>
      </c>
      <c r="B153" s="2" t="str">
        <f>VLOOKUP(M153,BulletType!A$1:F$35,2)&amp;VLOOKUP(N153,BulletColor!A$1:C$25,3)</f>
        <v>米弹黄绿</v>
      </c>
      <c r="C153" s="3" t="str">
        <f t="shared" si="17"/>
        <v>Bullet104110</v>
      </c>
      <c r="D153" s="2" t="str">
        <f>CONCATENATE(VLOOKUP(M153,BulletType!A$2:I$35,8),VLOOKUP(N153,BulletColor!A$2:D$16,4))</f>
        <v>Bullet200090</v>
      </c>
      <c r="E153" s="2" t="str">
        <f>VLOOKUP(M153,BulletType!A$1:G$35,7)</f>
        <v>1.6,0.403</v>
      </c>
      <c r="F153" s="2">
        <f t="shared" si="14"/>
        <v>1</v>
      </c>
      <c r="G153">
        <f>VLOOKUP(M153,BulletType!A$1:F$35,3)</f>
        <v>1</v>
      </c>
      <c r="H153">
        <f>VLOOKUP(M153,BulletType!A$1:F$35,4)</f>
        <v>0</v>
      </c>
      <c r="I153">
        <f>VLOOKUP(M153,BulletType!A$1:F$35,5)</f>
        <v>4.8</v>
      </c>
      <c r="J153">
        <f>VLOOKUP(M153,BulletType!A$1:F$35,5)</f>
        <v>4.8</v>
      </c>
      <c r="K153">
        <f>VLOOKUP(M153,BulletType!A$1:F$35,6)</f>
        <v>2.4</v>
      </c>
      <c r="L153" s="3" t="str">
        <f>VLOOKUP(N153,BulletColor!A$2:B176,2)</f>
        <v>0.9,1,0.4</v>
      </c>
      <c r="M153">
        <f t="shared" si="15"/>
        <v>4</v>
      </c>
      <c r="N153" s="2">
        <f t="shared" si="18"/>
        <v>11</v>
      </c>
      <c r="O153" s="2">
        <f t="shared" si="19"/>
        <v>1</v>
      </c>
    </row>
    <row r="154" spans="1:15" x14ac:dyDescent="0.2">
      <c r="A154" s="1">
        <f t="shared" si="16"/>
        <v>104120</v>
      </c>
      <c r="B154" s="2" t="str">
        <f>VLOOKUP(M154,BulletType!A$1:F$35,2)&amp;VLOOKUP(N154,BulletColor!A$1:C$25,3)</f>
        <v>米弹深黄</v>
      </c>
      <c r="C154" s="3" t="str">
        <f t="shared" si="17"/>
        <v>Bullet104120</v>
      </c>
      <c r="D154" s="2" t="str">
        <f>CONCATENATE(VLOOKUP(M154,BulletType!A$2:I$35,8),VLOOKUP(N154,BulletColor!A$2:D$16,4))</f>
        <v>Bullet200090</v>
      </c>
      <c r="E154" s="2" t="str">
        <f>VLOOKUP(M154,BulletType!A$1:G$35,7)</f>
        <v>1.6,0.403</v>
      </c>
      <c r="F154" s="2">
        <f t="shared" si="14"/>
        <v>0</v>
      </c>
      <c r="G154">
        <f>VLOOKUP(M154,BulletType!A$1:F$35,3)</f>
        <v>1</v>
      </c>
      <c r="H154">
        <f>VLOOKUP(M154,BulletType!A$1:F$35,4)</f>
        <v>0</v>
      </c>
      <c r="I154">
        <f>VLOOKUP(M154,BulletType!A$1:F$35,5)</f>
        <v>4.8</v>
      </c>
      <c r="J154">
        <f>VLOOKUP(M154,BulletType!A$1:F$35,5)</f>
        <v>4.8</v>
      </c>
      <c r="K154">
        <f>VLOOKUP(M154,BulletType!A$1:F$35,6)</f>
        <v>2.4</v>
      </c>
      <c r="L154" s="3" t="str">
        <f>VLOOKUP(N154,BulletColor!A$2:B177,2)</f>
        <v>0.9,1,0.4</v>
      </c>
      <c r="M154">
        <f t="shared" si="15"/>
        <v>4</v>
      </c>
      <c r="N154" s="2">
        <f t="shared" si="18"/>
        <v>12</v>
      </c>
      <c r="O154" s="2">
        <f t="shared" si="19"/>
        <v>0</v>
      </c>
    </row>
    <row r="155" spans="1:15" x14ac:dyDescent="0.2">
      <c r="A155" s="1">
        <f t="shared" si="16"/>
        <v>104121</v>
      </c>
      <c r="B155" s="2" t="str">
        <f>VLOOKUP(M155,BulletType!A$1:F$35,2)&amp;VLOOKUP(N155,BulletColor!A$1:C$25,3)</f>
        <v>米弹深黄</v>
      </c>
      <c r="C155" s="3" t="str">
        <f t="shared" si="17"/>
        <v>Bullet104120</v>
      </c>
      <c r="D155" s="2" t="str">
        <f>CONCATENATE(VLOOKUP(M155,BulletType!A$2:I$35,8),VLOOKUP(N155,BulletColor!A$2:D$16,4))</f>
        <v>Bullet200090</v>
      </c>
      <c r="E155" s="2" t="str">
        <f>VLOOKUP(M155,BulletType!A$1:G$35,7)</f>
        <v>1.6,0.403</v>
      </c>
      <c r="F155" s="2">
        <f t="shared" si="14"/>
        <v>1</v>
      </c>
      <c r="G155">
        <f>VLOOKUP(M155,BulletType!A$1:F$35,3)</f>
        <v>1</v>
      </c>
      <c r="H155">
        <f>VLOOKUP(M155,BulletType!A$1:F$35,4)</f>
        <v>0</v>
      </c>
      <c r="I155">
        <f>VLOOKUP(M155,BulletType!A$1:F$35,5)</f>
        <v>4.8</v>
      </c>
      <c r="J155">
        <f>VLOOKUP(M155,BulletType!A$1:F$35,5)</f>
        <v>4.8</v>
      </c>
      <c r="K155">
        <f>VLOOKUP(M155,BulletType!A$1:F$35,6)</f>
        <v>2.4</v>
      </c>
      <c r="L155" s="3" t="str">
        <f>VLOOKUP(N155,BulletColor!A$2:B178,2)</f>
        <v>0.9,1,0.4</v>
      </c>
      <c r="M155">
        <f t="shared" si="15"/>
        <v>4</v>
      </c>
      <c r="N155" s="2">
        <f t="shared" si="18"/>
        <v>12</v>
      </c>
      <c r="O155" s="2">
        <f t="shared" si="19"/>
        <v>1</v>
      </c>
    </row>
    <row r="156" spans="1:15" x14ac:dyDescent="0.2">
      <c r="A156" s="1">
        <f t="shared" si="16"/>
        <v>104130</v>
      </c>
      <c r="B156" s="2" t="str">
        <f>VLOOKUP(M156,BulletType!A$1:F$35,2)&amp;VLOOKUP(N156,BulletColor!A$1:C$25,3)</f>
        <v>米弹浅黄</v>
      </c>
      <c r="C156" s="3" t="str">
        <f t="shared" si="17"/>
        <v>Bullet104130</v>
      </c>
      <c r="D156" s="2" t="str">
        <f>CONCATENATE(VLOOKUP(M156,BulletType!A$2:I$35,8),VLOOKUP(N156,BulletColor!A$2:D$16,4))</f>
        <v>Bullet200130</v>
      </c>
      <c r="E156" s="2" t="str">
        <f>VLOOKUP(M156,BulletType!A$1:G$35,7)</f>
        <v>1.6,0.403</v>
      </c>
      <c r="F156" s="2">
        <f t="shared" si="14"/>
        <v>0</v>
      </c>
      <c r="G156">
        <f>VLOOKUP(M156,BulletType!A$1:F$35,3)</f>
        <v>1</v>
      </c>
      <c r="H156">
        <f>VLOOKUP(M156,BulletType!A$1:F$35,4)</f>
        <v>0</v>
      </c>
      <c r="I156">
        <f>VLOOKUP(M156,BulletType!A$1:F$35,5)</f>
        <v>4.8</v>
      </c>
      <c r="J156">
        <f>VLOOKUP(M156,BulletType!A$1:F$35,5)</f>
        <v>4.8</v>
      </c>
      <c r="K156">
        <f>VLOOKUP(M156,BulletType!A$1:F$35,6)</f>
        <v>2.4</v>
      </c>
      <c r="L156" s="3" t="str">
        <f>VLOOKUP(N156,BulletColor!A$2:B179,2)</f>
        <v>0.9,1,0.4</v>
      </c>
      <c r="M156">
        <f t="shared" si="15"/>
        <v>4</v>
      </c>
      <c r="N156" s="2">
        <f t="shared" si="18"/>
        <v>13</v>
      </c>
      <c r="O156" s="2">
        <f t="shared" si="19"/>
        <v>0</v>
      </c>
    </row>
    <row r="157" spans="1:15" x14ac:dyDescent="0.2">
      <c r="A157" s="1">
        <f t="shared" si="16"/>
        <v>104131</v>
      </c>
      <c r="B157" s="2" t="str">
        <f>VLOOKUP(M157,BulletType!A$1:F$35,2)&amp;VLOOKUP(N157,BulletColor!A$1:C$25,3)</f>
        <v>米弹浅黄</v>
      </c>
      <c r="C157" s="3" t="str">
        <f t="shared" si="17"/>
        <v>Bullet104130</v>
      </c>
      <c r="D157" s="2" t="str">
        <f>CONCATENATE(VLOOKUP(M157,BulletType!A$2:I$35,8),VLOOKUP(N157,BulletColor!A$2:D$16,4))</f>
        <v>Bullet200130</v>
      </c>
      <c r="E157" s="2" t="str">
        <f>VLOOKUP(M157,BulletType!A$1:G$35,7)</f>
        <v>1.6,0.403</v>
      </c>
      <c r="F157" s="2">
        <f t="shared" si="14"/>
        <v>1</v>
      </c>
      <c r="G157">
        <f>VLOOKUP(M157,BulletType!A$1:F$35,3)</f>
        <v>1</v>
      </c>
      <c r="H157">
        <f>VLOOKUP(M157,BulletType!A$1:F$35,4)</f>
        <v>0</v>
      </c>
      <c r="I157">
        <f>VLOOKUP(M157,BulletType!A$1:F$35,5)</f>
        <v>4.8</v>
      </c>
      <c r="J157">
        <f>VLOOKUP(M157,BulletType!A$1:F$35,5)</f>
        <v>4.8</v>
      </c>
      <c r="K157">
        <f>VLOOKUP(M157,BulletType!A$1:F$35,6)</f>
        <v>2.4</v>
      </c>
      <c r="L157" s="3" t="str">
        <f>VLOOKUP(N157,BulletColor!A$2:B180,2)</f>
        <v>0.9,1,0.4</v>
      </c>
      <c r="M157">
        <f t="shared" si="15"/>
        <v>4</v>
      </c>
      <c r="N157" s="2">
        <f t="shared" si="18"/>
        <v>13</v>
      </c>
      <c r="O157" s="2">
        <f t="shared" si="19"/>
        <v>1</v>
      </c>
    </row>
    <row r="158" spans="1:15" x14ac:dyDescent="0.2">
      <c r="A158" s="1">
        <f t="shared" si="16"/>
        <v>104140</v>
      </c>
      <c r="B158" s="2" t="str">
        <f>VLOOKUP(M158,BulletType!A$1:F$35,2)&amp;VLOOKUP(N158,BulletColor!A$1:C$25,3)</f>
        <v>米弹棕黄</v>
      </c>
      <c r="C158" s="3" t="str">
        <f t="shared" si="17"/>
        <v>Bullet104140</v>
      </c>
      <c r="D158" s="2" t="str">
        <f>CONCATENATE(VLOOKUP(M158,BulletType!A$2:I$35,8),VLOOKUP(N158,BulletColor!A$2:D$16,4))</f>
        <v>Bullet200130</v>
      </c>
      <c r="E158" s="2" t="str">
        <f>VLOOKUP(M158,BulletType!A$1:G$35,7)</f>
        <v>1.6,0.403</v>
      </c>
      <c r="F158" s="2">
        <f t="shared" si="14"/>
        <v>0</v>
      </c>
      <c r="G158">
        <f>VLOOKUP(M158,BulletType!A$1:F$35,3)</f>
        <v>1</v>
      </c>
      <c r="H158">
        <f>VLOOKUP(M158,BulletType!A$1:F$35,4)</f>
        <v>0</v>
      </c>
      <c r="I158">
        <f>VLOOKUP(M158,BulletType!A$1:F$35,5)</f>
        <v>4.8</v>
      </c>
      <c r="J158">
        <f>VLOOKUP(M158,BulletType!A$1:F$35,5)</f>
        <v>4.8</v>
      </c>
      <c r="K158">
        <f>VLOOKUP(M158,BulletType!A$1:F$35,6)</f>
        <v>2.4</v>
      </c>
      <c r="L158" s="3" t="str">
        <f>VLOOKUP(N158,BulletColor!A$2:B181,2)</f>
        <v>0.9,1,0.4</v>
      </c>
      <c r="M158">
        <f t="shared" si="15"/>
        <v>4</v>
      </c>
      <c r="N158" s="2">
        <f t="shared" si="18"/>
        <v>14</v>
      </c>
      <c r="O158" s="2">
        <f t="shared" si="19"/>
        <v>0</v>
      </c>
    </row>
    <row r="159" spans="1:15" x14ac:dyDescent="0.2">
      <c r="A159" s="1">
        <f t="shared" si="16"/>
        <v>104141</v>
      </c>
      <c r="B159" s="2" t="str">
        <f>VLOOKUP(M159,BulletType!A$1:F$35,2)&amp;VLOOKUP(N159,BulletColor!A$1:C$25,3)</f>
        <v>米弹棕黄</v>
      </c>
      <c r="C159" s="3" t="str">
        <f t="shared" si="17"/>
        <v>Bullet104140</v>
      </c>
      <c r="D159" s="2" t="str">
        <f>CONCATENATE(VLOOKUP(M159,BulletType!A$2:I$35,8),VLOOKUP(N159,BulletColor!A$2:D$16,4))</f>
        <v>Bullet200130</v>
      </c>
      <c r="E159" s="2" t="str">
        <f>VLOOKUP(M159,BulletType!A$1:G$35,7)</f>
        <v>1.6,0.403</v>
      </c>
      <c r="F159" s="2">
        <f t="shared" si="14"/>
        <v>1</v>
      </c>
      <c r="G159">
        <f>VLOOKUP(M159,BulletType!A$1:F$35,3)</f>
        <v>1</v>
      </c>
      <c r="H159">
        <f>VLOOKUP(M159,BulletType!A$1:F$35,4)</f>
        <v>0</v>
      </c>
      <c r="I159">
        <f>VLOOKUP(M159,BulletType!A$1:F$35,5)</f>
        <v>4.8</v>
      </c>
      <c r="J159">
        <f>VLOOKUP(M159,BulletType!A$1:F$35,5)</f>
        <v>4.8</v>
      </c>
      <c r="K159">
        <f>VLOOKUP(M159,BulletType!A$1:F$35,6)</f>
        <v>2.4</v>
      </c>
      <c r="L159" s="3" t="str">
        <f>VLOOKUP(N159,BulletColor!A$2:B182,2)</f>
        <v>0.9,1,0.4</v>
      </c>
      <c r="M159">
        <f t="shared" si="15"/>
        <v>4</v>
      </c>
      <c r="N159" s="2">
        <f t="shared" si="18"/>
        <v>14</v>
      </c>
      <c r="O159" s="2">
        <f t="shared" si="19"/>
        <v>1</v>
      </c>
    </row>
    <row r="160" spans="1:15" x14ac:dyDescent="0.2">
      <c r="A160" s="1">
        <f t="shared" si="16"/>
        <v>104150</v>
      </c>
      <c r="B160" s="2" t="str">
        <f>VLOOKUP(M160,BulletType!A$1:F$35,2)&amp;VLOOKUP(N160,BulletColor!A$1:C$25,3)</f>
        <v>米弹白</v>
      </c>
      <c r="C160" s="3" t="str">
        <f t="shared" si="17"/>
        <v>Bullet104150</v>
      </c>
      <c r="D160" s="2" t="str">
        <f>CONCATENATE(VLOOKUP(M160,BulletType!A$2:I$35,8),VLOOKUP(N160,BulletColor!A$2:D$16,4))</f>
        <v>Bullet200130</v>
      </c>
      <c r="E160" s="2" t="str">
        <f>VLOOKUP(M160,BulletType!A$1:G$35,7)</f>
        <v>1.6,0.403</v>
      </c>
      <c r="F160" s="2">
        <f t="shared" si="14"/>
        <v>0</v>
      </c>
      <c r="G160">
        <f>VLOOKUP(M160,BulletType!A$1:F$35,3)</f>
        <v>1</v>
      </c>
      <c r="H160">
        <f>VLOOKUP(M160,BulletType!A$1:F$35,4)</f>
        <v>0</v>
      </c>
      <c r="I160">
        <f>VLOOKUP(M160,BulletType!A$1:F$35,5)</f>
        <v>4.8</v>
      </c>
      <c r="J160">
        <f>VLOOKUP(M160,BulletType!A$1:F$35,5)</f>
        <v>4.8</v>
      </c>
      <c r="K160">
        <f>VLOOKUP(M160,BulletType!A$1:F$35,6)</f>
        <v>2.4</v>
      </c>
      <c r="L160" s="3" t="str">
        <f>VLOOKUP(N160,BulletColor!A$2:B183,2)</f>
        <v>0.8,0.8,0.8</v>
      </c>
      <c r="M160">
        <f t="shared" si="15"/>
        <v>4</v>
      </c>
      <c r="N160" s="2">
        <f t="shared" si="18"/>
        <v>15</v>
      </c>
      <c r="O160" s="2">
        <f t="shared" si="19"/>
        <v>0</v>
      </c>
    </row>
    <row r="161" spans="1:15" x14ac:dyDescent="0.2">
      <c r="A161" s="1">
        <f t="shared" si="16"/>
        <v>104151</v>
      </c>
      <c r="B161" s="2" t="str">
        <f>VLOOKUP(M161,BulletType!A$1:F$35,2)&amp;VLOOKUP(N161,BulletColor!A$1:C$25,3)</f>
        <v>米弹白</v>
      </c>
      <c r="C161" s="3" t="str">
        <f t="shared" si="17"/>
        <v>Bullet104150</v>
      </c>
      <c r="D161" s="2" t="str">
        <f>CONCATENATE(VLOOKUP(M161,BulletType!A$2:I$35,8),VLOOKUP(N161,BulletColor!A$2:D$16,4))</f>
        <v>Bullet200130</v>
      </c>
      <c r="E161" s="2" t="str">
        <f>VLOOKUP(M161,BulletType!A$1:G$35,7)</f>
        <v>1.6,0.403</v>
      </c>
      <c r="F161" s="2">
        <f t="shared" si="14"/>
        <v>1</v>
      </c>
      <c r="G161">
        <f>VLOOKUP(M161,BulletType!A$1:F$35,3)</f>
        <v>1</v>
      </c>
      <c r="H161">
        <f>VLOOKUP(M161,BulletType!A$1:F$35,4)</f>
        <v>0</v>
      </c>
      <c r="I161">
        <f>VLOOKUP(M161,BulletType!A$1:F$35,5)</f>
        <v>4.8</v>
      </c>
      <c r="J161">
        <f>VLOOKUP(M161,BulletType!A$1:F$35,5)</f>
        <v>4.8</v>
      </c>
      <c r="K161">
        <f>VLOOKUP(M161,BulletType!A$1:F$35,6)</f>
        <v>2.4</v>
      </c>
      <c r="L161" s="3" t="str">
        <f>VLOOKUP(N161,BulletColor!A$2:B184,2)</f>
        <v>0.8,0.8,0.8</v>
      </c>
      <c r="M161">
        <f t="shared" si="15"/>
        <v>4</v>
      </c>
      <c r="N161" s="2">
        <f t="shared" si="18"/>
        <v>15</v>
      </c>
      <c r="O161" s="2">
        <f t="shared" si="19"/>
        <v>1</v>
      </c>
    </row>
    <row r="162" spans="1:15" x14ac:dyDescent="0.2">
      <c r="A162" s="1">
        <f t="shared" si="16"/>
        <v>105000</v>
      </c>
      <c r="B162" s="2" t="str">
        <f>VLOOKUP(M162,BulletType!A$1:F$35,2)&amp;VLOOKUP(N162,BulletColor!A$1:C$25,3)</f>
        <v>链弹灰</v>
      </c>
      <c r="C162" s="3" t="str">
        <f t="shared" si="17"/>
        <v>Bullet105000</v>
      </c>
      <c r="D162" s="2" t="str">
        <f>CONCATENATE(VLOOKUP(M162,BulletType!A$2:I$35,8),VLOOKUP(N162,BulletColor!A$2:D$16,4))</f>
        <v>Bullet200000</v>
      </c>
      <c r="E162" s="2" t="str">
        <f>VLOOKUP(M162,BulletType!A$1:G$35,7)</f>
        <v>1.6,0.407</v>
      </c>
      <c r="F162" s="2">
        <f t="shared" si="14"/>
        <v>0</v>
      </c>
      <c r="G162">
        <f>VLOOKUP(M162,BulletType!A$1:F$35,3)</f>
        <v>1</v>
      </c>
      <c r="H162">
        <f>VLOOKUP(M162,BulletType!A$1:F$35,4)</f>
        <v>0</v>
      </c>
      <c r="I162">
        <f>VLOOKUP(M162,BulletType!A$1:F$35,5)</f>
        <v>4.8</v>
      </c>
      <c r="J162">
        <f>VLOOKUP(M162,BulletType!A$1:F$35,5)</f>
        <v>4.8</v>
      </c>
      <c r="K162">
        <f>VLOOKUP(M162,BulletType!A$1:F$35,6)</f>
        <v>2.4</v>
      </c>
      <c r="L162" s="3" t="str">
        <f>VLOOKUP(N162,BulletColor!A$2:B185,2)</f>
        <v>0.5,0.5,0.5</v>
      </c>
      <c r="M162">
        <f t="shared" si="15"/>
        <v>5</v>
      </c>
      <c r="N162" s="2">
        <f t="shared" si="18"/>
        <v>0</v>
      </c>
      <c r="O162" s="2">
        <f t="shared" si="19"/>
        <v>0</v>
      </c>
    </row>
    <row r="163" spans="1:15" x14ac:dyDescent="0.2">
      <c r="A163" s="1">
        <f t="shared" si="16"/>
        <v>105001</v>
      </c>
      <c r="B163" s="2" t="str">
        <f>VLOOKUP(M163,BulletType!A$1:F$35,2)&amp;VLOOKUP(N163,BulletColor!A$1:C$25,3)</f>
        <v>链弹灰</v>
      </c>
      <c r="C163" s="3" t="str">
        <f t="shared" si="17"/>
        <v>Bullet105000</v>
      </c>
      <c r="D163" s="2" t="str">
        <f>CONCATENATE(VLOOKUP(M163,BulletType!A$2:I$35,8),VLOOKUP(N163,BulletColor!A$2:D$16,4))</f>
        <v>Bullet200000</v>
      </c>
      <c r="E163" s="2" t="str">
        <f>VLOOKUP(M163,BulletType!A$1:G$35,7)</f>
        <v>1.6,0.407</v>
      </c>
      <c r="F163" s="2">
        <f t="shared" si="14"/>
        <v>1</v>
      </c>
      <c r="G163">
        <f>VLOOKUP(M163,BulletType!A$1:F$35,3)</f>
        <v>1</v>
      </c>
      <c r="H163">
        <f>VLOOKUP(M163,BulletType!A$1:F$35,4)</f>
        <v>0</v>
      </c>
      <c r="I163">
        <f>VLOOKUP(M163,BulletType!A$1:F$35,5)</f>
        <v>4.8</v>
      </c>
      <c r="J163">
        <f>VLOOKUP(M163,BulletType!A$1:F$35,5)</f>
        <v>4.8</v>
      </c>
      <c r="K163">
        <f>VLOOKUP(M163,BulletType!A$1:F$35,6)</f>
        <v>2.4</v>
      </c>
      <c r="L163" s="3" t="str">
        <f>VLOOKUP(N163,BulletColor!A$2:B186,2)</f>
        <v>0.5,0.5,0.5</v>
      </c>
      <c r="M163">
        <f t="shared" si="15"/>
        <v>5</v>
      </c>
      <c r="N163" s="2">
        <f t="shared" si="18"/>
        <v>0</v>
      </c>
      <c r="O163" s="2">
        <f t="shared" si="19"/>
        <v>1</v>
      </c>
    </row>
    <row r="164" spans="1:15" x14ac:dyDescent="0.2">
      <c r="A164" s="1">
        <f t="shared" si="16"/>
        <v>105010</v>
      </c>
      <c r="B164" s="2" t="str">
        <f>VLOOKUP(M164,BulletType!A$1:F$35,2)&amp;VLOOKUP(N164,BulletColor!A$1:C$25,3)</f>
        <v>链弹深红</v>
      </c>
      <c r="C164" s="3" t="str">
        <f t="shared" si="17"/>
        <v>Bullet105010</v>
      </c>
      <c r="D164" s="2" t="str">
        <f>CONCATENATE(VLOOKUP(M164,BulletType!A$2:I$35,8),VLOOKUP(N164,BulletColor!A$2:D$16,4))</f>
        <v>Bullet200010</v>
      </c>
      <c r="E164" s="2" t="str">
        <f>VLOOKUP(M164,BulletType!A$1:G$35,7)</f>
        <v>1.6,0.407</v>
      </c>
      <c r="F164" s="2">
        <f t="shared" si="14"/>
        <v>0</v>
      </c>
      <c r="G164">
        <f>VLOOKUP(M164,BulletType!A$1:F$35,3)</f>
        <v>1</v>
      </c>
      <c r="H164">
        <f>VLOOKUP(M164,BulletType!A$1:F$35,4)</f>
        <v>0</v>
      </c>
      <c r="I164">
        <f>VLOOKUP(M164,BulletType!A$1:F$35,5)</f>
        <v>4.8</v>
      </c>
      <c r="J164">
        <f>VLOOKUP(M164,BulletType!A$1:F$35,5)</f>
        <v>4.8</v>
      </c>
      <c r="K164">
        <f>VLOOKUP(M164,BulletType!A$1:F$35,6)</f>
        <v>2.4</v>
      </c>
      <c r="L164" s="3" t="str">
        <f>VLOOKUP(N164,BulletColor!A$2:B187,2)</f>
        <v>0.625,0.3,0.3</v>
      </c>
      <c r="M164">
        <f t="shared" si="15"/>
        <v>5</v>
      </c>
      <c r="N164" s="2">
        <f t="shared" si="18"/>
        <v>1</v>
      </c>
      <c r="O164" s="2">
        <f t="shared" si="19"/>
        <v>0</v>
      </c>
    </row>
    <row r="165" spans="1:15" x14ac:dyDescent="0.2">
      <c r="A165" s="1">
        <f t="shared" si="16"/>
        <v>105011</v>
      </c>
      <c r="B165" s="2" t="str">
        <f>VLOOKUP(M165,BulletType!A$1:F$35,2)&amp;VLOOKUP(N165,BulletColor!A$1:C$25,3)</f>
        <v>链弹深红</v>
      </c>
      <c r="C165" s="3" t="str">
        <f t="shared" si="17"/>
        <v>Bullet105010</v>
      </c>
      <c r="D165" s="2" t="str">
        <f>CONCATENATE(VLOOKUP(M165,BulletType!A$2:I$35,8),VLOOKUP(N165,BulletColor!A$2:D$16,4))</f>
        <v>Bullet200010</v>
      </c>
      <c r="E165" s="2" t="str">
        <f>VLOOKUP(M165,BulletType!A$1:G$35,7)</f>
        <v>1.6,0.407</v>
      </c>
      <c r="F165" s="2">
        <f t="shared" si="14"/>
        <v>1</v>
      </c>
      <c r="G165">
        <f>VLOOKUP(M165,BulletType!A$1:F$35,3)</f>
        <v>1</v>
      </c>
      <c r="H165">
        <f>VLOOKUP(M165,BulletType!A$1:F$35,4)</f>
        <v>0</v>
      </c>
      <c r="I165">
        <f>VLOOKUP(M165,BulletType!A$1:F$35,5)</f>
        <v>4.8</v>
      </c>
      <c r="J165">
        <f>VLOOKUP(M165,BulletType!A$1:F$35,5)</f>
        <v>4.8</v>
      </c>
      <c r="K165">
        <f>VLOOKUP(M165,BulletType!A$1:F$35,6)</f>
        <v>2.4</v>
      </c>
      <c r="L165" s="3" t="str">
        <f>VLOOKUP(N165,BulletColor!A$2:B188,2)</f>
        <v>0.625,0.3,0.3</v>
      </c>
      <c r="M165">
        <f t="shared" si="15"/>
        <v>5</v>
      </c>
      <c r="N165" s="2">
        <f t="shared" si="18"/>
        <v>1</v>
      </c>
      <c r="O165" s="2">
        <f t="shared" si="19"/>
        <v>1</v>
      </c>
    </row>
    <row r="166" spans="1:15" x14ac:dyDescent="0.2">
      <c r="A166" s="1">
        <f t="shared" si="16"/>
        <v>105020</v>
      </c>
      <c r="B166" s="2" t="str">
        <f>VLOOKUP(M166,BulletType!A$1:F$35,2)&amp;VLOOKUP(N166,BulletColor!A$1:C$25,3)</f>
        <v>链弹红</v>
      </c>
      <c r="C166" s="3" t="str">
        <f t="shared" si="17"/>
        <v>Bullet105020</v>
      </c>
      <c r="D166" s="2" t="str">
        <f>CONCATENATE(VLOOKUP(M166,BulletType!A$2:I$35,8),VLOOKUP(N166,BulletColor!A$2:D$16,4))</f>
        <v>Bullet200010</v>
      </c>
      <c r="E166" s="2" t="str">
        <f>VLOOKUP(M166,BulletType!A$1:G$35,7)</f>
        <v>1.6,0.407</v>
      </c>
      <c r="F166" s="2">
        <f t="shared" si="14"/>
        <v>0</v>
      </c>
      <c r="G166">
        <f>VLOOKUP(M166,BulletType!A$1:F$35,3)</f>
        <v>1</v>
      </c>
      <c r="H166">
        <f>VLOOKUP(M166,BulletType!A$1:F$35,4)</f>
        <v>0</v>
      </c>
      <c r="I166">
        <f>VLOOKUP(M166,BulletType!A$1:F$35,5)</f>
        <v>4.8</v>
      </c>
      <c r="J166">
        <f>VLOOKUP(M166,BulletType!A$1:F$35,5)</f>
        <v>4.8</v>
      </c>
      <c r="K166">
        <f>VLOOKUP(M166,BulletType!A$1:F$35,6)</f>
        <v>2.4</v>
      </c>
      <c r="L166" s="3" t="str">
        <f>VLOOKUP(N166,BulletColor!A$2:B189,2)</f>
        <v>0.8,0.3,0.3</v>
      </c>
      <c r="M166">
        <f t="shared" si="15"/>
        <v>5</v>
      </c>
      <c r="N166" s="2">
        <f t="shared" si="18"/>
        <v>2</v>
      </c>
      <c r="O166" s="2">
        <f t="shared" si="19"/>
        <v>0</v>
      </c>
    </row>
    <row r="167" spans="1:15" x14ac:dyDescent="0.2">
      <c r="A167" s="1">
        <f t="shared" si="16"/>
        <v>105021</v>
      </c>
      <c r="B167" s="2" t="str">
        <f>VLOOKUP(M167,BulletType!A$1:F$35,2)&amp;VLOOKUP(N167,BulletColor!A$1:C$25,3)</f>
        <v>链弹红</v>
      </c>
      <c r="C167" s="3" t="str">
        <f t="shared" si="17"/>
        <v>Bullet105020</v>
      </c>
      <c r="D167" s="2" t="str">
        <f>CONCATENATE(VLOOKUP(M167,BulletType!A$2:I$35,8),VLOOKUP(N167,BulletColor!A$2:D$16,4))</f>
        <v>Bullet200010</v>
      </c>
      <c r="E167" s="2" t="str">
        <f>VLOOKUP(M167,BulletType!A$1:G$35,7)</f>
        <v>1.6,0.407</v>
      </c>
      <c r="F167" s="2">
        <f t="shared" si="14"/>
        <v>1</v>
      </c>
      <c r="G167">
        <f>VLOOKUP(M167,BulletType!A$1:F$35,3)</f>
        <v>1</v>
      </c>
      <c r="H167">
        <f>VLOOKUP(M167,BulletType!A$1:F$35,4)</f>
        <v>0</v>
      </c>
      <c r="I167">
        <f>VLOOKUP(M167,BulletType!A$1:F$35,5)</f>
        <v>4.8</v>
      </c>
      <c r="J167">
        <f>VLOOKUP(M167,BulletType!A$1:F$35,5)</f>
        <v>4.8</v>
      </c>
      <c r="K167">
        <f>VLOOKUP(M167,BulletType!A$1:F$35,6)</f>
        <v>2.4</v>
      </c>
      <c r="L167" s="3" t="str">
        <f>VLOOKUP(N167,BulletColor!A$2:B190,2)</f>
        <v>0.8,0.3,0.3</v>
      </c>
      <c r="M167">
        <f t="shared" si="15"/>
        <v>5</v>
      </c>
      <c r="N167" s="2">
        <f t="shared" si="18"/>
        <v>2</v>
      </c>
      <c r="O167" s="2">
        <f t="shared" si="19"/>
        <v>1</v>
      </c>
    </row>
    <row r="168" spans="1:15" x14ac:dyDescent="0.2">
      <c r="A168" s="1">
        <f t="shared" si="16"/>
        <v>105030</v>
      </c>
      <c r="B168" s="2" t="str">
        <f>VLOOKUP(M168,BulletType!A$1:F$35,2)&amp;VLOOKUP(N168,BulletColor!A$1:C$25,3)</f>
        <v>链弹深紫</v>
      </c>
      <c r="C168" s="3" t="str">
        <f t="shared" si="17"/>
        <v>Bullet105030</v>
      </c>
      <c r="D168" s="2" t="str">
        <f>CONCATENATE(VLOOKUP(M168,BulletType!A$2:I$35,8),VLOOKUP(N168,BulletColor!A$2:D$16,4))</f>
        <v>Bullet200030</v>
      </c>
      <c r="E168" s="2" t="str">
        <f>VLOOKUP(M168,BulletType!A$1:G$35,7)</f>
        <v>1.6,0.407</v>
      </c>
      <c r="F168" s="2">
        <f t="shared" si="14"/>
        <v>0</v>
      </c>
      <c r="G168">
        <f>VLOOKUP(M168,BulletType!A$1:F$35,3)</f>
        <v>1</v>
      </c>
      <c r="H168">
        <f>VLOOKUP(M168,BulletType!A$1:F$35,4)</f>
        <v>0</v>
      </c>
      <c r="I168">
        <f>VLOOKUP(M168,BulletType!A$1:F$35,5)</f>
        <v>4.8</v>
      </c>
      <c r="J168">
        <f>VLOOKUP(M168,BulletType!A$1:F$35,5)</f>
        <v>4.8</v>
      </c>
      <c r="K168">
        <f>VLOOKUP(M168,BulletType!A$1:F$35,6)</f>
        <v>2.4</v>
      </c>
      <c r="L168" s="3" t="str">
        <f>VLOOKUP(N168,BulletColor!A$2:B191,2)</f>
        <v>1,0.65,1</v>
      </c>
      <c r="M168">
        <f t="shared" si="15"/>
        <v>5</v>
      </c>
      <c r="N168" s="2">
        <f t="shared" si="18"/>
        <v>3</v>
      </c>
      <c r="O168" s="2">
        <f t="shared" si="19"/>
        <v>0</v>
      </c>
    </row>
    <row r="169" spans="1:15" x14ac:dyDescent="0.2">
      <c r="A169" s="1">
        <f t="shared" si="16"/>
        <v>105031</v>
      </c>
      <c r="B169" s="2" t="str">
        <f>VLOOKUP(M169,BulletType!A$1:F$35,2)&amp;VLOOKUP(N169,BulletColor!A$1:C$25,3)</f>
        <v>链弹深紫</v>
      </c>
      <c r="C169" s="3" t="str">
        <f t="shared" si="17"/>
        <v>Bullet105030</v>
      </c>
      <c r="D169" s="2" t="str">
        <f>CONCATENATE(VLOOKUP(M169,BulletType!A$2:I$35,8),VLOOKUP(N169,BulletColor!A$2:D$16,4))</f>
        <v>Bullet200030</v>
      </c>
      <c r="E169" s="2" t="str">
        <f>VLOOKUP(M169,BulletType!A$1:G$35,7)</f>
        <v>1.6,0.407</v>
      </c>
      <c r="F169" s="2">
        <f t="shared" si="14"/>
        <v>1</v>
      </c>
      <c r="G169">
        <f>VLOOKUP(M169,BulletType!A$1:F$35,3)</f>
        <v>1</v>
      </c>
      <c r="H169">
        <f>VLOOKUP(M169,BulletType!A$1:F$35,4)</f>
        <v>0</v>
      </c>
      <c r="I169">
        <f>VLOOKUP(M169,BulletType!A$1:F$35,5)</f>
        <v>4.8</v>
      </c>
      <c r="J169">
        <f>VLOOKUP(M169,BulletType!A$1:F$35,5)</f>
        <v>4.8</v>
      </c>
      <c r="K169">
        <f>VLOOKUP(M169,BulletType!A$1:F$35,6)</f>
        <v>2.4</v>
      </c>
      <c r="L169" s="3" t="str">
        <f>VLOOKUP(N169,BulletColor!A$2:B192,2)</f>
        <v>1,0.65,1</v>
      </c>
      <c r="M169">
        <f t="shared" si="15"/>
        <v>5</v>
      </c>
      <c r="N169" s="2">
        <f t="shared" si="18"/>
        <v>3</v>
      </c>
      <c r="O169" s="2">
        <f t="shared" si="19"/>
        <v>1</v>
      </c>
    </row>
    <row r="170" spans="1:15" x14ac:dyDescent="0.2">
      <c r="A170" s="1">
        <f t="shared" si="16"/>
        <v>105040</v>
      </c>
      <c r="B170" s="2" t="str">
        <f>VLOOKUP(M170,BulletType!A$1:F$35,2)&amp;VLOOKUP(N170,BulletColor!A$1:C$25,3)</f>
        <v>链弹紫</v>
      </c>
      <c r="C170" s="3" t="str">
        <f t="shared" si="17"/>
        <v>Bullet105040</v>
      </c>
      <c r="D170" s="2" t="str">
        <f>CONCATENATE(VLOOKUP(M170,BulletType!A$2:I$35,8),VLOOKUP(N170,BulletColor!A$2:D$16,4))</f>
        <v>Bullet200030</v>
      </c>
      <c r="E170" s="2" t="str">
        <f>VLOOKUP(M170,BulletType!A$1:G$35,7)</f>
        <v>1.6,0.407</v>
      </c>
      <c r="F170" s="2">
        <f t="shared" si="14"/>
        <v>0</v>
      </c>
      <c r="G170">
        <f>VLOOKUP(M170,BulletType!A$1:F$35,3)</f>
        <v>1</v>
      </c>
      <c r="H170">
        <f>VLOOKUP(M170,BulletType!A$1:F$35,4)</f>
        <v>0</v>
      </c>
      <c r="I170">
        <f>VLOOKUP(M170,BulletType!A$1:F$35,5)</f>
        <v>4.8</v>
      </c>
      <c r="J170">
        <f>VLOOKUP(M170,BulletType!A$1:F$35,5)</f>
        <v>4.8</v>
      </c>
      <c r="K170">
        <f>VLOOKUP(M170,BulletType!A$1:F$35,6)</f>
        <v>2.4</v>
      </c>
      <c r="L170" s="3" t="str">
        <f>VLOOKUP(N170,BulletColor!A$2:B193,2)</f>
        <v>1,0.65,1</v>
      </c>
      <c r="M170">
        <f t="shared" si="15"/>
        <v>5</v>
      </c>
      <c r="N170" s="2">
        <f t="shared" si="18"/>
        <v>4</v>
      </c>
      <c r="O170" s="2">
        <f t="shared" si="19"/>
        <v>0</v>
      </c>
    </row>
    <row r="171" spans="1:15" x14ac:dyDescent="0.2">
      <c r="A171" s="1">
        <f t="shared" si="16"/>
        <v>105041</v>
      </c>
      <c r="B171" s="2" t="str">
        <f>VLOOKUP(M171,BulletType!A$1:F$35,2)&amp;VLOOKUP(N171,BulletColor!A$1:C$25,3)</f>
        <v>链弹紫</v>
      </c>
      <c r="C171" s="3" t="str">
        <f t="shared" si="17"/>
        <v>Bullet105040</v>
      </c>
      <c r="D171" s="2" t="str">
        <f>CONCATENATE(VLOOKUP(M171,BulletType!A$2:I$35,8),VLOOKUP(N171,BulletColor!A$2:D$16,4))</f>
        <v>Bullet200030</v>
      </c>
      <c r="E171" s="2" t="str">
        <f>VLOOKUP(M171,BulletType!A$1:G$35,7)</f>
        <v>1.6,0.407</v>
      </c>
      <c r="F171" s="2">
        <f t="shared" si="14"/>
        <v>1</v>
      </c>
      <c r="G171">
        <f>VLOOKUP(M171,BulletType!A$1:F$35,3)</f>
        <v>1</v>
      </c>
      <c r="H171">
        <f>VLOOKUP(M171,BulletType!A$1:F$35,4)</f>
        <v>0</v>
      </c>
      <c r="I171">
        <f>VLOOKUP(M171,BulletType!A$1:F$35,5)</f>
        <v>4.8</v>
      </c>
      <c r="J171">
        <f>VLOOKUP(M171,BulletType!A$1:F$35,5)</f>
        <v>4.8</v>
      </c>
      <c r="K171">
        <f>VLOOKUP(M171,BulletType!A$1:F$35,6)</f>
        <v>2.4</v>
      </c>
      <c r="L171" s="3" t="str">
        <f>VLOOKUP(N171,BulletColor!A$2:B194,2)</f>
        <v>1,0.65,1</v>
      </c>
      <c r="M171">
        <f t="shared" si="15"/>
        <v>5</v>
      </c>
      <c r="N171" s="2">
        <f t="shared" si="18"/>
        <v>4</v>
      </c>
      <c r="O171" s="2">
        <f t="shared" si="19"/>
        <v>1</v>
      </c>
    </row>
    <row r="172" spans="1:15" x14ac:dyDescent="0.2">
      <c r="A172" s="1">
        <f t="shared" si="16"/>
        <v>105050</v>
      </c>
      <c r="B172" s="2" t="str">
        <f>VLOOKUP(M172,BulletType!A$1:F$35,2)&amp;VLOOKUP(N172,BulletColor!A$1:C$25,3)</f>
        <v>链弹深蓝</v>
      </c>
      <c r="C172" s="3" t="str">
        <f t="shared" si="17"/>
        <v>Bullet105050</v>
      </c>
      <c r="D172" s="2" t="str">
        <f>CONCATENATE(VLOOKUP(M172,BulletType!A$2:I$35,8),VLOOKUP(N172,BulletColor!A$2:D$16,4))</f>
        <v>Bullet200050</v>
      </c>
      <c r="E172" s="2" t="str">
        <f>VLOOKUP(M172,BulletType!A$1:G$35,7)</f>
        <v>1.6,0.407</v>
      </c>
      <c r="F172" s="2">
        <f t="shared" si="14"/>
        <v>0</v>
      </c>
      <c r="G172">
        <f>VLOOKUP(M172,BulletType!A$1:F$35,3)</f>
        <v>1</v>
      </c>
      <c r="H172">
        <f>VLOOKUP(M172,BulletType!A$1:F$35,4)</f>
        <v>0</v>
      </c>
      <c r="I172">
        <f>VLOOKUP(M172,BulletType!A$1:F$35,5)</f>
        <v>4.8</v>
      </c>
      <c r="J172">
        <f>VLOOKUP(M172,BulletType!A$1:F$35,5)</f>
        <v>4.8</v>
      </c>
      <c r="K172">
        <f>VLOOKUP(M172,BulletType!A$1:F$35,6)</f>
        <v>2.4</v>
      </c>
      <c r="L172" s="3" t="str">
        <f>VLOOKUP(N172,BulletColor!A$2:B195,2)</f>
        <v>0,0.1,1</v>
      </c>
      <c r="M172">
        <f t="shared" si="15"/>
        <v>5</v>
      </c>
      <c r="N172" s="2">
        <f t="shared" si="18"/>
        <v>5</v>
      </c>
      <c r="O172" s="2">
        <f t="shared" si="19"/>
        <v>0</v>
      </c>
    </row>
    <row r="173" spans="1:15" x14ac:dyDescent="0.2">
      <c r="A173" s="1">
        <f t="shared" si="16"/>
        <v>105051</v>
      </c>
      <c r="B173" s="2" t="str">
        <f>VLOOKUP(M173,BulletType!A$1:F$35,2)&amp;VLOOKUP(N173,BulletColor!A$1:C$25,3)</f>
        <v>链弹深蓝</v>
      </c>
      <c r="C173" s="3" t="str">
        <f t="shared" si="17"/>
        <v>Bullet105050</v>
      </c>
      <c r="D173" s="2" t="str">
        <f>CONCATENATE(VLOOKUP(M173,BulletType!A$2:I$35,8),VLOOKUP(N173,BulletColor!A$2:D$16,4))</f>
        <v>Bullet200050</v>
      </c>
      <c r="E173" s="2" t="str">
        <f>VLOOKUP(M173,BulletType!A$1:G$35,7)</f>
        <v>1.6,0.407</v>
      </c>
      <c r="F173" s="2">
        <f t="shared" si="14"/>
        <v>1</v>
      </c>
      <c r="G173">
        <f>VLOOKUP(M173,BulletType!A$1:F$35,3)</f>
        <v>1</v>
      </c>
      <c r="H173">
        <f>VLOOKUP(M173,BulletType!A$1:F$35,4)</f>
        <v>0</v>
      </c>
      <c r="I173">
        <f>VLOOKUP(M173,BulletType!A$1:F$35,5)</f>
        <v>4.8</v>
      </c>
      <c r="J173">
        <f>VLOOKUP(M173,BulletType!A$1:F$35,5)</f>
        <v>4.8</v>
      </c>
      <c r="K173">
        <f>VLOOKUP(M173,BulletType!A$1:F$35,6)</f>
        <v>2.4</v>
      </c>
      <c r="L173" s="3" t="str">
        <f>VLOOKUP(N173,BulletColor!A$2:B196,2)</f>
        <v>0,0.1,1</v>
      </c>
      <c r="M173">
        <f t="shared" si="15"/>
        <v>5</v>
      </c>
      <c r="N173" s="2">
        <f t="shared" si="18"/>
        <v>5</v>
      </c>
      <c r="O173" s="2">
        <f t="shared" si="19"/>
        <v>1</v>
      </c>
    </row>
    <row r="174" spans="1:15" x14ac:dyDescent="0.2">
      <c r="A174" s="1">
        <f t="shared" si="16"/>
        <v>105060</v>
      </c>
      <c r="B174" s="2" t="str">
        <f>VLOOKUP(M174,BulletType!A$1:F$35,2)&amp;VLOOKUP(N174,BulletColor!A$1:C$25,3)</f>
        <v>链弹蓝</v>
      </c>
      <c r="C174" s="3" t="str">
        <f t="shared" si="17"/>
        <v>Bullet105060</v>
      </c>
      <c r="D174" s="2" t="str">
        <f>CONCATENATE(VLOOKUP(M174,BulletType!A$2:I$35,8),VLOOKUP(N174,BulletColor!A$2:D$16,4))</f>
        <v>Bullet200050</v>
      </c>
      <c r="E174" s="2" t="str">
        <f>VLOOKUP(M174,BulletType!A$1:G$35,7)</f>
        <v>1.6,0.407</v>
      </c>
      <c r="F174" s="2">
        <f t="shared" si="14"/>
        <v>0</v>
      </c>
      <c r="G174">
        <f>VLOOKUP(M174,BulletType!A$1:F$35,3)</f>
        <v>1</v>
      </c>
      <c r="H174">
        <f>VLOOKUP(M174,BulletType!A$1:F$35,4)</f>
        <v>0</v>
      </c>
      <c r="I174">
        <f>VLOOKUP(M174,BulletType!A$1:F$35,5)</f>
        <v>4.8</v>
      </c>
      <c r="J174">
        <f>VLOOKUP(M174,BulletType!A$1:F$35,5)</f>
        <v>4.8</v>
      </c>
      <c r="K174">
        <f>VLOOKUP(M174,BulletType!A$1:F$35,6)</f>
        <v>2.4</v>
      </c>
      <c r="L174" s="3" t="str">
        <f>VLOOKUP(N174,BulletColor!A$2:B197,2)</f>
        <v>0,0.1,1</v>
      </c>
      <c r="M174">
        <f t="shared" si="15"/>
        <v>5</v>
      </c>
      <c r="N174" s="2">
        <f t="shared" si="18"/>
        <v>6</v>
      </c>
      <c r="O174" s="2">
        <f t="shared" si="19"/>
        <v>0</v>
      </c>
    </row>
    <row r="175" spans="1:15" x14ac:dyDescent="0.2">
      <c r="A175" s="1">
        <f t="shared" si="16"/>
        <v>105061</v>
      </c>
      <c r="B175" s="2" t="str">
        <f>VLOOKUP(M175,BulletType!A$1:F$35,2)&amp;VLOOKUP(N175,BulletColor!A$1:C$25,3)</f>
        <v>链弹蓝</v>
      </c>
      <c r="C175" s="3" t="str">
        <f t="shared" si="17"/>
        <v>Bullet105060</v>
      </c>
      <c r="D175" s="2" t="str">
        <f>CONCATENATE(VLOOKUP(M175,BulletType!A$2:I$35,8),VLOOKUP(N175,BulletColor!A$2:D$16,4))</f>
        <v>Bullet200050</v>
      </c>
      <c r="E175" s="2" t="str">
        <f>VLOOKUP(M175,BulletType!A$1:G$35,7)</f>
        <v>1.6,0.407</v>
      </c>
      <c r="F175" s="2">
        <f t="shared" si="14"/>
        <v>1</v>
      </c>
      <c r="G175">
        <f>VLOOKUP(M175,BulletType!A$1:F$35,3)</f>
        <v>1</v>
      </c>
      <c r="H175">
        <f>VLOOKUP(M175,BulletType!A$1:F$35,4)</f>
        <v>0</v>
      </c>
      <c r="I175">
        <f>VLOOKUP(M175,BulletType!A$1:F$35,5)</f>
        <v>4.8</v>
      </c>
      <c r="J175">
        <f>VLOOKUP(M175,BulletType!A$1:F$35,5)</f>
        <v>4.8</v>
      </c>
      <c r="K175">
        <f>VLOOKUP(M175,BulletType!A$1:F$35,6)</f>
        <v>2.4</v>
      </c>
      <c r="L175" s="3" t="str">
        <f>VLOOKUP(N175,BulletColor!A$2:B198,2)</f>
        <v>0,0.1,1</v>
      </c>
      <c r="M175">
        <f t="shared" si="15"/>
        <v>5</v>
      </c>
      <c r="N175" s="2">
        <f t="shared" si="18"/>
        <v>6</v>
      </c>
      <c r="O175" s="2">
        <f t="shared" si="19"/>
        <v>1</v>
      </c>
    </row>
    <row r="176" spans="1:15" x14ac:dyDescent="0.2">
      <c r="A176" s="1">
        <f t="shared" si="16"/>
        <v>105070</v>
      </c>
      <c r="B176" s="2" t="str">
        <f>VLOOKUP(M176,BulletType!A$1:F$35,2)&amp;VLOOKUP(N176,BulletColor!A$1:C$25,3)</f>
        <v>链弹深青</v>
      </c>
      <c r="C176" s="3" t="str">
        <f t="shared" si="17"/>
        <v>Bullet105070</v>
      </c>
      <c r="D176" s="2" t="str">
        <f>CONCATENATE(VLOOKUP(M176,BulletType!A$2:I$35,8),VLOOKUP(N176,BulletColor!A$2:D$16,4))</f>
        <v>Bullet200070</v>
      </c>
      <c r="E176" s="2" t="str">
        <f>VLOOKUP(M176,BulletType!A$1:G$35,7)</f>
        <v>1.6,0.407</v>
      </c>
      <c r="F176" s="2">
        <f t="shared" si="14"/>
        <v>0</v>
      </c>
      <c r="G176">
        <f>VLOOKUP(M176,BulletType!A$1:F$35,3)</f>
        <v>1</v>
      </c>
      <c r="H176">
        <f>VLOOKUP(M176,BulletType!A$1:F$35,4)</f>
        <v>0</v>
      </c>
      <c r="I176">
        <f>VLOOKUP(M176,BulletType!A$1:F$35,5)</f>
        <v>4.8</v>
      </c>
      <c r="J176">
        <f>VLOOKUP(M176,BulletType!A$1:F$35,5)</f>
        <v>4.8</v>
      </c>
      <c r="K176">
        <f>VLOOKUP(M176,BulletType!A$1:F$35,6)</f>
        <v>2.4</v>
      </c>
      <c r="L176" s="3" t="str">
        <f>VLOOKUP(N176,BulletColor!A$2:B199,2)</f>
        <v>0.25,1,1</v>
      </c>
      <c r="M176">
        <f t="shared" si="15"/>
        <v>5</v>
      </c>
      <c r="N176" s="2">
        <f t="shared" si="18"/>
        <v>7</v>
      </c>
      <c r="O176" s="2">
        <f t="shared" si="19"/>
        <v>0</v>
      </c>
    </row>
    <row r="177" spans="1:15" x14ac:dyDescent="0.2">
      <c r="A177" s="1">
        <f t="shared" si="16"/>
        <v>105071</v>
      </c>
      <c r="B177" s="2" t="str">
        <f>VLOOKUP(M177,BulletType!A$1:F$35,2)&amp;VLOOKUP(N177,BulletColor!A$1:C$25,3)</f>
        <v>链弹深青</v>
      </c>
      <c r="C177" s="3" t="str">
        <f t="shared" si="17"/>
        <v>Bullet105070</v>
      </c>
      <c r="D177" s="2" t="str">
        <f>CONCATENATE(VLOOKUP(M177,BulletType!A$2:I$35,8),VLOOKUP(N177,BulletColor!A$2:D$16,4))</f>
        <v>Bullet200070</v>
      </c>
      <c r="E177" s="2" t="str">
        <f>VLOOKUP(M177,BulletType!A$1:G$35,7)</f>
        <v>1.6,0.407</v>
      </c>
      <c r="F177" s="2">
        <f t="shared" si="14"/>
        <v>1</v>
      </c>
      <c r="G177">
        <f>VLOOKUP(M177,BulletType!A$1:F$35,3)</f>
        <v>1</v>
      </c>
      <c r="H177">
        <f>VLOOKUP(M177,BulletType!A$1:F$35,4)</f>
        <v>0</v>
      </c>
      <c r="I177">
        <f>VLOOKUP(M177,BulletType!A$1:F$35,5)</f>
        <v>4.8</v>
      </c>
      <c r="J177">
        <f>VLOOKUP(M177,BulletType!A$1:F$35,5)</f>
        <v>4.8</v>
      </c>
      <c r="K177">
        <f>VLOOKUP(M177,BulletType!A$1:F$35,6)</f>
        <v>2.4</v>
      </c>
      <c r="L177" s="3" t="str">
        <f>VLOOKUP(N177,BulletColor!A$2:B200,2)</f>
        <v>0.25,1,1</v>
      </c>
      <c r="M177">
        <f t="shared" si="15"/>
        <v>5</v>
      </c>
      <c r="N177" s="2">
        <f t="shared" si="18"/>
        <v>7</v>
      </c>
      <c r="O177" s="2">
        <f t="shared" si="19"/>
        <v>1</v>
      </c>
    </row>
    <row r="178" spans="1:15" x14ac:dyDescent="0.2">
      <c r="A178" s="1">
        <f t="shared" si="16"/>
        <v>105080</v>
      </c>
      <c r="B178" s="2" t="str">
        <f>VLOOKUP(M178,BulletType!A$1:F$35,2)&amp;VLOOKUP(N178,BulletColor!A$1:C$25,3)</f>
        <v>链弹青</v>
      </c>
      <c r="C178" s="3" t="str">
        <f t="shared" si="17"/>
        <v>Bullet105080</v>
      </c>
      <c r="D178" s="2" t="str">
        <f>CONCATENATE(VLOOKUP(M178,BulletType!A$2:I$35,8),VLOOKUP(N178,BulletColor!A$2:D$16,4))</f>
        <v>Bullet200070</v>
      </c>
      <c r="E178" s="2" t="str">
        <f>VLOOKUP(M178,BulletType!A$1:G$35,7)</f>
        <v>1.6,0.407</v>
      </c>
      <c r="F178" s="2">
        <f t="shared" si="14"/>
        <v>0</v>
      </c>
      <c r="G178">
        <f>VLOOKUP(M178,BulletType!A$1:F$35,3)</f>
        <v>1</v>
      </c>
      <c r="H178">
        <f>VLOOKUP(M178,BulletType!A$1:F$35,4)</f>
        <v>0</v>
      </c>
      <c r="I178">
        <f>VLOOKUP(M178,BulletType!A$1:F$35,5)</f>
        <v>4.8</v>
      </c>
      <c r="J178">
        <f>VLOOKUP(M178,BulletType!A$1:F$35,5)</f>
        <v>4.8</v>
      </c>
      <c r="K178">
        <f>VLOOKUP(M178,BulletType!A$1:F$35,6)</f>
        <v>2.4</v>
      </c>
      <c r="L178" s="3" t="str">
        <f>VLOOKUP(N178,BulletColor!A$2:B201,2)</f>
        <v>0.25,1,1</v>
      </c>
      <c r="M178">
        <f t="shared" si="15"/>
        <v>5</v>
      </c>
      <c r="N178" s="2">
        <f t="shared" si="18"/>
        <v>8</v>
      </c>
      <c r="O178" s="2">
        <f t="shared" si="19"/>
        <v>0</v>
      </c>
    </row>
    <row r="179" spans="1:15" x14ac:dyDescent="0.2">
      <c r="A179" s="1">
        <f t="shared" si="16"/>
        <v>105081</v>
      </c>
      <c r="B179" s="2" t="str">
        <f>VLOOKUP(M179,BulletType!A$1:F$35,2)&amp;VLOOKUP(N179,BulletColor!A$1:C$25,3)</f>
        <v>链弹青</v>
      </c>
      <c r="C179" s="3" t="str">
        <f t="shared" si="17"/>
        <v>Bullet105080</v>
      </c>
      <c r="D179" s="2" t="str">
        <f>CONCATENATE(VLOOKUP(M179,BulletType!A$2:I$35,8),VLOOKUP(N179,BulletColor!A$2:D$16,4))</f>
        <v>Bullet200070</v>
      </c>
      <c r="E179" s="2" t="str">
        <f>VLOOKUP(M179,BulletType!A$1:G$35,7)</f>
        <v>1.6,0.407</v>
      </c>
      <c r="F179" s="2">
        <f t="shared" si="14"/>
        <v>1</v>
      </c>
      <c r="G179">
        <f>VLOOKUP(M179,BulletType!A$1:F$35,3)</f>
        <v>1</v>
      </c>
      <c r="H179">
        <f>VLOOKUP(M179,BulletType!A$1:F$35,4)</f>
        <v>0</v>
      </c>
      <c r="I179">
        <f>VLOOKUP(M179,BulletType!A$1:F$35,5)</f>
        <v>4.8</v>
      </c>
      <c r="J179">
        <f>VLOOKUP(M179,BulletType!A$1:F$35,5)</f>
        <v>4.8</v>
      </c>
      <c r="K179">
        <f>VLOOKUP(M179,BulletType!A$1:F$35,6)</f>
        <v>2.4</v>
      </c>
      <c r="L179" s="3" t="str">
        <f>VLOOKUP(N179,BulletColor!A$2:B202,2)</f>
        <v>0.25,1,1</v>
      </c>
      <c r="M179">
        <f t="shared" si="15"/>
        <v>5</v>
      </c>
      <c r="N179" s="2">
        <f t="shared" si="18"/>
        <v>8</v>
      </c>
      <c r="O179" s="2">
        <f t="shared" si="19"/>
        <v>1</v>
      </c>
    </row>
    <row r="180" spans="1:15" x14ac:dyDescent="0.2">
      <c r="A180" s="1">
        <f t="shared" si="16"/>
        <v>105090</v>
      </c>
      <c r="B180" s="2" t="str">
        <f>VLOOKUP(M180,BulletType!A$1:F$35,2)&amp;VLOOKUP(N180,BulletColor!A$1:C$25,3)</f>
        <v>链弹深绿</v>
      </c>
      <c r="C180" s="3" t="str">
        <f t="shared" si="17"/>
        <v>Bullet105090</v>
      </c>
      <c r="D180" s="2" t="str">
        <f>CONCATENATE(VLOOKUP(M180,BulletType!A$2:I$35,8),VLOOKUP(N180,BulletColor!A$2:D$16,4))</f>
        <v>Bullet200090</v>
      </c>
      <c r="E180" s="2" t="str">
        <f>VLOOKUP(M180,BulletType!A$1:G$35,7)</f>
        <v>1.6,0.407</v>
      </c>
      <c r="F180" s="2">
        <f t="shared" si="14"/>
        <v>0</v>
      </c>
      <c r="G180">
        <f>VLOOKUP(M180,BulletType!A$1:F$35,3)</f>
        <v>1</v>
      </c>
      <c r="H180">
        <f>VLOOKUP(M180,BulletType!A$1:F$35,4)</f>
        <v>0</v>
      </c>
      <c r="I180">
        <f>VLOOKUP(M180,BulletType!A$1:F$35,5)</f>
        <v>4.8</v>
      </c>
      <c r="J180">
        <f>VLOOKUP(M180,BulletType!A$1:F$35,5)</f>
        <v>4.8</v>
      </c>
      <c r="K180">
        <f>VLOOKUP(M180,BulletType!A$1:F$35,6)</f>
        <v>2.4</v>
      </c>
      <c r="L180" s="3" t="str">
        <f>VLOOKUP(N180,BulletColor!A$2:B203,2)</f>
        <v>0.36,0.78,1</v>
      </c>
      <c r="M180">
        <f t="shared" si="15"/>
        <v>5</v>
      </c>
      <c r="N180" s="2">
        <f t="shared" si="18"/>
        <v>9</v>
      </c>
      <c r="O180" s="2">
        <f t="shared" si="19"/>
        <v>0</v>
      </c>
    </row>
    <row r="181" spans="1:15" x14ac:dyDescent="0.2">
      <c r="A181" s="1">
        <f t="shared" si="16"/>
        <v>105091</v>
      </c>
      <c r="B181" s="2" t="str">
        <f>VLOOKUP(M181,BulletType!A$1:F$35,2)&amp;VLOOKUP(N181,BulletColor!A$1:C$25,3)</f>
        <v>链弹深绿</v>
      </c>
      <c r="C181" s="3" t="str">
        <f t="shared" si="17"/>
        <v>Bullet105090</v>
      </c>
      <c r="D181" s="2" t="str">
        <f>CONCATENATE(VLOOKUP(M181,BulletType!A$2:I$35,8),VLOOKUP(N181,BulletColor!A$2:D$16,4))</f>
        <v>Bullet200090</v>
      </c>
      <c r="E181" s="2" t="str">
        <f>VLOOKUP(M181,BulletType!A$1:G$35,7)</f>
        <v>1.6,0.407</v>
      </c>
      <c r="F181" s="2">
        <f t="shared" si="14"/>
        <v>1</v>
      </c>
      <c r="G181">
        <f>VLOOKUP(M181,BulletType!A$1:F$35,3)</f>
        <v>1</v>
      </c>
      <c r="H181">
        <f>VLOOKUP(M181,BulletType!A$1:F$35,4)</f>
        <v>0</v>
      </c>
      <c r="I181">
        <f>VLOOKUP(M181,BulletType!A$1:F$35,5)</f>
        <v>4.8</v>
      </c>
      <c r="J181">
        <f>VLOOKUP(M181,BulletType!A$1:F$35,5)</f>
        <v>4.8</v>
      </c>
      <c r="K181">
        <f>VLOOKUP(M181,BulletType!A$1:F$35,6)</f>
        <v>2.4</v>
      </c>
      <c r="L181" s="3" t="str">
        <f>VLOOKUP(N181,BulletColor!A$2:B204,2)</f>
        <v>0.36,0.78,1</v>
      </c>
      <c r="M181">
        <f t="shared" si="15"/>
        <v>5</v>
      </c>
      <c r="N181" s="2">
        <f t="shared" si="18"/>
        <v>9</v>
      </c>
      <c r="O181" s="2">
        <f t="shared" si="19"/>
        <v>1</v>
      </c>
    </row>
    <row r="182" spans="1:15" x14ac:dyDescent="0.2">
      <c r="A182" s="1">
        <f t="shared" si="16"/>
        <v>105100</v>
      </c>
      <c r="B182" s="2" t="str">
        <f>VLOOKUP(M182,BulletType!A$1:F$35,2)&amp;VLOOKUP(N182,BulletColor!A$1:C$25,3)</f>
        <v>链弹绿</v>
      </c>
      <c r="C182" s="3" t="str">
        <f t="shared" si="17"/>
        <v>Bullet105100</v>
      </c>
      <c r="D182" s="2" t="str">
        <f>CONCATENATE(VLOOKUP(M182,BulletType!A$2:I$35,8),VLOOKUP(N182,BulletColor!A$2:D$16,4))</f>
        <v>Bullet200090</v>
      </c>
      <c r="E182" s="2" t="str">
        <f>VLOOKUP(M182,BulletType!A$1:G$35,7)</f>
        <v>1.6,0.407</v>
      </c>
      <c r="F182" s="2">
        <f t="shared" si="14"/>
        <v>0</v>
      </c>
      <c r="G182">
        <f>VLOOKUP(M182,BulletType!A$1:F$35,3)</f>
        <v>1</v>
      </c>
      <c r="H182">
        <f>VLOOKUP(M182,BulletType!A$1:F$35,4)</f>
        <v>0</v>
      </c>
      <c r="I182">
        <f>VLOOKUP(M182,BulletType!A$1:F$35,5)</f>
        <v>4.8</v>
      </c>
      <c r="J182">
        <f>VLOOKUP(M182,BulletType!A$1:F$35,5)</f>
        <v>4.8</v>
      </c>
      <c r="K182">
        <f>VLOOKUP(M182,BulletType!A$1:F$35,6)</f>
        <v>2.4</v>
      </c>
      <c r="L182" s="3" t="str">
        <f>VLOOKUP(N182,BulletColor!A$2:B205,2)</f>
        <v>0.36,0.78,1</v>
      </c>
      <c r="M182">
        <f t="shared" si="15"/>
        <v>5</v>
      </c>
      <c r="N182" s="2">
        <f t="shared" si="18"/>
        <v>10</v>
      </c>
      <c r="O182" s="2">
        <f t="shared" si="19"/>
        <v>0</v>
      </c>
    </row>
    <row r="183" spans="1:15" x14ac:dyDescent="0.2">
      <c r="A183" s="1">
        <f t="shared" si="16"/>
        <v>105101</v>
      </c>
      <c r="B183" s="2" t="str">
        <f>VLOOKUP(M183,BulletType!A$1:F$35,2)&amp;VLOOKUP(N183,BulletColor!A$1:C$25,3)</f>
        <v>链弹绿</v>
      </c>
      <c r="C183" s="3" t="str">
        <f t="shared" si="17"/>
        <v>Bullet105100</v>
      </c>
      <c r="D183" s="2" t="str">
        <f>CONCATENATE(VLOOKUP(M183,BulletType!A$2:I$35,8),VLOOKUP(N183,BulletColor!A$2:D$16,4))</f>
        <v>Bullet200090</v>
      </c>
      <c r="E183" s="2" t="str">
        <f>VLOOKUP(M183,BulletType!A$1:G$35,7)</f>
        <v>1.6,0.407</v>
      </c>
      <c r="F183" s="2">
        <f t="shared" si="14"/>
        <v>1</v>
      </c>
      <c r="G183">
        <f>VLOOKUP(M183,BulletType!A$1:F$35,3)</f>
        <v>1</v>
      </c>
      <c r="H183">
        <f>VLOOKUP(M183,BulletType!A$1:F$35,4)</f>
        <v>0</v>
      </c>
      <c r="I183">
        <f>VLOOKUP(M183,BulletType!A$1:F$35,5)</f>
        <v>4.8</v>
      </c>
      <c r="J183">
        <f>VLOOKUP(M183,BulletType!A$1:F$35,5)</f>
        <v>4.8</v>
      </c>
      <c r="K183">
        <f>VLOOKUP(M183,BulletType!A$1:F$35,6)</f>
        <v>2.4</v>
      </c>
      <c r="L183" s="3" t="str">
        <f>VLOOKUP(N183,BulletColor!A$2:B206,2)</f>
        <v>0.36,0.78,1</v>
      </c>
      <c r="M183">
        <f t="shared" si="15"/>
        <v>5</v>
      </c>
      <c r="N183" s="2">
        <f t="shared" si="18"/>
        <v>10</v>
      </c>
      <c r="O183" s="2">
        <f t="shared" si="19"/>
        <v>1</v>
      </c>
    </row>
    <row r="184" spans="1:15" x14ac:dyDescent="0.2">
      <c r="A184" s="1">
        <f t="shared" si="16"/>
        <v>105110</v>
      </c>
      <c r="B184" s="2" t="str">
        <f>VLOOKUP(M184,BulletType!A$1:F$35,2)&amp;VLOOKUP(N184,BulletColor!A$1:C$25,3)</f>
        <v>链弹黄绿</v>
      </c>
      <c r="C184" s="3" t="str">
        <f t="shared" si="17"/>
        <v>Bullet105110</v>
      </c>
      <c r="D184" s="2" t="str">
        <f>CONCATENATE(VLOOKUP(M184,BulletType!A$2:I$35,8),VLOOKUP(N184,BulletColor!A$2:D$16,4))</f>
        <v>Bullet200090</v>
      </c>
      <c r="E184" s="2" t="str">
        <f>VLOOKUP(M184,BulletType!A$1:G$35,7)</f>
        <v>1.6,0.407</v>
      </c>
      <c r="F184" s="2">
        <f t="shared" si="14"/>
        <v>0</v>
      </c>
      <c r="G184">
        <f>VLOOKUP(M184,BulletType!A$1:F$35,3)</f>
        <v>1</v>
      </c>
      <c r="H184">
        <f>VLOOKUP(M184,BulletType!A$1:F$35,4)</f>
        <v>0</v>
      </c>
      <c r="I184">
        <f>VLOOKUP(M184,BulletType!A$1:F$35,5)</f>
        <v>4.8</v>
      </c>
      <c r="J184">
        <f>VLOOKUP(M184,BulletType!A$1:F$35,5)</f>
        <v>4.8</v>
      </c>
      <c r="K184">
        <f>VLOOKUP(M184,BulletType!A$1:F$35,6)</f>
        <v>2.4</v>
      </c>
      <c r="L184" s="3" t="str">
        <f>VLOOKUP(N184,BulletColor!A$2:B207,2)</f>
        <v>0.9,1,0.4</v>
      </c>
      <c r="M184">
        <f t="shared" si="15"/>
        <v>5</v>
      </c>
      <c r="N184" s="2">
        <f t="shared" si="18"/>
        <v>11</v>
      </c>
      <c r="O184" s="2">
        <f t="shared" si="19"/>
        <v>0</v>
      </c>
    </row>
    <row r="185" spans="1:15" x14ac:dyDescent="0.2">
      <c r="A185" s="1">
        <f t="shared" si="16"/>
        <v>105111</v>
      </c>
      <c r="B185" s="2" t="str">
        <f>VLOOKUP(M185,BulletType!A$1:F$35,2)&amp;VLOOKUP(N185,BulletColor!A$1:C$25,3)</f>
        <v>链弹黄绿</v>
      </c>
      <c r="C185" s="3" t="str">
        <f t="shared" si="17"/>
        <v>Bullet105110</v>
      </c>
      <c r="D185" s="2" t="str">
        <f>CONCATENATE(VLOOKUP(M185,BulletType!A$2:I$35,8),VLOOKUP(N185,BulletColor!A$2:D$16,4))</f>
        <v>Bullet200090</v>
      </c>
      <c r="E185" s="2" t="str">
        <f>VLOOKUP(M185,BulletType!A$1:G$35,7)</f>
        <v>1.6,0.407</v>
      </c>
      <c r="F185" s="2">
        <f t="shared" si="14"/>
        <v>1</v>
      </c>
      <c r="G185">
        <f>VLOOKUP(M185,BulletType!A$1:F$35,3)</f>
        <v>1</v>
      </c>
      <c r="H185">
        <f>VLOOKUP(M185,BulletType!A$1:F$35,4)</f>
        <v>0</v>
      </c>
      <c r="I185">
        <f>VLOOKUP(M185,BulletType!A$1:F$35,5)</f>
        <v>4.8</v>
      </c>
      <c r="J185">
        <f>VLOOKUP(M185,BulletType!A$1:F$35,5)</f>
        <v>4.8</v>
      </c>
      <c r="K185">
        <f>VLOOKUP(M185,BulletType!A$1:F$35,6)</f>
        <v>2.4</v>
      </c>
      <c r="L185" s="3" t="str">
        <f>VLOOKUP(N185,BulletColor!A$2:B208,2)</f>
        <v>0.9,1,0.4</v>
      </c>
      <c r="M185">
        <f t="shared" si="15"/>
        <v>5</v>
      </c>
      <c r="N185" s="2">
        <f t="shared" si="18"/>
        <v>11</v>
      </c>
      <c r="O185" s="2">
        <f t="shared" si="19"/>
        <v>1</v>
      </c>
    </row>
    <row r="186" spans="1:15" x14ac:dyDescent="0.2">
      <c r="A186" s="1">
        <f t="shared" si="16"/>
        <v>105120</v>
      </c>
      <c r="B186" s="2" t="str">
        <f>VLOOKUP(M186,BulletType!A$1:F$35,2)&amp;VLOOKUP(N186,BulletColor!A$1:C$25,3)</f>
        <v>链弹深黄</v>
      </c>
      <c r="C186" s="3" t="str">
        <f t="shared" si="17"/>
        <v>Bullet105120</v>
      </c>
      <c r="D186" s="2" t="str">
        <f>CONCATENATE(VLOOKUP(M186,BulletType!A$2:I$35,8),VLOOKUP(N186,BulletColor!A$2:D$16,4))</f>
        <v>Bullet200090</v>
      </c>
      <c r="E186" s="2" t="str">
        <f>VLOOKUP(M186,BulletType!A$1:G$35,7)</f>
        <v>1.6,0.407</v>
      </c>
      <c r="F186" s="2">
        <f t="shared" si="14"/>
        <v>0</v>
      </c>
      <c r="G186">
        <f>VLOOKUP(M186,BulletType!A$1:F$35,3)</f>
        <v>1</v>
      </c>
      <c r="H186">
        <f>VLOOKUP(M186,BulletType!A$1:F$35,4)</f>
        <v>0</v>
      </c>
      <c r="I186">
        <f>VLOOKUP(M186,BulletType!A$1:F$35,5)</f>
        <v>4.8</v>
      </c>
      <c r="J186">
        <f>VLOOKUP(M186,BulletType!A$1:F$35,5)</f>
        <v>4.8</v>
      </c>
      <c r="K186">
        <f>VLOOKUP(M186,BulletType!A$1:F$35,6)</f>
        <v>2.4</v>
      </c>
      <c r="L186" s="3" t="str">
        <f>VLOOKUP(N186,BulletColor!A$2:B209,2)</f>
        <v>0.9,1,0.4</v>
      </c>
      <c r="M186">
        <f t="shared" si="15"/>
        <v>5</v>
      </c>
      <c r="N186" s="2">
        <f t="shared" si="18"/>
        <v>12</v>
      </c>
      <c r="O186" s="2">
        <f t="shared" si="19"/>
        <v>0</v>
      </c>
    </row>
    <row r="187" spans="1:15" x14ac:dyDescent="0.2">
      <c r="A187" s="1">
        <f t="shared" si="16"/>
        <v>105121</v>
      </c>
      <c r="B187" s="2" t="str">
        <f>VLOOKUP(M187,BulletType!A$1:F$35,2)&amp;VLOOKUP(N187,BulletColor!A$1:C$25,3)</f>
        <v>链弹深黄</v>
      </c>
      <c r="C187" s="3" t="str">
        <f t="shared" si="17"/>
        <v>Bullet105120</v>
      </c>
      <c r="D187" s="2" t="str">
        <f>CONCATENATE(VLOOKUP(M187,BulletType!A$2:I$35,8),VLOOKUP(N187,BulletColor!A$2:D$16,4))</f>
        <v>Bullet200090</v>
      </c>
      <c r="E187" s="2" t="str">
        <f>VLOOKUP(M187,BulletType!A$1:G$35,7)</f>
        <v>1.6,0.407</v>
      </c>
      <c r="F187" s="2">
        <f t="shared" si="14"/>
        <v>1</v>
      </c>
      <c r="G187">
        <f>VLOOKUP(M187,BulletType!A$1:F$35,3)</f>
        <v>1</v>
      </c>
      <c r="H187">
        <f>VLOOKUP(M187,BulletType!A$1:F$35,4)</f>
        <v>0</v>
      </c>
      <c r="I187">
        <f>VLOOKUP(M187,BulletType!A$1:F$35,5)</f>
        <v>4.8</v>
      </c>
      <c r="J187">
        <f>VLOOKUP(M187,BulletType!A$1:F$35,5)</f>
        <v>4.8</v>
      </c>
      <c r="K187">
        <f>VLOOKUP(M187,BulletType!A$1:F$35,6)</f>
        <v>2.4</v>
      </c>
      <c r="L187" s="3" t="str">
        <f>VLOOKUP(N187,BulletColor!A$2:B210,2)</f>
        <v>0.9,1,0.4</v>
      </c>
      <c r="M187">
        <f t="shared" si="15"/>
        <v>5</v>
      </c>
      <c r="N187" s="2">
        <f t="shared" si="18"/>
        <v>12</v>
      </c>
      <c r="O187" s="2">
        <f t="shared" si="19"/>
        <v>1</v>
      </c>
    </row>
    <row r="188" spans="1:15" x14ac:dyDescent="0.2">
      <c r="A188" s="1">
        <f t="shared" si="16"/>
        <v>105130</v>
      </c>
      <c r="B188" s="2" t="str">
        <f>VLOOKUP(M188,BulletType!A$1:F$35,2)&amp;VLOOKUP(N188,BulletColor!A$1:C$25,3)</f>
        <v>链弹浅黄</v>
      </c>
      <c r="C188" s="3" t="str">
        <f t="shared" si="17"/>
        <v>Bullet105130</v>
      </c>
      <c r="D188" s="2" t="str">
        <f>CONCATENATE(VLOOKUP(M188,BulletType!A$2:I$35,8),VLOOKUP(N188,BulletColor!A$2:D$16,4))</f>
        <v>Bullet200130</v>
      </c>
      <c r="E188" s="2" t="str">
        <f>VLOOKUP(M188,BulletType!A$1:G$35,7)</f>
        <v>1.6,0.407</v>
      </c>
      <c r="F188" s="2">
        <f t="shared" si="14"/>
        <v>0</v>
      </c>
      <c r="G188">
        <f>VLOOKUP(M188,BulletType!A$1:F$35,3)</f>
        <v>1</v>
      </c>
      <c r="H188">
        <f>VLOOKUP(M188,BulletType!A$1:F$35,4)</f>
        <v>0</v>
      </c>
      <c r="I188">
        <f>VLOOKUP(M188,BulletType!A$1:F$35,5)</f>
        <v>4.8</v>
      </c>
      <c r="J188">
        <f>VLOOKUP(M188,BulletType!A$1:F$35,5)</f>
        <v>4.8</v>
      </c>
      <c r="K188">
        <f>VLOOKUP(M188,BulletType!A$1:F$35,6)</f>
        <v>2.4</v>
      </c>
      <c r="L188" s="3" t="str">
        <f>VLOOKUP(N188,BulletColor!A$2:B211,2)</f>
        <v>0.9,1,0.4</v>
      </c>
      <c r="M188">
        <f t="shared" si="15"/>
        <v>5</v>
      </c>
      <c r="N188" s="2">
        <f t="shared" si="18"/>
        <v>13</v>
      </c>
      <c r="O188" s="2">
        <f t="shared" si="19"/>
        <v>0</v>
      </c>
    </row>
    <row r="189" spans="1:15" x14ac:dyDescent="0.2">
      <c r="A189" s="1">
        <f t="shared" si="16"/>
        <v>105131</v>
      </c>
      <c r="B189" s="2" t="str">
        <f>VLOOKUP(M189,BulletType!A$1:F$35,2)&amp;VLOOKUP(N189,BulletColor!A$1:C$25,3)</f>
        <v>链弹浅黄</v>
      </c>
      <c r="C189" s="3" t="str">
        <f t="shared" si="17"/>
        <v>Bullet105130</v>
      </c>
      <c r="D189" s="2" t="str">
        <f>CONCATENATE(VLOOKUP(M189,BulletType!A$2:I$35,8),VLOOKUP(N189,BulletColor!A$2:D$16,4))</f>
        <v>Bullet200130</v>
      </c>
      <c r="E189" s="2" t="str">
        <f>VLOOKUP(M189,BulletType!A$1:G$35,7)</f>
        <v>1.6,0.407</v>
      </c>
      <c r="F189" s="2">
        <f t="shared" si="14"/>
        <v>1</v>
      </c>
      <c r="G189">
        <f>VLOOKUP(M189,BulletType!A$1:F$35,3)</f>
        <v>1</v>
      </c>
      <c r="H189">
        <f>VLOOKUP(M189,BulletType!A$1:F$35,4)</f>
        <v>0</v>
      </c>
      <c r="I189">
        <f>VLOOKUP(M189,BulletType!A$1:F$35,5)</f>
        <v>4.8</v>
      </c>
      <c r="J189">
        <f>VLOOKUP(M189,BulletType!A$1:F$35,5)</f>
        <v>4.8</v>
      </c>
      <c r="K189">
        <f>VLOOKUP(M189,BulletType!A$1:F$35,6)</f>
        <v>2.4</v>
      </c>
      <c r="L189" s="3" t="str">
        <f>VLOOKUP(N189,BulletColor!A$2:B212,2)</f>
        <v>0.9,1,0.4</v>
      </c>
      <c r="M189">
        <f t="shared" si="15"/>
        <v>5</v>
      </c>
      <c r="N189" s="2">
        <f t="shared" si="18"/>
        <v>13</v>
      </c>
      <c r="O189" s="2">
        <f t="shared" si="19"/>
        <v>1</v>
      </c>
    </row>
    <row r="190" spans="1:15" x14ac:dyDescent="0.2">
      <c r="A190" s="1">
        <f t="shared" si="16"/>
        <v>105140</v>
      </c>
      <c r="B190" s="2" t="str">
        <f>VLOOKUP(M190,BulletType!A$1:F$35,2)&amp;VLOOKUP(N190,BulletColor!A$1:C$25,3)</f>
        <v>链弹棕黄</v>
      </c>
      <c r="C190" s="3" t="str">
        <f t="shared" si="17"/>
        <v>Bullet105140</v>
      </c>
      <c r="D190" s="2" t="str">
        <f>CONCATENATE(VLOOKUP(M190,BulletType!A$2:I$35,8),VLOOKUP(N190,BulletColor!A$2:D$16,4))</f>
        <v>Bullet200130</v>
      </c>
      <c r="E190" s="2" t="str">
        <f>VLOOKUP(M190,BulletType!A$1:G$35,7)</f>
        <v>1.6,0.407</v>
      </c>
      <c r="F190" s="2">
        <f t="shared" si="14"/>
        <v>0</v>
      </c>
      <c r="G190">
        <f>VLOOKUP(M190,BulletType!A$1:F$35,3)</f>
        <v>1</v>
      </c>
      <c r="H190">
        <f>VLOOKUP(M190,BulletType!A$1:F$35,4)</f>
        <v>0</v>
      </c>
      <c r="I190">
        <f>VLOOKUP(M190,BulletType!A$1:F$35,5)</f>
        <v>4.8</v>
      </c>
      <c r="J190">
        <f>VLOOKUP(M190,BulletType!A$1:F$35,5)</f>
        <v>4.8</v>
      </c>
      <c r="K190">
        <f>VLOOKUP(M190,BulletType!A$1:F$35,6)</f>
        <v>2.4</v>
      </c>
      <c r="L190" s="3" t="str">
        <f>VLOOKUP(N190,BulletColor!A$2:B213,2)</f>
        <v>0.9,1,0.4</v>
      </c>
      <c r="M190">
        <f t="shared" si="15"/>
        <v>5</v>
      </c>
      <c r="N190" s="2">
        <f t="shared" si="18"/>
        <v>14</v>
      </c>
      <c r="O190" s="2">
        <f t="shared" si="19"/>
        <v>0</v>
      </c>
    </row>
    <row r="191" spans="1:15" x14ac:dyDescent="0.2">
      <c r="A191" s="1">
        <f t="shared" si="16"/>
        <v>105141</v>
      </c>
      <c r="B191" s="2" t="str">
        <f>VLOOKUP(M191,BulletType!A$1:F$35,2)&amp;VLOOKUP(N191,BulletColor!A$1:C$25,3)</f>
        <v>链弹棕黄</v>
      </c>
      <c r="C191" s="3" t="str">
        <f t="shared" si="17"/>
        <v>Bullet105140</v>
      </c>
      <c r="D191" s="2" t="str">
        <f>CONCATENATE(VLOOKUP(M191,BulletType!A$2:I$35,8),VLOOKUP(N191,BulletColor!A$2:D$16,4))</f>
        <v>Bullet200130</v>
      </c>
      <c r="E191" s="2" t="str">
        <f>VLOOKUP(M191,BulletType!A$1:G$35,7)</f>
        <v>1.6,0.407</v>
      </c>
      <c r="F191" s="2">
        <f t="shared" si="14"/>
        <v>1</v>
      </c>
      <c r="G191">
        <f>VLOOKUP(M191,BulletType!A$1:F$35,3)</f>
        <v>1</v>
      </c>
      <c r="H191">
        <f>VLOOKUP(M191,BulletType!A$1:F$35,4)</f>
        <v>0</v>
      </c>
      <c r="I191">
        <f>VLOOKUP(M191,BulletType!A$1:F$35,5)</f>
        <v>4.8</v>
      </c>
      <c r="J191">
        <f>VLOOKUP(M191,BulletType!A$1:F$35,5)</f>
        <v>4.8</v>
      </c>
      <c r="K191">
        <f>VLOOKUP(M191,BulletType!A$1:F$35,6)</f>
        <v>2.4</v>
      </c>
      <c r="L191" s="3" t="str">
        <f>VLOOKUP(N191,BulletColor!A$2:B214,2)</f>
        <v>0.9,1,0.4</v>
      </c>
      <c r="M191">
        <f t="shared" si="15"/>
        <v>5</v>
      </c>
      <c r="N191" s="2">
        <f t="shared" si="18"/>
        <v>14</v>
      </c>
      <c r="O191" s="2">
        <f t="shared" si="19"/>
        <v>1</v>
      </c>
    </row>
    <row r="192" spans="1:15" x14ac:dyDescent="0.2">
      <c r="A192" s="1">
        <f t="shared" si="16"/>
        <v>105150</v>
      </c>
      <c r="B192" s="2" t="str">
        <f>VLOOKUP(M192,BulletType!A$1:F$35,2)&amp;VLOOKUP(N192,BulletColor!A$1:C$25,3)</f>
        <v>链弹白</v>
      </c>
      <c r="C192" s="3" t="str">
        <f t="shared" si="17"/>
        <v>Bullet105150</v>
      </c>
      <c r="D192" s="2" t="str">
        <f>CONCATENATE(VLOOKUP(M192,BulletType!A$2:I$35,8),VLOOKUP(N192,BulletColor!A$2:D$16,4))</f>
        <v>Bullet200130</v>
      </c>
      <c r="E192" s="2" t="str">
        <f>VLOOKUP(M192,BulletType!A$1:G$35,7)</f>
        <v>1.6,0.407</v>
      </c>
      <c r="F192" s="2">
        <f t="shared" si="14"/>
        <v>0</v>
      </c>
      <c r="G192">
        <f>VLOOKUP(M192,BulletType!A$1:F$35,3)</f>
        <v>1</v>
      </c>
      <c r="H192">
        <f>VLOOKUP(M192,BulletType!A$1:F$35,4)</f>
        <v>0</v>
      </c>
      <c r="I192">
        <f>VLOOKUP(M192,BulletType!A$1:F$35,5)</f>
        <v>4.8</v>
      </c>
      <c r="J192">
        <f>VLOOKUP(M192,BulletType!A$1:F$35,5)</f>
        <v>4.8</v>
      </c>
      <c r="K192">
        <f>VLOOKUP(M192,BulletType!A$1:F$35,6)</f>
        <v>2.4</v>
      </c>
      <c r="L192" s="3" t="str">
        <f>VLOOKUP(N192,BulletColor!A$2:B215,2)</f>
        <v>0.8,0.8,0.8</v>
      </c>
      <c r="M192">
        <f t="shared" si="15"/>
        <v>5</v>
      </c>
      <c r="N192" s="2">
        <f t="shared" si="18"/>
        <v>15</v>
      </c>
      <c r="O192" s="2">
        <f t="shared" si="19"/>
        <v>0</v>
      </c>
    </row>
    <row r="193" spans="1:15" x14ac:dyDescent="0.2">
      <c r="A193" s="1">
        <f t="shared" si="16"/>
        <v>105151</v>
      </c>
      <c r="B193" s="2" t="str">
        <f>VLOOKUP(M193,BulletType!A$1:F$35,2)&amp;VLOOKUP(N193,BulletColor!A$1:C$25,3)</f>
        <v>链弹白</v>
      </c>
      <c r="C193" s="3" t="str">
        <f t="shared" si="17"/>
        <v>Bullet105150</v>
      </c>
      <c r="D193" s="2" t="str">
        <f>CONCATENATE(VLOOKUP(M193,BulletType!A$2:I$35,8),VLOOKUP(N193,BulletColor!A$2:D$16,4))</f>
        <v>Bullet200130</v>
      </c>
      <c r="E193" s="2" t="str">
        <f>VLOOKUP(M193,BulletType!A$1:G$35,7)</f>
        <v>1.6,0.407</v>
      </c>
      <c r="F193" s="2">
        <f t="shared" si="14"/>
        <v>1</v>
      </c>
      <c r="G193">
        <f>VLOOKUP(M193,BulletType!A$1:F$35,3)</f>
        <v>1</v>
      </c>
      <c r="H193">
        <f>VLOOKUP(M193,BulletType!A$1:F$35,4)</f>
        <v>0</v>
      </c>
      <c r="I193">
        <f>VLOOKUP(M193,BulletType!A$1:F$35,5)</f>
        <v>4.8</v>
      </c>
      <c r="J193">
        <f>VLOOKUP(M193,BulletType!A$1:F$35,5)</f>
        <v>4.8</v>
      </c>
      <c r="K193">
        <f>VLOOKUP(M193,BulletType!A$1:F$35,6)</f>
        <v>2.4</v>
      </c>
      <c r="L193" s="3" t="str">
        <f>VLOOKUP(N193,BulletColor!A$2:B216,2)</f>
        <v>0.8,0.8,0.8</v>
      </c>
      <c r="M193">
        <f t="shared" si="15"/>
        <v>5</v>
      </c>
      <c r="N193" s="2">
        <f t="shared" si="18"/>
        <v>15</v>
      </c>
      <c r="O193" s="2">
        <f t="shared" si="19"/>
        <v>1</v>
      </c>
    </row>
    <row r="194" spans="1:15" x14ac:dyDescent="0.2">
      <c r="A194" s="1">
        <f t="shared" si="16"/>
        <v>106000</v>
      </c>
      <c r="B194" s="2" t="str">
        <f>VLOOKUP(M194,BulletType!A$1:F$35,2)&amp;VLOOKUP(N194,BulletColor!A$1:C$25,3)</f>
        <v>针弹灰</v>
      </c>
      <c r="C194" s="3" t="str">
        <f t="shared" si="17"/>
        <v>Bullet106000</v>
      </c>
      <c r="D194" s="2" t="str">
        <f>CONCATENATE(VLOOKUP(M194,BulletType!A$2:I$35,8),VLOOKUP(N194,BulletColor!A$2:D$16,4))</f>
        <v>Bullet200000</v>
      </c>
      <c r="E194" s="2" t="str">
        <f>VLOOKUP(M194,BulletType!A$1:G$35,7)</f>
        <v>1.6,0.404</v>
      </c>
      <c r="F194" s="2">
        <f t="shared" ref="F194:F257" si="20">INT(RIGHT(A194,1))</f>
        <v>0</v>
      </c>
      <c r="G194">
        <f>VLOOKUP(M194,BulletType!A$1:F$35,3)</f>
        <v>1</v>
      </c>
      <c r="H194">
        <f>VLOOKUP(M194,BulletType!A$1:F$35,4)</f>
        <v>0</v>
      </c>
      <c r="I194">
        <f>VLOOKUP(M194,BulletType!A$1:F$35,5)</f>
        <v>4.8</v>
      </c>
      <c r="J194">
        <f>VLOOKUP(M194,BulletType!A$1:F$35,5)</f>
        <v>4.8</v>
      </c>
      <c r="K194">
        <f>VLOOKUP(M194,BulletType!A$1:F$35,6)</f>
        <v>2.4</v>
      </c>
      <c r="L194" s="3" t="str">
        <f>VLOOKUP(N194,BulletColor!A$2:B217,2)</f>
        <v>0.5,0.5,0.5</v>
      </c>
      <c r="M194">
        <f t="shared" ref="M194:M257" si="21">INT(INT((ROW()-2)/2)/16)</f>
        <v>6</v>
      </c>
      <c r="N194" s="2">
        <f t="shared" si="18"/>
        <v>0</v>
      </c>
      <c r="O194" s="2">
        <f t="shared" si="19"/>
        <v>0</v>
      </c>
    </row>
    <row r="195" spans="1:15" x14ac:dyDescent="0.2">
      <c r="A195" s="1">
        <f t="shared" ref="A195:A258" si="22">VALUE(CONCATENATE(1,(REPT(0,2-LEN(M195))&amp;M195),REPT(0,2-LEN(N195))&amp;(N195),O195))</f>
        <v>106001</v>
      </c>
      <c r="B195" s="2" t="str">
        <f>VLOOKUP(M195,BulletType!A$1:F$35,2)&amp;VLOOKUP(N195,BulletColor!A$1:C$25,3)</f>
        <v>针弹灰</v>
      </c>
      <c r="C195" s="3" t="str">
        <f t="shared" ref="C195:C258" si="23">CONCATENATE("Bullet",INT(A195/10)*10)</f>
        <v>Bullet106000</v>
      </c>
      <c r="D195" s="2" t="str">
        <f>CONCATENATE(VLOOKUP(M195,BulletType!A$2:I$35,8),VLOOKUP(N195,BulletColor!A$2:D$16,4))</f>
        <v>Bullet200000</v>
      </c>
      <c r="E195" s="2" t="str">
        <f>VLOOKUP(M195,BulletType!A$1:G$35,7)</f>
        <v>1.6,0.404</v>
      </c>
      <c r="F195" s="2">
        <f t="shared" si="20"/>
        <v>1</v>
      </c>
      <c r="G195">
        <f>VLOOKUP(M195,BulletType!A$1:F$35,3)</f>
        <v>1</v>
      </c>
      <c r="H195">
        <f>VLOOKUP(M195,BulletType!A$1:F$35,4)</f>
        <v>0</v>
      </c>
      <c r="I195">
        <f>VLOOKUP(M195,BulletType!A$1:F$35,5)</f>
        <v>4.8</v>
      </c>
      <c r="J195">
        <f>VLOOKUP(M195,BulletType!A$1:F$35,5)</f>
        <v>4.8</v>
      </c>
      <c r="K195">
        <f>VLOOKUP(M195,BulletType!A$1:F$35,6)</f>
        <v>2.4</v>
      </c>
      <c r="L195" s="3" t="str">
        <f>VLOOKUP(N195,BulletColor!A$2:B218,2)</f>
        <v>0.5,0.5,0.5</v>
      </c>
      <c r="M195">
        <f t="shared" si="21"/>
        <v>6</v>
      </c>
      <c r="N195" s="2">
        <f t="shared" si="18"/>
        <v>0</v>
      </c>
      <c r="O195" s="2">
        <f t="shared" si="19"/>
        <v>1</v>
      </c>
    </row>
    <row r="196" spans="1:15" x14ac:dyDescent="0.2">
      <c r="A196" s="1">
        <f t="shared" si="22"/>
        <v>106010</v>
      </c>
      <c r="B196" s="2" t="str">
        <f>VLOOKUP(M196,BulletType!A$1:F$35,2)&amp;VLOOKUP(N196,BulletColor!A$1:C$25,3)</f>
        <v>针弹深红</v>
      </c>
      <c r="C196" s="3" t="str">
        <f t="shared" si="23"/>
        <v>Bullet106010</v>
      </c>
      <c r="D196" s="2" t="str">
        <f>CONCATENATE(VLOOKUP(M196,BulletType!A$2:I$35,8),VLOOKUP(N196,BulletColor!A$2:D$16,4))</f>
        <v>Bullet200010</v>
      </c>
      <c r="E196" s="2" t="str">
        <f>VLOOKUP(M196,BulletType!A$1:G$35,7)</f>
        <v>1.6,0.404</v>
      </c>
      <c r="F196" s="2">
        <f t="shared" si="20"/>
        <v>0</v>
      </c>
      <c r="G196">
        <f>VLOOKUP(M196,BulletType!A$1:F$35,3)</f>
        <v>1</v>
      </c>
      <c r="H196">
        <f>VLOOKUP(M196,BulletType!A$1:F$35,4)</f>
        <v>0</v>
      </c>
      <c r="I196">
        <f>VLOOKUP(M196,BulletType!A$1:F$35,5)</f>
        <v>4.8</v>
      </c>
      <c r="J196">
        <f>VLOOKUP(M196,BulletType!A$1:F$35,5)</f>
        <v>4.8</v>
      </c>
      <c r="K196">
        <f>VLOOKUP(M196,BulletType!A$1:F$35,6)</f>
        <v>2.4</v>
      </c>
      <c r="L196" s="3" t="str">
        <f>VLOOKUP(N196,BulletColor!A$2:B219,2)</f>
        <v>0.625,0.3,0.3</v>
      </c>
      <c r="M196">
        <f t="shared" si="21"/>
        <v>6</v>
      </c>
      <c r="N196" s="2">
        <f t="shared" si="18"/>
        <v>1</v>
      </c>
      <c r="O196" s="2">
        <f t="shared" si="19"/>
        <v>0</v>
      </c>
    </row>
    <row r="197" spans="1:15" x14ac:dyDescent="0.2">
      <c r="A197" s="1">
        <f t="shared" si="22"/>
        <v>106011</v>
      </c>
      <c r="B197" s="2" t="str">
        <f>VLOOKUP(M197,BulletType!A$1:F$35,2)&amp;VLOOKUP(N197,BulletColor!A$1:C$25,3)</f>
        <v>针弹深红</v>
      </c>
      <c r="C197" s="3" t="str">
        <f t="shared" si="23"/>
        <v>Bullet106010</v>
      </c>
      <c r="D197" s="2" t="str">
        <f>CONCATENATE(VLOOKUP(M197,BulletType!A$2:I$35,8),VLOOKUP(N197,BulletColor!A$2:D$16,4))</f>
        <v>Bullet200010</v>
      </c>
      <c r="E197" s="2" t="str">
        <f>VLOOKUP(M197,BulletType!A$1:G$35,7)</f>
        <v>1.6,0.404</v>
      </c>
      <c r="F197" s="2">
        <f t="shared" si="20"/>
        <v>1</v>
      </c>
      <c r="G197">
        <f>VLOOKUP(M197,BulletType!A$1:F$35,3)</f>
        <v>1</v>
      </c>
      <c r="H197">
        <f>VLOOKUP(M197,BulletType!A$1:F$35,4)</f>
        <v>0</v>
      </c>
      <c r="I197">
        <f>VLOOKUP(M197,BulletType!A$1:F$35,5)</f>
        <v>4.8</v>
      </c>
      <c r="J197">
        <f>VLOOKUP(M197,BulletType!A$1:F$35,5)</f>
        <v>4.8</v>
      </c>
      <c r="K197">
        <f>VLOOKUP(M197,BulletType!A$1:F$35,6)</f>
        <v>2.4</v>
      </c>
      <c r="L197" s="3" t="str">
        <f>VLOOKUP(N197,BulletColor!A$2:B220,2)</f>
        <v>0.625,0.3,0.3</v>
      </c>
      <c r="M197">
        <f t="shared" si="21"/>
        <v>6</v>
      </c>
      <c r="N197" s="2">
        <f t="shared" si="18"/>
        <v>1</v>
      </c>
      <c r="O197" s="2">
        <f t="shared" si="19"/>
        <v>1</v>
      </c>
    </row>
    <row r="198" spans="1:15" x14ac:dyDescent="0.2">
      <c r="A198" s="1">
        <f t="shared" si="22"/>
        <v>106020</v>
      </c>
      <c r="B198" s="2" t="str">
        <f>VLOOKUP(M198,BulletType!A$1:F$35,2)&amp;VLOOKUP(N198,BulletColor!A$1:C$25,3)</f>
        <v>针弹红</v>
      </c>
      <c r="C198" s="3" t="str">
        <f t="shared" si="23"/>
        <v>Bullet106020</v>
      </c>
      <c r="D198" s="2" t="str">
        <f>CONCATENATE(VLOOKUP(M198,BulletType!A$2:I$35,8),VLOOKUP(N198,BulletColor!A$2:D$16,4))</f>
        <v>Bullet200010</v>
      </c>
      <c r="E198" s="2" t="str">
        <f>VLOOKUP(M198,BulletType!A$1:G$35,7)</f>
        <v>1.6,0.404</v>
      </c>
      <c r="F198" s="2">
        <f t="shared" si="20"/>
        <v>0</v>
      </c>
      <c r="G198">
        <f>VLOOKUP(M198,BulletType!A$1:F$35,3)</f>
        <v>1</v>
      </c>
      <c r="H198">
        <f>VLOOKUP(M198,BulletType!A$1:F$35,4)</f>
        <v>0</v>
      </c>
      <c r="I198">
        <f>VLOOKUP(M198,BulletType!A$1:F$35,5)</f>
        <v>4.8</v>
      </c>
      <c r="J198">
        <f>VLOOKUP(M198,BulletType!A$1:F$35,5)</f>
        <v>4.8</v>
      </c>
      <c r="K198">
        <f>VLOOKUP(M198,BulletType!A$1:F$35,6)</f>
        <v>2.4</v>
      </c>
      <c r="L198" s="3" t="str">
        <f>VLOOKUP(N198,BulletColor!A$2:B221,2)</f>
        <v>0.8,0.3,0.3</v>
      </c>
      <c r="M198">
        <f t="shared" si="21"/>
        <v>6</v>
      </c>
      <c r="N198" s="2">
        <f t="shared" si="18"/>
        <v>2</v>
      </c>
      <c r="O198" s="2">
        <f t="shared" si="19"/>
        <v>0</v>
      </c>
    </row>
    <row r="199" spans="1:15" x14ac:dyDescent="0.2">
      <c r="A199" s="1">
        <f t="shared" si="22"/>
        <v>106021</v>
      </c>
      <c r="B199" s="2" t="str">
        <f>VLOOKUP(M199,BulletType!A$1:F$35,2)&amp;VLOOKUP(N199,BulletColor!A$1:C$25,3)</f>
        <v>针弹红</v>
      </c>
      <c r="C199" s="3" t="str">
        <f t="shared" si="23"/>
        <v>Bullet106020</v>
      </c>
      <c r="D199" s="2" t="str">
        <f>CONCATENATE(VLOOKUP(M199,BulletType!A$2:I$35,8),VLOOKUP(N199,BulletColor!A$2:D$16,4))</f>
        <v>Bullet200010</v>
      </c>
      <c r="E199" s="2" t="str">
        <f>VLOOKUP(M199,BulletType!A$1:G$35,7)</f>
        <v>1.6,0.404</v>
      </c>
      <c r="F199" s="2">
        <f t="shared" si="20"/>
        <v>1</v>
      </c>
      <c r="G199">
        <f>VLOOKUP(M199,BulletType!A$1:F$35,3)</f>
        <v>1</v>
      </c>
      <c r="H199">
        <f>VLOOKUP(M199,BulletType!A$1:F$35,4)</f>
        <v>0</v>
      </c>
      <c r="I199">
        <f>VLOOKUP(M199,BulletType!A$1:F$35,5)</f>
        <v>4.8</v>
      </c>
      <c r="J199">
        <f>VLOOKUP(M199,BulletType!A$1:F$35,5)</f>
        <v>4.8</v>
      </c>
      <c r="K199">
        <f>VLOOKUP(M199,BulletType!A$1:F$35,6)</f>
        <v>2.4</v>
      </c>
      <c r="L199" s="3" t="str">
        <f>VLOOKUP(N199,BulletColor!A$2:B222,2)</f>
        <v>0.8,0.3,0.3</v>
      </c>
      <c r="M199">
        <f t="shared" si="21"/>
        <v>6</v>
      </c>
      <c r="N199" s="2">
        <f t="shared" si="18"/>
        <v>2</v>
      </c>
      <c r="O199" s="2">
        <f t="shared" si="19"/>
        <v>1</v>
      </c>
    </row>
    <row r="200" spans="1:15" x14ac:dyDescent="0.2">
      <c r="A200" s="1">
        <f t="shared" si="22"/>
        <v>106030</v>
      </c>
      <c r="B200" s="2" t="str">
        <f>VLOOKUP(M200,BulletType!A$1:F$35,2)&amp;VLOOKUP(N200,BulletColor!A$1:C$25,3)</f>
        <v>针弹深紫</v>
      </c>
      <c r="C200" s="3" t="str">
        <f t="shared" si="23"/>
        <v>Bullet106030</v>
      </c>
      <c r="D200" s="2" t="str">
        <f>CONCATENATE(VLOOKUP(M200,BulletType!A$2:I$35,8),VLOOKUP(N200,BulletColor!A$2:D$16,4))</f>
        <v>Bullet200030</v>
      </c>
      <c r="E200" s="2" t="str">
        <f>VLOOKUP(M200,BulletType!A$1:G$35,7)</f>
        <v>1.6,0.404</v>
      </c>
      <c r="F200" s="2">
        <f t="shared" si="20"/>
        <v>0</v>
      </c>
      <c r="G200">
        <f>VLOOKUP(M200,BulletType!A$1:F$35,3)</f>
        <v>1</v>
      </c>
      <c r="H200">
        <f>VLOOKUP(M200,BulletType!A$1:F$35,4)</f>
        <v>0</v>
      </c>
      <c r="I200">
        <f>VLOOKUP(M200,BulletType!A$1:F$35,5)</f>
        <v>4.8</v>
      </c>
      <c r="J200">
        <f>VLOOKUP(M200,BulletType!A$1:F$35,5)</f>
        <v>4.8</v>
      </c>
      <c r="K200">
        <f>VLOOKUP(M200,BulletType!A$1:F$35,6)</f>
        <v>2.4</v>
      </c>
      <c r="L200" s="3" t="str">
        <f>VLOOKUP(N200,BulletColor!A$2:B223,2)</f>
        <v>1,0.65,1</v>
      </c>
      <c r="M200">
        <f t="shared" si="21"/>
        <v>6</v>
      </c>
      <c r="N200" s="2">
        <f t="shared" si="18"/>
        <v>3</v>
      </c>
      <c r="O200" s="2">
        <f t="shared" si="19"/>
        <v>0</v>
      </c>
    </row>
    <row r="201" spans="1:15" x14ac:dyDescent="0.2">
      <c r="A201" s="1">
        <f t="shared" si="22"/>
        <v>106031</v>
      </c>
      <c r="B201" s="2" t="str">
        <f>VLOOKUP(M201,BulletType!A$1:F$35,2)&amp;VLOOKUP(N201,BulletColor!A$1:C$25,3)</f>
        <v>针弹深紫</v>
      </c>
      <c r="C201" s="3" t="str">
        <f t="shared" si="23"/>
        <v>Bullet106030</v>
      </c>
      <c r="D201" s="2" t="str">
        <f>CONCATENATE(VLOOKUP(M201,BulletType!A$2:I$35,8),VLOOKUP(N201,BulletColor!A$2:D$16,4))</f>
        <v>Bullet200030</v>
      </c>
      <c r="E201" s="2" t="str">
        <f>VLOOKUP(M201,BulletType!A$1:G$35,7)</f>
        <v>1.6,0.404</v>
      </c>
      <c r="F201" s="2">
        <f t="shared" si="20"/>
        <v>1</v>
      </c>
      <c r="G201">
        <f>VLOOKUP(M201,BulletType!A$1:F$35,3)</f>
        <v>1</v>
      </c>
      <c r="H201">
        <f>VLOOKUP(M201,BulletType!A$1:F$35,4)</f>
        <v>0</v>
      </c>
      <c r="I201">
        <f>VLOOKUP(M201,BulletType!A$1:F$35,5)</f>
        <v>4.8</v>
      </c>
      <c r="J201">
        <f>VLOOKUP(M201,BulletType!A$1:F$35,5)</f>
        <v>4.8</v>
      </c>
      <c r="K201">
        <f>VLOOKUP(M201,BulletType!A$1:F$35,6)</f>
        <v>2.4</v>
      </c>
      <c r="L201" s="3" t="str">
        <f>VLOOKUP(N201,BulletColor!A$2:B224,2)</f>
        <v>1,0.65,1</v>
      </c>
      <c r="M201">
        <f t="shared" si="21"/>
        <v>6</v>
      </c>
      <c r="N201" s="2">
        <f t="shared" ref="N201:N264" si="24">MOD(INT((ROW()-2)/2),16)</f>
        <v>3</v>
      </c>
      <c r="O201" s="2">
        <f t="shared" ref="O201:O264" si="25">MOD((ROW()-2),2)</f>
        <v>1</v>
      </c>
    </row>
    <row r="202" spans="1:15" x14ac:dyDescent="0.2">
      <c r="A202" s="1">
        <f t="shared" si="22"/>
        <v>106040</v>
      </c>
      <c r="B202" s="2" t="str">
        <f>VLOOKUP(M202,BulletType!A$1:F$35,2)&amp;VLOOKUP(N202,BulletColor!A$1:C$25,3)</f>
        <v>针弹紫</v>
      </c>
      <c r="C202" s="3" t="str">
        <f t="shared" si="23"/>
        <v>Bullet106040</v>
      </c>
      <c r="D202" s="2" t="str">
        <f>CONCATENATE(VLOOKUP(M202,BulletType!A$2:I$35,8),VLOOKUP(N202,BulletColor!A$2:D$16,4))</f>
        <v>Bullet200030</v>
      </c>
      <c r="E202" s="2" t="str">
        <f>VLOOKUP(M202,BulletType!A$1:G$35,7)</f>
        <v>1.6,0.404</v>
      </c>
      <c r="F202" s="2">
        <f t="shared" si="20"/>
        <v>0</v>
      </c>
      <c r="G202">
        <f>VLOOKUP(M202,BulletType!A$1:F$35,3)</f>
        <v>1</v>
      </c>
      <c r="H202">
        <f>VLOOKUP(M202,BulletType!A$1:F$35,4)</f>
        <v>0</v>
      </c>
      <c r="I202">
        <f>VLOOKUP(M202,BulletType!A$1:F$35,5)</f>
        <v>4.8</v>
      </c>
      <c r="J202">
        <f>VLOOKUP(M202,BulletType!A$1:F$35,5)</f>
        <v>4.8</v>
      </c>
      <c r="K202">
        <f>VLOOKUP(M202,BulletType!A$1:F$35,6)</f>
        <v>2.4</v>
      </c>
      <c r="L202" s="3" t="str">
        <f>VLOOKUP(N202,BulletColor!A$2:B225,2)</f>
        <v>1,0.65,1</v>
      </c>
      <c r="M202">
        <f t="shared" si="21"/>
        <v>6</v>
      </c>
      <c r="N202" s="2">
        <f t="shared" si="24"/>
        <v>4</v>
      </c>
      <c r="O202" s="2">
        <f t="shared" si="25"/>
        <v>0</v>
      </c>
    </row>
    <row r="203" spans="1:15" x14ac:dyDescent="0.2">
      <c r="A203" s="1">
        <f t="shared" si="22"/>
        <v>106041</v>
      </c>
      <c r="B203" s="2" t="str">
        <f>VLOOKUP(M203,BulletType!A$1:F$35,2)&amp;VLOOKUP(N203,BulletColor!A$1:C$25,3)</f>
        <v>针弹紫</v>
      </c>
      <c r="C203" s="3" t="str">
        <f t="shared" si="23"/>
        <v>Bullet106040</v>
      </c>
      <c r="D203" s="2" t="str">
        <f>CONCATENATE(VLOOKUP(M203,BulletType!A$2:I$35,8),VLOOKUP(N203,BulletColor!A$2:D$16,4))</f>
        <v>Bullet200030</v>
      </c>
      <c r="E203" s="2" t="str">
        <f>VLOOKUP(M203,BulletType!A$1:G$35,7)</f>
        <v>1.6,0.404</v>
      </c>
      <c r="F203" s="2">
        <f t="shared" si="20"/>
        <v>1</v>
      </c>
      <c r="G203">
        <f>VLOOKUP(M203,BulletType!A$1:F$35,3)</f>
        <v>1</v>
      </c>
      <c r="H203">
        <f>VLOOKUP(M203,BulletType!A$1:F$35,4)</f>
        <v>0</v>
      </c>
      <c r="I203">
        <f>VLOOKUP(M203,BulletType!A$1:F$35,5)</f>
        <v>4.8</v>
      </c>
      <c r="J203">
        <f>VLOOKUP(M203,BulletType!A$1:F$35,5)</f>
        <v>4.8</v>
      </c>
      <c r="K203">
        <f>VLOOKUP(M203,BulletType!A$1:F$35,6)</f>
        <v>2.4</v>
      </c>
      <c r="L203" s="3" t="str">
        <f>VLOOKUP(N203,BulletColor!A$2:B226,2)</f>
        <v>1,0.65,1</v>
      </c>
      <c r="M203">
        <f t="shared" si="21"/>
        <v>6</v>
      </c>
      <c r="N203" s="2">
        <f t="shared" si="24"/>
        <v>4</v>
      </c>
      <c r="O203" s="2">
        <f t="shared" si="25"/>
        <v>1</v>
      </c>
    </row>
    <row r="204" spans="1:15" x14ac:dyDescent="0.2">
      <c r="A204" s="1">
        <f t="shared" si="22"/>
        <v>106050</v>
      </c>
      <c r="B204" s="2" t="str">
        <f>VLOOKUP(M204,BulletType!A$1:F$35,2)&amp;VLOOKUP(N204,BulletColor!A$1:C$25,3)</f>
        <v>针弹深蓝</v>
      </c>
      <c r="C204" s="3" t="str">
        <f t="shared" si="23"/>
        <v>Bullet106050</v>
      </c>
      <c r="D204" s="2" t="str">
        <f>CONCATENATE(VLOOKUP(M204,BulletType!A$2:I$35,8),VLOOKUP(N204,BulletColor!A$2:D$16,4))</f>
        <v>Bullet200050</v>
      </c>
      <c r="E204" s="2" t="str">
        <f>VLOOKUP(M204,BulletType!A$1:G$35,7)</f>
        <v>1.6,0.404</v>
      </c>
      <c r="F204" s="2">
        <f t="shared" si="20"/>
        <v>0</v>
      </c>
      <c r="G204">
        <f>VLOOKUP(M204,BulletType!A$1:F$35,3)</f>
        <v>1</v>
      </c>
      <c r="H204">
        <f>VLOOKUP(M204,BulletType!A$1:F$35,4)</f>
        <v>0</v>
      </c>
      <c r="I204">
        <f>VLOOKUP(M204,BulletType!A$1:F$35,5)</f>
        <v>4.8</v>
      </c>
      <c r="J204">
        <f>VLOOKUP(M204,BulletType!A$1:F$35,5)</f>
        <v>4.8</v>
      </c>
      <c r="K204">
        <f>VLOOKUP(M204,BulletType!A$1:F$35,6)</f>
        <v>2.4</v>
      </c>
      <c r="L204" s="3" t="str">
        <f>VLOOKUP(N204,BulletColor!A$2:B227,2)</f>
        <v>0,0.1,1</v>
      </c>
      <c r="M204">
        <f t="shared" si="21"/>
        <v>6</v>
      </c>
      <c r="N204" s="2">
        <f t="shared" si="24"/>
        <v>5</v>
      </c>
      <c r="O204" s="2">
        <f t="shared" si="25"/>
        <v>0</v>
      </c>
    </row>
    <row r="205" spans="1:15" x14ac:dyDescent="0.2">
      <c r="A205" s="1">
        <f t="shared" si="22"/>
        <v>106051</v>
      </c>
      <c r="B205" s="2" t="str">
        <f>VLOOKUP(M205,BulletType!A$1:F$35,2)&amp;VLOOKUP(N205,BulletColor!A$1:C$25,3)</f>
        <v>针弹深蓝</v>
      </c>
      <c r="C205" s="3" t="str">
        <f t="shared" si="23"/>
        <v>Bullet106050</v>
      </c>
      <c r="D205" s="2" t="str">
        <f>CONCATENATE(VLOOKUP(M205,BulletType!A$2:I$35,8),VLOOKUP(N205,BulletColor!A$2:D$16,4))</f>
        <v>Bullet200050</v>
      </c>
      <c r="E205" s="2" t="str">
        <f>VLOOKUP(M205,BulletType!A$1:G$35,7)</f>
        <v>1.6,0.404</v>
      </c>
      <c r="F205" s="2">
        <f t="shared" si="20"/>
        <v>1</v>
      </c>
      <c r="G205">
        <f>VLOOKUP(M205,BulletType!A$1:F$35,3)</f>
        <v>1</v>
      </c>
      <c r="H205">
        <f>VLOOKUP(M205,BulletType!A$1:F$35,4)</f>
        <v>0</v>
      </c>
      <c r="I205">
        <f>VLOOKUP(M205,BulletType!A$1:F$35,5)</f>
        <v>4.8</v>
      </c>
      <c r="J205">
        <f>VLOOKUP(M205,BulletType!A$1:F$35,5)</f>
        <v>4.8</v>
      </c>
      <c r="K205">
        <f>VLOOKUP(M205,BulletType!A$1:F$35,6)</f>
        <v>2.4</v>
      </c>
      <c r="L205" s="3" t="str">
        <f>VLOOKUP(N205,BulletColor!A$2:B228,2)</f>
        <v>0,0.1,1</v>
      </c>
      <c r="M205">
        <f t="shared" si="21"/>
        <v>6</v>
      </c>
      <c r="N205" s="2">
        <f t="shared" si="24"/>
        <v>5</v>
      </c>
      <c r="O205" s="2">
        <f t="shared" si="25"/>
        <v>1</v>
      </c>
    </row>
    <row r="206" spans="1:15" x14ac:dyDescent="0.2">
      <c r="A206" s="1">
        <f t="shared" si="22"/>
        <v>106060</v>
      </c>
      <c r="B206" s="2" t="str">
        <f>VLOOKUP(M206,BulletType!A$1:F$35,2)&amp;VLOOKUP(N206,BulletColor!A$1:C$25,3)</f>
        <v>针弹蓝</v>
      </c>
      <c r="C206" s="3" t="str">
        <f t="shared" si="23"/>
        <v>Bullet106060</v>
      </c>
      <c r="D206" s="2" t="str">
        <f>CONCATENATE(VLOOKUP(M206,BulletType!A$2:I$35,8),VLOOKUP(N206,BulletColor!A$2:D$16,4))</f>
        <v>Bullet200050</v>
      </c>
      <c r="E206" s="2" t="str">
        <f>VLOOKUP(M206,BulletType!A$1:G$35,7)</f>
        <v>1.6,0.404</v>
      </c>
      <c r="F206" s="2">
        <f t="shared" si="20"/>
        <v>0</v>
      </c>
      <c r="G206">
        <f>VLOOKUP(M206,BulletType!A$1:F$35,3)</f>
        <v>1</v>
      </c>
      <c r="H206">
        <f>VLOOKUP(M206,BulletType!A$1:F$35,4)</f>
        <v>0</v>
      </c>
      <c r="I206">
        <f>VLOOKUP(M206,BulletType!A$1:F$35,5)</f>
        <v>4.8</v>
      </c>
      <c r="J206">
        <f>VLOOKUP(M206,BulletType!A$1:F$35,5)</f>
        <v>4.8</v>
      </c>
      <c r="K206">
        <f>VLOOKUP(M206,BulletType!A$1:F$35,6)</f>
        <v>2.4</v>
      </c>
      <c r="L206" s="3" t="str">
        <f>VLOOKUP(N206,BulletColor!A$2:B229,2)</f>
        <v>0,0.1,1</v>
      </c>
      <c r="M206">
        <f t="shared" si="21"/>
        <v>6</v>
      </c>
      <c r="N206" s="2">
        <f t="shared" si="24"/>
        <v>6</v>
      </c>
      <c r="O206" s="2">
        <f t="shared" si="25"/>
        <v>0</v>
      </c>
    </row>
    <row r="207" spans="1:15" x14ac:dyDescent="0.2">
      <c r="A207" s="1">
        <f t="shared" si="22"/>
        <v>106061</v>
      </c>
      <c r="B207" s="2" t="str">
        <f>VLOOKUP(M207,BulletType!A$1:F$35,2)&amp;VLOOKUP(N207,BulletColor!A$1:C$25,3)</f>
        <v>针弹蓝</v>
      </c>
      <c r="C207" s="3" t="str">
        <f t="shared" si="23"/>
        <v>Bullet106060</v>
      </c>
      <c r="D207" s="2" t="str">
        <f>CONCATENATE(VLOOKUP(M207,BulletType!A$2:I$35,8),VLOOKUP(N207,BulletColor!A$2:D$16,4))</f>
        <v>Bullet200050</v>
      </c>
      <c r="E207" s="2" t="str">
        <f>VLOOKUP(M207,BulletType!A$1:G$35,7)</f>
        <v>1.6,0.404</v>
      </c>
      <c r="F207" s="2">
        <f t="shared" si="20"/>
        <v>1</v>
      </c>
      <c r="G207">
        <f>VLOOKUP(M207,BulletType!A$1:F$35,3)</f>
        <v>1</v>
      </c>
      <c r="H207">
        <f>VLOOKUP(M207,BulletType!A$1:F$35,4)</f>
        <v>0</v>
      </c>
      <c r="I207">
        <f>VLOOKUP(M207,BulletType!A$1:F$35,5)</f>
        <v>4.8</v>
      </c>
      <c r="J207">
        <f>VLOOKUP(M207,BulletType!A$1:F$35,5)</f>
        <v>4.8</v>
      </c>
      <c r="K207">
        <f>VLOOKUP(M207,BulletType!A$1:F$35,6)</f>
        <v>2.4</v>
      </c>
      <c r="L207" s="3" t="str">
        <f>VLOOKUP(N207,BulletColor!A$2:B230,2)</f>
        <v>0,0.1,1</v>
      </c>
      <c r="M207">
        <f t="shared" si="21"/>
        <v>6</v>
      </c>
      <c r="N207" s="2">
        <f t="shared" si="24"/>
        <v>6</v>
      </c>
      <c r="O207" s="2">
        <f t="shared" si="25"/>
        <v>1</v>
      </c>
    </row>
    <row r="208" spans="1:15" x14ac:dyDescent="0.2">
      <c r="A208" s="1">
        <f t="shared" si="22"/>
        <v>106070</v>
      </c>
      <c r="B208" s="2" t="str">
        <f>VLOOKUP(M208,BulletType!A$1:F$35,2)&amp;VLOOKUP(N208,BulletColor!A$1:C$25,3)</f>
        <v>针弹深青</v>
      </c>
      <c r="C208" s="3" t="str">
        <f t="shared" si="23"/>
        <v>Bullet106070</v>
      </c>
      <c r="D208" s="2" t="str">
        <f>CONCATENATE(VLOOKUP(M208,BulletType!A$2:I$35,8),VLOOKUP(N208,BulletColor!A$2:D$16,4))</f>
        <v>Bullet200070</v>
      </c>
      <c r="E208" s="2" t="str">
        <f>VLOOKUP(M208,BulletType!A$1:G$35,7)</f>
        <v>1.6,0.404</v>
      </c>
      <c r="F208" s="2">
        <f t="shared" si="20"/>
        <v>0</v>
      </c>
      <c r="G208">
        <f>VLOOKUP(M208,BulletType!A$1:F$35,3)</f>
        <v>1</v>
      </c>
      <c r="H208">
        <f>VLOOKUP(M208,BulletType!A$1:F$35,4)</f>
        <v>0</v>
      </c>
      <c r="I208">
        <f>VLOOKUP(M208,BulletType!A$1:F$35,5)</f>
        <v>4.8</v>
      </c>
      <c r="J208">
        <f>VLOOKUP(M208,BulletType!A$1:F$35,5)</f>
        <v>4.8</v>
      </c>
      <c r="K208">
        <f>VLOOKUP(M208,BulletType!A$1:F$35,6)</f>
        <v>2.4</v>
      </c>
      <c r="L208" s="3" t="str">
        <f>VLOOKUP(N208,BulletColor!A$2:B231,2)</f>
        <v>0.25,1,1</v>
      </c>
      <c r="M208">
        <f t="shared" si="21"/>
        <v>6</v>
      </c>
      <c r="N208" s="2">
        <f t="shared" si="24"/>
        <v>7</v>
      </c>
      <c r="O208" s="2">
        <f t="shared" si="25"/>
        <v>0</v>
      </c>
    </row>
    <row r="209" spans="1:15" x14ac:dyDescent="0.2">
      <c r="A209" s="1">
        <f t="shared" si="22"/>
        <v>106071</v>
      </c>
      <c r="B209" s="2" t="str">
        <f>VLOOKUP(M209,BulletType!A$1:F$35,2)&amp;VLOOKUP(N209,BulletColor!A$1:C$25,3)</f>
        <v>针弹深青</v>
      </c>
      <c r="C209" s="3" t="str">
        <f t="shared" si="23"/>
        <v>Bullet106070</v>
      </c>
      <c r="D209" s="2" t="str">
        <f>CONCATENATE(VLOOKUP(M209,BulletType!A$2:I$35,8),VLOOKUP(N209,BulletColor!A$2:D$16,4))</f>
        <v>Bullet200070</v>
      </c>
      <c r="E209" s="2" t="str">
        <f>VLOOKUP(M209,BulletType!A$1:G$35,7)</f>
        <v>1.6,0.404</v>
      </c>
      <c r="F209" s="2">
        <f t="shared" si="20"/>
        <v>1</v>
      </c>
      <c r="G209">
        <f>VLOOKUP(M209,BulletType!A$1:F$35,3)</f>
        <v>1</v>
      </c>
      <c r="H209">
        <f>VLOOKUP(M209,BulletType!A$1:F$35,4)</f>
        <v>0</v>
      </c>
      <c r="I209">
        <f>VLOOKUP(M209,BulletType!A$1:F$35,5)</f>
        <v>4.8</v>
      </c>
      <c r="J209">
        <f>VLOOKUP(M209,BulletType!A$1:F$35,5)</f>
        <v>4.8</v>
      </c>
      <c r="K209">
        <f>VLOOKUP(M209,BulletType!A$1:F$35,6)</f>
        <v>2.4</v>
      </c>
      <c r="L209" s="3" t="str">
        <f>VLOOKUP(N209,BulletColor!A$2:B232,2)</f>
        <v>0.25,1,1</v>
      </c>
      <c r="M209">
        <f t="shared" si="21"/>
        <v>6</v>
      </c>
      <c r="N209" s="2">
        <f t="shared" si="24"/>
        <v>7</v>
      </c>
      <c r="O209" s="2">
        <f t="shared" si="25"/>
        <v>1</v>
      </c>
    </row>
    <row r="210" spans="1:15" x14ac:dyDescent="0.2">
      <c r="A210" s="1">
        <f t="shared" si="22"/>
        <v>106080</v>
      </c>
      <c r="B210" s="2" t="str">
        <f>VLOOKUP(M210,BulletType!A$1:F$35,2)&amp;VLOOKUP(N210,BulletColor!A$1:C$25,3)</f>
        <v>针弹青</v>
      </c>
      <c r="C210" s="3" t="str">
        <f t="shared" si="23"/>
        <v>Bullet106080</v>
      </c>
      <c r="D210" s="2" t="str">
        <f>CONCATENATE(VLOOKUP(M210,BulletType!A$2:I$35,8),VLOOKUP(N210,BulletColor!A$2:D$16,4))</f>
        <v>Bullet200070</v>
      </c>
      <c r="E210" s="2" t="str">
        <f>VLOOKUP(M210,BulletType!A$1:G$35,7)</f>
        <v>1.6,0.404</v>
      </c>
      <c r="F210" s="2">
        <f t="shared" si="20"/>
        <v>0</v>
      </c>
      <c r="G210">
        <f>VLOOKUP(M210,BulletType!A$1:F$35,3)</f>
        <v>1</v>
      </c>
      <c r="H210">
        <f>VLOOKUP(M210,BulletType!A$1:F$35,4)</f>
        <v>0</v>
      </c>
      <c r="I210">
        <f>VLOOKUP(M210,BulletType!A$1:F$35,5)</f>
        <v>4.8</v>
      </c>
      <c r="J210">
        <f>VLOOKUP(M210,BulletType!A$1:F$35,5)</f>
        <v>4.8</v>
      </c>
      <c r="K210">
        <f>VLOOKUP(M210,BulletType!A$1:F$35,6)</f>
        <v>2.4</v>
      </c>
      <c r="L210" s="3" t="str">
        <f>VLOOKUP(N210,BulletColor!A$2:B233,2)</f>
        <v>0.25,1,1</v>
      </c>
      <c r="M210">
        <f t="shared" si="21"/>
        <v>6</v>
      </c>
      <c r="N210" s="2">
        <f t="shared" si="24"/>
        <v>8</v>
      </c>
      <c r="O210" s="2">
        <f t="shared" si="25"/>
        <v>0</v>
      </c>
    </row>
    <row r="211" spans="1:15" x14ac:dyDescent="0.2">
      <c r="A211" s="1">
        <f t="shared" si="22"/>
        <v>106081</v>
      </c>
      <c r="B211" s="2" t="str">
        <f>VLOOKUP(M211,BulletType!A$1:F$35,2)&amp;VLOOKUP(N211,BulletColor!A$1:C$25,3)</f>
        <v>针弹青</v>
      </c>
      <c r="C211" s="3" t="str">
        <f t="shared" si="23"/>
        <v>Bullet106080</v>
      </c>
      <c r="D211" s="2" t="str">
        <f>CONCATENATE(VLOOKUP(M211,BulletType!A$2:I$35,8),VLOOKUP(N211,BulletColor!A$2:D$16,4))</f>
        <v>Bullet200070</v>
      </c>
      <c r="E211" s="2" t="str">
        <f>VLOOKUP(M211,BulletType!A$1:G$35,7)</f>
        <v>1.6,0.404</v>
      </c>
      <c r="F211" s="2">
        <f t="shared" si="20"/>
        <v>1</v>
      </c>
      <c r="G211">
        <f>VLOOKUP(M211,BulletType!A$1:F$35,3)</f>
        <v>1</v>
      </c>
      <c r="H211">
        <f>VLOOKUP(M211,BulletType!A$1:F$35,4)</f>
        <v>0</v>
      </c>
      <c r="I211">
        <f>VLOOKUP(M211,BulletType!A$1:F$35,5)</f>
        <v>4.8</v>
      </c>
      <c r="J211">
        <f>VLOOKUP(M211,BulletType!A$1:F$35,5)</f>
        <v>4.8</v>
      </c>
      <c r="K211">
        <f>VLOOKUP(M211,BulletType!A$1:F$35,6)</f>
        <v>2.4</v>
      </c>
      <c r="L211" s="3" t="str">
        <f>VLOOKUP(N211,BulletColor!A$2:B234,2)</f>
        <v>0.25,1,1</v>
      </c>
      <c r="M211">
        <f t="shared" si="21"/>
        <v>6</v>
      </c>
      <c r="N211" s="2">
        <f t="shared" si="24"/>
        <v>8</v>
      </c>
      <c r="O211" s="2">
        <f t="shared" si="25"/>
        <v>1</v>
      </c>
    </row>
    <row r="212" spans="1:15" x14ac:dyDescent="0.2">
      <c r="A212" s="1">
        <f t="shared" si="22"/>
        <v>106090</v>
      </c>
      <c r="B212" s="2" t="str">
        <f>VLOOKUP(M212,BulletType!A$1:F$35,2)&amp;VLOOKUP(N212,BulletColor!A$1:C$25,3)</f>
        <v>针弹深绿</v>
      </c>
      <c r="C212" s="3" t="str">
        <f t="shared" si="23"/>
        <v>Bullet106090</v>
      </c>
      <c r="D212" s="2" t="str">
        <f>CONCATENATE(VLOOKUP(M212,BulletType!A$2:I$35,8),VLOOKUP(N212,BulletColor!A$2:D$16,4))</f>
        <v>Bullet200090</v>
      </c>
      <c r="E212" s="2" t="str">
        <f>VLOOKUP(M212,BulletType!A$1:G$35,7)</f>
        <v>1.6,0.404</v>
      </c>
      <c r="F212" s="2">
        <f t="shared" si="20"/>
        <v>0</v>
      </c>
      <c r="G212">
        <f>VLOOKUP(M212,BulletType!A$1:F$35,3)</f>
        <v>1</v>
      </c>
      <c r="H212">
        <f>VLOOKUP(M212,BulletType!A$1:F$35,4)</f>
        <v>0</v>
      </c>
      <c r="I212">
        <f>VLOOKUP(M212,BulletType!A$1:F$35,5)</f>
        <v>4.8</v>
      </c>
      <c r="J212">
        <f>VLOOKUP(M212,BulletType!A$1:F$35,5)</f>
        <v>4.8</v>
      </c>
      <c r="K212">
        <f>VLOOKUP(M212,BulletType!A$1:F$35,6)</f>
        <v>2.4</v>
      </c>
      <c r="L212" s="3" t="str">
        <f>VLOOKUP(N212,BulletColor!A$2:B235,2)</f>
        <v>0.36,0.78,1</v>
      </c>
      <c r="M212">
        <f t="shared" si="21"/>
        <v>6</v>
      </c>
      <c r="N212" s="2">
        <f t="shared" si="24"/>
        <v>9</v>
      </c>
      <c r="O212" s="2">
        <f t="shared" si="25"/>
        <v>0</v>
      </c>
    </row>
    <row r="213" spans="1:15" x14ac:dyDescent="0.2">
      <c r="A213" s="1">
        <f t="shared" si="22"/>
        <v>106091</v>
      </c>
      <c r="B213" s="2" t="str">
        <f>VLOOKUP(M213,BulletType!A$1:F$35,2)&amp;VLOOKUP(N213,BulletColor!A$1:C$25,3)</f>
        <v>针弹深绿</v>
      </c>
      <c r="C213" s="3" t="str">
        <f t="shared" si="23"/>
        <v>Bullet106090</v>
      </c>
      <c r="D213" s="2" t="str">
        <f>CONCATENATE(VLOOKUP(M213,BulletType!A$2:I$35,8),VLOOKUP(N213,BulletColor!A$2:D$16,4))</f>
        <v>Bullet200090</v>
      </c>
      <c r="E213" s="2" t="str">
        <f>VLOOKUP(M213,BulletType!A$1:G$35,7)</f>
        <v>1.6,0.404</v>
      </c>
      <c r="F213" s="2">
        <f t="shared" si="20"/>
        <v>1</v>
      </c>
      <c r="G213">
        <f>VLOOKUP(M213,BulletType!A$1:F$35,3)</f>
        <v>1</v>
      </c>
      <c r="H213">
        <f>VLOOKUP(M213,BulletType!A$1:F$35,4)</f>
        <v>0</v>
      </c>
      <c r="I213">
        <f>VLOOKUP(M213,BulletType!A$1:F$35,5)</f>
        <v>4.8</v>
      </c>
      <c r="J213">
        <f>VLOOKUP(M213,BulletType!A$1:F$35,5)</f>
        <v>4.8</v>
      </c>
      <c r="K213">
        <f>VLOOKUP(M213,BulletType!A$1:F$35,6)</f>
        <v>2.4</v>
      </c>
      <c r="L213" s="3" t="str">
        <f>VLOOKUP(N213,BulletColor!A$2:B236,2)</f>
        <v>0.36,0.78,1</v>
      </c>
      <c r="M213">
        <f t="shared" si="21"/>
        <v>6</v>
      </c>
      <c r="N213" s="2">
        <f t="shared" si="24"/>
        <v>9</v>
      </c>
      <c r="O213" s="2">
        <f t="shared" si="25"/>
        <v>1</v>
      </c>
    </row>
    <row r="214" spans="1:15" x14ac:dyDescent="0.2">
      <c r="A214" s="1">
        <f t="shared" si="22"/>
        <v>106100</v>
      </c>
      <c r="B214" s="2" t="str">
        <f>VLOOKUP(M214,BulletType!A$1:F$35,2)&amp;VLOOKUP(N214,BulletColor!A$1:C$25,3)</f>
        <v>针弹绿</v>
      </c>
      <c r="C214" s="3" t="str">
        <f t="shared" si="23"/>
        <v>Bullet106100</v>
      </c>
      <c r="D214" s="2" t="str">
        <f>CONCATENATE(VLOOKUP(M214,BulletType!A$2:I$35,8),VLOOKUP(N214,BulletColor!A$2:D$16,4))</f>
        <v>Bullet200090</v>
      </c>
      <c r="E214" s="2" t="str">
        <f>VLOOKUP(M214,BulletType!A$1:G$35,7)</f>
        <v>1.6,0.404</v>
      </c>
      <c r="F214" s="2">
        <f t="shared" si="20"/>
        <v>0</v>
      </c>
      <c r="G214">
        <f>VLOOKUP(M214,BulletType!A$1:F$35,3)</f>
        <v>1</v>
      </c>
      <c r="H214">
        <f>VLOOKUP(M214,BulletType!A$1:F$35,4)</f>
        <v>0</v>
      </c>
      <c r="I214">
        <f>VLOOKUP(M214,BulletType!A$1:F$35,5)</f>
        <v>4.8</v>
      </c>
      <c r="J214">
        <f>VLOOKUP(M214,BulletType!A$1:F$35,5)</f>
        <v>4.8</v>
      </c>
      <c r="K214">
        <f>VLOOKUP(M214,BulletType!A$1:F$35,6)</f>
        <v>2.4</v>
      </c>
      <c r="L214" s="3" t="str">
        <f>VLOOKUP(N214,BulletColor!A$2:B237,2)</f>
        <v>0.36,0.78,1</v>
      </c>
      <c r="M214">
        <f t="shared" si="21"/>
        <v>6</v>
      </c>
      <c r="N214" s="2">
        <f t="shared" si="24"/>
        <v>10</v>
      </c>
      <c r="O214" s="2">
        <f t="shared" si="25"/>
        <v>0</v>
      </c>
    </row>
    <row r="215" spans="1:15" x14ac:dyDescent="0.2">
      <c r="A215" s="1">
        <f t="shared" si="22"/>
        <v>106101</v>
      </c>
      <c r="B215" s="2" t="str">
        <f>VLOOKUP(M215,BulletType!A$1:F$35,2)&amp;VLOOKUP(N215,BulletColor!A$1:C$25,3)</f>
        <v>针弹绿</v>
      </c>
      <c r="C215" s="3" t="str">
        <f t="shared" si="23"/>
        <v>Bullet106100</v>
      </c>
      <c r="D215" s="2" t="str">
        <f>CONCATENATE(VLOOKUP(M215,BulletType!A$2:I$35,8),VLOOKUP(N215,BulletColor!A$2:D$16,4))</f>
        <v>Bullet200090</v>
      </c>
      <c r="E215" s="2" t="str">
        <f>VLOOKUP(M215,BulletType!A$1:G$35,7)</f>
        <v>1.6,0.404</v>
      </c>
      <c r="F215" s="2">
        <f t="shared" si="20"/>
        <v>1</v>
      </c>
      <c r="G215">
        <f>VLOOKUP(M215,BulletType!A$1:F$35,3)</f>
        <v>1</v>
      </c>
      <c r="H215">
        <f>VLOOKUP(M215,BulletType!A$1:F$35,4)</f>
        <v>0</v>
      </c>
      <c r="I215">
        <f>VLOOKUP(M215,BulletType!A$1:F$35,5)</f>
        <v>4.8</v>
      </c>
      <c r="J215">
        <f>VLOOKUP(M215,BulletType!A$1:F$35,5)</f>
        <v>4.8</v>
      </c>
      <c r="K215">
        <f>VLOOKUP(M215,BulletType!A$1:F$35,6)</f>
        <v>2.4</v>
      </c>
      <c r="L215" s="3" t="str">
        <f>VLOOKUP(N215,BulletColor!A$2:B238,2)</f>
        <v>0.36,0.78,1</v>
      </c>
      <c r="M215">
        <f t="shared" si="21"/>
        <v>6</v>
      </c>
      <c r="N215" s="2">
        <f t="shared" si="24"/>
        <v>10</v>
      </c>
      <c r="O215" s="2">
        <f t="shared" si="25"/>
        <v>1</v>
      </c>
    </row>
    <row r="216" spans="1:15" x14ac:dyDescent="0.2">
      <c r="A216" s="1">
        <f t="shared" si="22"/>
        <v>106110</v>
      </c>
      <c r="B216" s="2" t="str">
        <f>VLOOKUP(M216,BulletType!A$1:F$35,2)&amp;VLOOKUP(N216,BulletColor!A$1:C$25,3)</f>
        <v>针弹黄绿</v>
      </c>
      <c r="C216" s="3" t="str">
        <f t="shared" si="23"/>
        <v>Bullet106110</v>
      </c>
      <c r="D216" s="2" t="str">
        <f>CONCATENATE(VLOOKUP(M216,BulletType!A$2:I$35,8),VLOOKUP(N216,BulletColor!A$2:D$16,4))</f>
        <v>Bullet200090</v>
      </c>
      <c r="E216" s="2" t="str">
        <f>VLOOKUP(M216,BulletType!A$1:G$35,7)</f>
        <v>1.6,0.404</v>
      </c>
      <c r="F216" s="2">
        <f t="shared" si="20"/>
        <v>0</v>
      </c>
      <c r="G216">
        <f>VLOOKUP(M216,BulletType!A$1:F$35,3)</f>
        <v>1</v>
      </c>
      <c r="H216">
        <f>VLOOKUP(M216,BulletType!A$1:F$35,4)</f>
        <v>0</v>
      </c>
      <c r="I216">
        <f>VLOOKUP(M216,BulletType!A$1:F$35,5)</f>
        <v>4.8</v>
      </c>
      <c r="J216">
        <f>VLOOKUP(M216,BulletType!A$1:F$35,5)</f>
        <v>4.8</v>
      </c>
      <c r="K216">
        <f>VLOOKUP(M216,BulletType!A$1:F$35,6)</f>
        <v>2.4</v>
      </c>
      <c r="L216" s="3" t="str">
        <f>VLOOKUP(N216,BulletColor!A$2:B239,2)</f>
        <v>0.9,1,0.4</v>
      </c>
      <c r="M216">
        <f t="shared" si="21"/>
        <v>6</v>
      </c>
      <c r="N216" s="2">
        <f t="shared" si="24"/>
        <v>11</v>
      </c>
      <c r="O216" s="2">
        <f t="shared" si="25"/>
        <v>0</v>
      </c>
    </row>
    <row r="217" spans="1:15" x14ac:dyDescent="0.2">
      <c r="A217" s="1">
        <f t="shared" si="22"/>
        <v>106111</v>
      </c>
      <c r="B217" s="2" t="str">
        <f>VLOOKUP(M217,BulletType!A$1:F$35,2)&amp;VLOOKUP(N217,BulletColor!A$1:C$25,3)</f>
        <v>针弹黄绿</v>
      </c>
      <c r="C217" s="3" t="str">
        <f t="shared" si="23"/>
        <v>Bullet106110</v>
      </c>
      <c r="D217" s="2" t="str">
        <f>CONCATENATE(VLOOKUP(M217,BulletType!A$2:I$35,8),VLOOKUP(N217,BulletColor!A$2:D$16,4))</f>
        <v>Bullet200090</v>
      </c>
      <c r="E217" s="2" t="str">
        <f>VLOOKUP(M217,BulletType!A$1:G$35,7)</f>
        <v>1.6,0.404</v>
      </c>
      <c r="F217" s="2">
        <f t="shared" si="20"/>
        <v>1</v>
      </c>
      <c r="G217">
        <f>VLOOKUP(M217,BulletType!A$1:F$35,3)</f>
        <v>1</v>
      </c>
      <c r="H217">
        <f>VLOOKUP(M217,BulletType!A$1:F$35,4)</f>
        <v>0</v>
      </c>
      <c r="I217">
        <f>VLOOKUP(M217,BulletType!A$1:F$35,5)</f>
        <v>4.8</v>
      </c>
      <c r="J217">
        <f>VLOOKUP(M217,BulletType!A$1:F$35,5)</f>
        <v>4.8</v>
      </c>
      <c r="K217">
        <f>VLOOKUP(M217,BulletType!A$1:F$35,6)</f>
        <v>2.4</v>
      </c>
      <c r="L217" s="3" t="str">
        <f>VLOOKUP(N217,BulletColor!A$2:B240,2)</f>
        <v>0.9,1,0.4</v>
      </c>
      <c r="M217">
        <f t="shared" si="21"/>
        <v>6</v>
      </c>
      <c r="N217" s="2">
        <f t="shared" si="24"/>
        <v>11</v>
      </c>
      <c r="O217" s="2">
        <f t="shared" si="25"/>
        <v>1</v>
      </c>
    </row>
    <row r="218" spans="1:15" x14ac:dyDescent="0.2">
      <c r="A218" s="1">
        <f t="shared" si="22"/>
        <v>106120</v>
      </c>
      <c r="B218" s="2" t="str">
        <f>VLOOKUP(M218,BulletType!A$1:F$35,2)&amp;VLOOKUP(N218,BulletColor!A$1:C$25,3)</f>
        <v>针弹深黄</v>
      </c>
      <c r="C218" s="3" t="str">
        <f t="shared" si="23"/>
        <v>Bullet106120</v>
      </c>
      <c r="D218" s="2" t="str">
        <f>CONCATENATE(VLOOKUP(M218,BulletType!A$2:I$35,8),VLOOKUP(N218,BulletColor!A$2:D$16,4))</f>
        <v>Bullet200090</v>
      </c>
      <c r="E218" s="2" t="str">
        <f>VLOOKUP(M218,BulletType!A$1:G$35,7)</f>
        <v>1.6,0.404</v>
      </c>
      <c r="F218" s="2">
        <f t="shared" si="20"/>
        <v>0</v>
      </c>
      <c r="G218">
        <f>VLOOKUP(M218,BulletType!A$1:F$35,3)</f>
        <v>1</v>
      </c>
      <c r="H218">
        <f>VLOOKUP(M218,BulletType!A$1:F$35,4)</f>
        <v>0</v>
      </c>
      <c r="I218">
        <f>VLOOKUP(M218,BulletType!A$1:F$35,5)</f>
        <v>4.8</v>
      </c>
      <c r="J218">
        <f>VLOOKUP(M218,BulletType!A$1:F$35,5)</f>
        <v>4.8</v>
      </c>
      <c r="K218">
        <f>VLOOKUP(M218,BulletType!A$1:F$35,6)</f>
        <v>2.4</v>
      </c>
      <c r="L218" s="3" t="str">
        <f>VLOOKUP(N218,BulletColor!A$2:B241,2)</f>
        <v>0.9,1,0.4</v>
      </c>
      <c r="M218">
        <f t="shared" si="21"/>
        <v>6</v>
      </c>
      <c r="N218" s="2">
        <f t="shared" si="24"/>
        <v>12</v>
      </c>
      <c r="O218" s="2">
        <f t="shared" si="25"/>
        <v>0</v>
      </c>
    </row>
    <row r="219" spans="1:15" x14ac:dyDescent="0.2">
      <c r="A219" s="1">
        <f t="shared" si="22"/>
        <v>106121</v>
      </c>
      <c r="B219" s="2" t="str">
        <f>VLOOKUP(M219,BulletType!A$1:F$35,2)&amp;VLOOKUP(N219,BulletColor!A$1:C$25,3)</f>
        <v>针弹深黄</v>
      </c>
      <c r="C219" s="3" t="str">
        <f t="shared" si="23"/>
        <v>Bullet106120</v>
      </c>
      <c r="D219" s="2" t="str">
        <f>CONCATENATE(VLOOKUP(M219,BulletType!A$2:I$35,8),VLOOKUP(N219,BulletColor!A$2:D$16,4))</f>
        <v>Bullet200090</v>
      </c>
      <c r="E219" s="2" t="str">
        <f>VLOOKUP(M219,BulletType!A$1:G$35,7)</f>
        <v>1.6,0.404</v>
      </c>
      <c r="F219" s="2">
        <f t="shared" si="20"/>
        <v>1</v>
      </c>
      <c r="G219">
        <f>VLOOKUP(M219,BulletType!A$1:F$35,3)</f>
        <v>1</v>
      </c>
      <c r="H219">
        <f>VLOOKUP(M219,BulletType!A$1:F$35,4)</f>
        <v>0</v>
      </c>
      <c r="I219">
        <f>VLOOKUP(M219,BulletType!A$1:F$35,5)</f>
        <v>4.8</v>
      </c>
      <c r="J219">
        <f>VLOOKUP(M219,BulletType!A$1:F$35,5)</f>
        <v>4.8</v>
      </c>
      <c r="K219">
        <f>VLOOKUP(M219,BulletType!A$1:F$35,6)</f>
        <v>2.4</v>
      </c>
      <c r="L219" s="3" t="str">
        <f>VLOOKUP(N219,BulletColor!A$2:B242,2)</f>
        <v>0.9,1,0.4</v>
      </c>
      <c r="M219">
        <f t="shared" si="21"/>
        <v>6</v>
      </c>
      <c r="N219" s="2">
        <f t="shared" si="24"/>
        <v>12</v>
      </c>
      <c r="O219" s="2">
        <f t="shared" si="25"/>
        <v>1</v>
      </c>
    </row>
    <row r="220" spans="1:15" x14ac:dyDescent="0.2">
      <c r="A220" s="1">
        <f t="shared" si="22"/>
        <v>106130</v>
      </c>
      <c r="B220" s="2" t="str">
        <f>VLOOKUP(M220,BulletType!A$1:F$35,2)&amp;VLOOKUP(N220,BulletColor!A$1:C$25,3)</f>
        <v>针弹浅黄</v>
      </c>
      <c r="C220" s="3" t="str">
        <f t="shared" si="23"/>
        <v>Bullet106130</v>
      </c>
      <c r="D220" s="2" t="str">
        <f>CONCATENATE(VLOOKUP(M220,BulletType!A$2:I$35,8),VLOOKUP(N220,BulletColor!A$2:D$16,4))</f>
        <v>Bullet200130</v>
      </c>
      <c r="E220" s="2" t="str">
        <f>VLOOKUP(M220,BulletType!A$1:G$35,7)</f>
        <v>1.6,0.404</v>
      </c>
      <c r="F220" s="2">
        <f t="shared" si="20"/>
        <v>0</v>
      </c>
      <c r="G220">
        <f>VLOOKUP(M220,BulletType!A$1:F$35,3)</f>
        <v>1</v>
      </c>
      <c r="H220">
        <f>VLOOKUP(M220,BulletType!A$1:F$35,4)</f>
        <v>0</v>
      </c>
      <c r="I220">
        <f>VLOOKUP(M220,BulletType!A$1:F$35,5)</f>
        <v>4.8</v>
      </c>
      <c r="J220">
        <f>VLOOKUP(M220,BulletType!A$1:F$35,5)</f>
        <v>4.8</v>
      </c>
      <c r="K220">
        <f>VLOOKUP(M220,BulletType!A$1:F$35,6)</f>
        <v>2.4</v>
      </c>
      <c r="L220" s="3" t="str">
        <f>VLOOKUP(N220,BulletColor!A$2:B243,2)</f>
        <v>0.9,1,0.4</v>
      </c>
      <c r="M220">
        <f t="shared" si="21"/>
        <v>6</v>
      </c>
      <c r="N220" s="2">
        <f t="shared" si="24"/>
        <v>13</v>
      </c>
      <c r="O220" s="2">
        <f t="shared" si="25"/>
        <v>0</v>
      </c>
    </row>
    <row r="221" spans="1:15" x14ac:dyDescent="0.2">
      <c r="A221" s="1">
        <f t="shared" si="22"/>
        <v>106131</v>
      </c>
      <c r="B221" s="2" t="str">
        <f>VLOOKUP(M221,BulletType!A$1:F$35,2)&amp;VLOOKUP(N221,BulletColor!A$1:C$25,3)</f>
        <v>针弹浅黄</v>
      </c>
      <c r="C221" s="3" t="str">
        <f t="shared" si="23"/>
        <v>Bullet106130</v>
      </c>
      <c r="D221" s="2" t="str">
        <f>CONCATENATE(VLOOKUP(M221,BulletType!A$2:I$35,8),VLOOKUP(N221,BulletColor!A$2:D$16,4))</f>
        <v>Bullet200130</v>
      </c>
      <c r="E221" s="2" t="str">
        <f>VLOOKUP(M221,BulletType!A$1:G$35,7)</f>
        <v>1.6,0.404</v>
      </c>
      <c r="F221" s="2">
        <f t="shared" si="20"/>
        <v>1</v>
      </c>
      <c r="G221">
        <f>VLOOKUP(M221,BulletType!A$1:F$35,3)</f>
        <v>1</v>
      </c>
      <c r="H221">
        <f>VLOOKUP(M221,BulletType!A$1:F$35,4)</f>
        <v>0</v>
      </c>
      <c r="I221">
        <f>VLOOKUP(M221,BulletType!A$1:F$35,5)</f>
        <v>4.8</v>
      </c>
      <c r="J221">
        <f>VLOOKUP(M221,BulletType!A$1:F$35,5)</f>
        <v>4.8</v>
      </c>
      <c r="K221">
        <f>VLOOKUP(M221,BulletType!A$1:F$35,6)</f>
        <v>2.4</v>
      </c>
      <c r="L221" s="3" t="str">
        <f>VLOOKUP(N221,BulletColor!A$2:B244,2)</f>
        <v>0.9,1,0.4</v>
      </c>
      <c r="M221">
        <f t="shared" si="21"/>
        <v>6</v>
      </c>
      <c r="N221" s="2">
        <f t="shared" si="24"/>
        <v>13</v>
      </c>
      <c r="O221" s="2">
        <f t="shared" si="25"/>
        <v>1</v>
      </c>
    </row>
    <row r="222" spans="1:15" x14ac:dyDescent="0.2">
      <c r="A222" s="1">
        <f t="shared" si="22"/>
        <v>106140</v>
      </c>
      <c r="B222" s="2" t="str">
        <f>VLOOKUP(M222,BulletType!A$1:F$35,2)&amp;VLOOKUP(N222,BulletColor!A$1:C$25,3)</f>
        <v>针弹棕黄</v>
      </c>
      <c r="C222" s="3" t="str">
        <f t="shared" si="23"/>
        <v>Bullet106140</v>
      </c>
      <c r="D222" s="2" t="str">
        <f>CONCATENATE(VLOOKUP(M222,BulletType!A$2:I$35,8),VLOOKUP(N222,BulletColor!A$2:D$16,4))</f>
        <v>Bullet200130</v>
      </c>
      <c r="E222" s="2" t="str">
        <f>VLOOKUP(M222,BulletType!A$1:G$35,7)</f>
        <v>1.6,0.404</v>
      </c>
      <c r="F222" s="2">
        <f t="shared" si="20"/>
        <v>0</v>
      </c>
      <c r="G222">
        <f>VLOOKUP(M222,BulletType!A$1:F$35,3)</f>
        <v>1</v>
      </c>
      <c r="H222">
        <f>VLOOKUP(M222,BulletType!A$1:F$35,4)</f>
        <v>0</v>
      </c>
      <c r="I222">
        <f>VLOOKUP(M222,BulletType!A$1:F$35,5)</f>
        <v>4.8</v>
      </c>
      <c r="J222">
        <f>VLOOKUP(M222,BulletType!A$1:F$35,5)</f>
        <v>4.8</v>
      </c>
      <c r="K222">
        <f>VLOOKUP(M222,BulletType!A$1:F$35,6)</f>
        <v>2.4</v>
      </c>
      <c r="L222" s="3" t="str">
        <f>VLOOKUP(N222,BulletColor!A$2:B245,2)</f>
        <v>0.9,1,0.4</v>
      </c>
      <c r="M222">
        <f t="shared" si="21"/>
        <v>6</v>
      </c>
      <c r="N222" s="2">
        <f t="shared" si="24"/>
        <v>14</v>
      </c>
      <c r="O222" s="2">
        <f t="shared" si="25"/>
        <v>0</v>
      </c>
    </row>
    <row r="223" spans="1:15" x14ac:dyDescent="0.2">
      <c r="A223" s="1">
        <f t="shared" si="22"/>
        <v>106141</v>
      </c>
      <c r="B223" s="2" t="str">
        <f>VLOOKUP(M223,BulletType!A$1:F$35,2)&amp;VLOOKUP(N223,BulletColor!A$1:C$25,3)</f>
        <v>针弹棕黄</v>
      </c>
      <c r="C223" s="3" t="str">
        <f t="shared" si="23"/>
        <v>Bullet106140</v>
      </c>
      <c r="D223" s="2" t="str">
        <f>CONCATENATE(VLOOKUP(M223,BulletType!A$2:I$35,8),VLOOKUP(N223,BulletColor!A$2:D$16,4))</f>
        <v>Bullet200130</v>
      </c>
      <c r="E223" s="2" t="str">
        <f>VLOOKUP(M223,BulletType!A$1:G$35,7)</f>
        <v>1.6,0.404</v>
      </c>
      <c r="F223" s="2">
        <f t="shared" si="20"/>
        <v>1</v>
      </c>
      <c r="G223">
        <f>VLOOKUP(M223,BulletType!A$1:F$35,3)</f>
        <v>1</v>
      </c>
      <c r="H223">
        <f>VLOOKUP(M223,BulletType!A$1:F$35,4)</f>
        <v>0</v>
      </c>
      <c r="I223">
        <f>VLOOKUP(M223,BulletType!A$1:F$35,5)</f>
        <v>4.8</v>
      </c>
      <c r="J223">
        <f>VLOOKUP(M223,BulletType!A$1:F$35,5)</f>
        <v>4.8</v>
      </c>
      <c r="K223">
        <f>VLOOKUP(M223,BulletType!A$1:F$35,6)</f>
        <v>2.4</v>
      </c>
      <c r="L223" s="3" t="str">
        <f>VLOOKUP(N223,BulletColor!A$2:B246,2)</f>
        <v>0.9,1,0.4</v>
      </c>
      <c r="M223">
        <f t="shared" si="21"/>
        <v>6</v>
      </c>
      <c r="N223" s="2">
        <f t="shared" si="24"/>
        <v>14</v>
      </c>
      <c r="O223" s="2">
        <f t="shared" si="25"/>
        <v>1</v>
      </c>
    </row>
    <row r="224" spans="1:15" x14ac:dyDescent="0.2">
      <c r="A224" s="1">
        <f t="shared" si="22"/>
        <v>106150</v>
      </c>
      <c r="B224" s="2" t="str">
        <f>VLOOKUP(M224,BulletType!A$1:F$35,2)&amp;VLOOKUP(N224,BulletColor!A$1:C$25,3)</f>
        <v>针弹白</v>
      </c>
      <c r="C224" s="3" t="str">
        <f t="shared" si="23"/>
        <v>Bullet106150</v>
      </c>
      <c r="D224" s="2" t="str">
        <f>CONCATENATE(VLOOKUP(M224,BulletType!A$2:I$35,8),VLOOKUP(N224,BulletColor!A$2:D$16,4))</f>
        <v>Bullet200130</v>
      </c>
      <c r="E224" s="2" t="str">
        <f>VLOOKUP(M224,BulletType!A$1:G$35,7)</f>
        <v>1.6,0.404</v>
      </c>
      <c r="F224" s="2">
        <f t="shared" si="20"/>
        <v>0</v>
      </c>
      <c r="G224">
        <f>VLOOKUP(M224,BulletType!A$1:F$35,3)</f>
        <v>1</v>
      </c>
      <c r="H224">
        <f>VLOOKUP(M224,BulletType!A$1:F$35,4)</f>
        <v>0</v>
      </c>
      <c r="I224">
        <f>VLOOKUP(M224,BulletType!A$1:F$35,5)</f>
        <v>4.8</v>
      </c>
      <c r="J224">
        <f>VLOOKUP(M224,BulletType!A$1:F$35,5)</f>
        <v>4.8</v>
      </c>
      <c r="K224">
        <f>VLOOKUP(M224,BulletType!A$1:F$35,6)</f>
        <v>2.4</v>
      </c>
      <c r="L224" s="3" t="str">
        <f>VLOOKUP(N224,BulletColor!A$2:B247,2)</f>
        <v>0.8,0.8,0.8</v>
      </c>
      <c r="M224">
        <f t="shared" si="21"/>
        <v>6</v>
      </c>
      <c r="N224" s="2">
        <f t="shared" si="24"/>
        <v>15</v>
      </c>
      <c r="O224" s="2">
        <f t="shared" si="25"/>
        <v>0</v>
      </c>
    </row>
    <row r="225" spans="1:15" x14ac:dyDescent="0.2">
      <c r="A225" s="1">
        <f t="shared" si="22"/>
        <v>106151</v>
      </c>
      <c r="B225" s="2" t="str">
        <f>VLOOKUP(M225,BulletType!A$1:F$35,2)&amp;VLOOKUP(N225,BulletColor!A$1:C$25,3)</f>
        <v>针弹白</v>
      </c>
      <c r="C225" s="3" t="str">
        <f t="shared" si="23"/>
        <v>Bullet106150</v>
      </c>
      <c r="D225" s="2" t="str">
        <f>CONCATENATE(VLOOKUP(M225,BulletType!A$2:I$35,8),VLOOKUP(N225,BulletColor!A$2:D$16,4))</f>
        <v>Bullet200130</v>
      </c>
      <c r="E225" s="2" t="str">
        <f>VLOOKUP(M225,BulletType!A$1:G$35,7)</f>
        <v>1.6,0.404</v>
      </c>
      <c r="F225" s="2">
        <f t="shared" si="20"/>
        <v>1</v>
      </c>
      <c r="G225">
        <f>VLOOKUP(M225,BulletType!A$1:F$35,3)</f>
        <v>1</v>
      </c>
      <c r="H225">
        <f>VLOOKUP(M225,BulletType!A$1:F$35,4)</f>
        <v>0</v>
      </c>
      <c r="I225">
        <f>VLOOKUP(M225,BulletType!A$1:F$35,5)</f>
        <v>4.8</v>
      </c>
      <c r="J225">
        <f>VLOOKUP(M225,BulletType!A$1:F$35,5)</f>
        <v>4.8</v>
      </c>
      <c r="K225">
        <f>VLOOKUP(M225,BulletType!A$1:F$35,6)</f>
        <v>2.4</v>
      </c>
      <c r="L225" s="3" t="str">
        <f>VLOOKUP(N225,BulletColor!A$2:B248,2)</f>
        <v>0.8,0.8,0.8</v>
      </c>
      <c r="M225">
        <f t="shared" si="21"/>
        <v>6</v>
      </c>
      <c r="N225" s="2">
        <f t="shared" si="24"/>
        <v>15</v>
      </c>
      <c r="O225" s="2">
        <f t="shared" si="25"/>
        <v>1</v>
      </c>
    </row>
    <row r="226" spans="1:15" x14ac:dyDescent="0.2">
      <c r="A226" s="1">
        <f t="shared" si="22"/>
        <v>107000</v>
      </c>
      <c r="B226" s="2" t="str">
        <f>VLOOKUP(M226,BulletType!A$1:F$35,2)&amp;VLOOKUP(N226,BulletColor!A$1:C$25,3)</f>
        <v>札弹灰</v>
      </c>
      <c r="C226" s="3" t="str">
        <f t="shared" si="23"/>
        <v>Bullet107000</v>
      </c>
      <c r="D226" s="2" t="str">
        <f>CONCATENATE(VLOOKUP(M226,BulletType!A$2:I$35,8),VLOOKUP(N226,BulletColor!A$2:D$16,4))</f>
        <v>Bullet200000</v>
      </c>
      <c r="E226" s="2" t="str">
        <f>VLOOKUP(M226,BulletType!A$1:G$35,7)</f>
        <v>3.2,0.8</v>
      </c>
      <c r="F226" s="2">
        <f t="shared" si="20"/>
        <v>0</v>
      </c>
      <c r="G226">
        <f>VLOOKUP(M226,BulletType!A$1:F$35,3)</f>
        <v>1</v>
      </c>
      <c r="H226">
        <f>VLOOKUP(M226,BulletType!A$1:F$35,4)</f>
        <v>0</v>
      </c>
      <c r="I226">
        <f>VLOOKUP(M226,BulletType!A$1:F$35,5)</f>
        <v>5.6</v>
      </c>
      <c r="J226">
        <f>VLOOKUP(M226,BulletType!A$1:F$35,5)</f>
        <v>5.6</v>
      </c>
      <c r="K226">
        <f>VLOOKUP(M226,BulletType!A$1:F$35,6)</f>
        <v>2.8</v>
      </c>
      <c r="L226" s="3" t="str">
        <f>VLOOKUP(N226,BulletColor!A$2:B249,2)</f>
        <v>0.5,0.5,0.5</v>
      </c>
      <c r="M226">
        <f t="shared" si="21"/>
        <v>7</v>
      </c>
      <c r="N226" s="2">
        <f t="shared" si="24"/>
        <v>0</v>
      </c>
      <c r="O226" s="2">
        <f t="shared" si="25"/>
        <v>0</v>
      </c>
    </row>
    <row r="227" spans="1:15" x14ac:dyDescent="0.2">
      <c r="A227" s="1">
        <f t="shared" si="22"/>
        <v>107001</v>
      </c>
      <c r="B227" s="2" t="str">
        <f>VLOOKUP(M227,BulletType!A$1:F$35,2)&amp;VLOOKUP(N227,BulletColor!A$1:C$25,3)</f>
        <v>札弹灰</v>
      </c>
      <c r="C227" s="3" t="str">
        <f t="shared" si="23"/>
        <v>Bullet107000</v>
      </c>
      <c r="D227" s="2" t="str">
        <f>CONCATENATE(VLOOKUP(M227,BulletType!A$2:I$35,8),VLOOKUP(N227,BulletColor!A$2:D$16,4))</f>
        <v>Bullet200000</v>
      </c>
      <c r="E227" s="2" t="str">
        <f>VLOOKUP(M227,BulletType!A$1:G$35,7)</f>
        <v>3.2,0.8</v>
      </c>
      <c r="F227" s="2">
        <f t="shared" si="20"/>
        <v>1</v>
      </c>
      <c r="G227">
        <f>VLOOKUP(M227,BulletType!A$1:F$35,3)</f>
        <v>1</v>
      </c>
      <c r="H227">
        <f>VLOOKUP(M227,BulletType!A$1:F$35,4)</f>
        <v>0</v>
      </c>
      <c r="I227">
        <f>VLOOKUP(M227,BulletType!A$1:F$35,5)</f>
        <v>5.6</v>
      </c>
      <c r="J227">
        <f>VLOOKUP(M227,BulletType!A$1:F$35,5)</f>
        <v>5.6</v>
      </c>
      <c r="K227">
        <f>VLOOKUP(M227,BulletType!A$1:F$35,6)</f>
        <v>2.8</v>
      </c>
      <c r="L227" s="3" t="str">
        <f>VLOOKUP(N227,BulletColor!A$2:B250,2)</f>
        <v>0.5,0.5,0.5</v>
      </c>
      <c r="M227">
        <f t="shared" si="21"/>
        <v>7</v>
      </c>
      <c r="N227" s="2">
        <f t="shared" si="24"/>
        <v>0</v>
      </c>
      <c r="O227" s="2">
        <f t="shared" si="25"/>
        <v>1</v>
      </c>
    </row>
    <row r="228" spans="1:15" x14ac:dyDescent="0.2">
      <c r="A228" s="1">
        <f t="shared" si="22"/>
        <v>107010</v>
      </c>
      <c r="B228" s="2" t="str">
        <f>VLOOKUP(M228,BulletType!A$1:F$35,2)&amp;VLOOKUP(N228,BulletColor!A$1:C$25,3)</f>
        <v>札弹深红</v>
      </c>
      <c r="C228" s="3" t="str">
        <f t="shared" si="23"/>
        <v>Bullet107010</v>
      </c>
      <c r="D228" s="2" t="str">
        <f>CONCATENATE(VLOOKUP(M228,BulletType!A$2:I$35,8),VLOOKUP(N228,BulletColor!A$2:D$16,4))</f>
        <v>Bullet200010</v>
      </c>
      <c r="E228" s="2" t="str">
        <f>VLOOKUP(M228,BulletType!A$1:G$35,7)</f>
        <v>3.2,0.8</v>
      </c>
      <c r="F228" s="2">
        <f t="shared" si="20"/>
        <v>0</v>
      </c>
      <c r="G228">
        <f>VLOOKUP(M228,BulletType!A$1:F$35,3)</f>
        <v>1</v>
      </c>
      <c r="H228">
        <f>VLOOKUP(M228,BulletType!A$1:F$35,4)</f>
        <v>0</v>
      </c>
      <c r="I228">
        <f>VLOOKUP(M228,BulletType!A$1:F$35,5)</f>
        <v>5.6</v>
      </c>
      <c r="J228">
        <f>VLOOKUP(M228,BulletType!A$1:F$35,5)</f>
        <v>5.6</v>
      </c>
      <c r="K228">
        <f>VLOOKUP(M228,BulletType!A$1:F$35,6)</f>
        <v>2.8</v>
      </c>
      <c r="L228" s="3" t="str">
        <f>VLOOKUP(N228,BulletColor!A$2:B251,2)</f>
        <v>0.625,0.3,0.3</v>
      </c>
      <c r="M228">
        <f t="shared" si="21"/>
        <v>7</v>
      </c>
      <c r="N228" s="2">
        <f t="shared" si="24"/>
        <v>1</v>
      </c>
      <c r="O228" s="2">
        <f t="shared" si="25"/>
        <v>0</v>
      </c>
    </row>
    <row r="229" spans="1:15" x14ac:dyDescent="0.2">
      <c r="A229" s="1">
        <f t="shared" si="22"/>
        <v>107011</v>
      </c>
      <c r="B229" s="2" t="str">
        <f>VLOOKUP(M229,BulletType!A$1:F$35,2)&amp;VLOOKUP(N229,BulletColor!A$1:C$25,3)</f>
        <v>札弹深红</v>
      </c>
      <c r="C229" s="3" t="str">
        <f t="shared" si="23"/>
        <v>Bullet107010</v>
      </c>
      <c r="D229" s="2" t="str">
        <f>CONCATENATE(VLOOKUP(M229,BulletType!A$2:I$35,8),VLOOKUP(N229,BulletColor!A$2:D$16,4))</f>
        <v>Bullet200010</v>
      </c>
      <c r="E229" s="2" t="str">
        <f>VLOOKUP(M229,BulletType!A$1:G$35,7)</f>
        <v>3.2,0.8</v>
      </c>
      <c r="F229" s="2">
        <f t="shared" si="20"/>
        <v>1</v>
      </c>
      <c r="G229">
        <f>VLOOKUP(M229,BulletType!A$1:F$35,3)</f>
        <v>1</v>
      </c>
      <c r="H229">
        <f>VLOOKUP(M229,BulletType!A$1:F$35,4)</f>
        <v>0</v>
      </c>
      <c r="I229">
        <f>VLOOKUP(M229,BulletType!A$1:F$35,5)</f>
        <v>5.6</v>
      </c>
      <c r="J229">
        <f>VLOOKUP(M229,BulletType!A$1:F$35,5)</f>
        <v>5.6</v>
      </c>
      <c r="K229">
        <f>VLOOKUP(M229,BulletType!A$1:F$35,6)</f>
        <v>2.8</v>
      </c>
      <c r="L229" s="3" t="str">
        <f>VLOOKUP(N229,BulletColor!A$2:B252,2)</f>
        <v>0.625,0.3,0.3</v>
      </c>
      <c r="M229">
        <f t="shared" si="21"/>
        <v>7</v>
      </c>
      <c r="N229" s="2">
        <f t="shared" si="24"/>
        <v>1</v>
      </c>
      <c r="O229" s="2">
        <f t="shared" si="25"/>
        <v>1</v>
      </c>
    </row>
    <row r="230" spans="1:15" x14ac:dyDescent="0.2">
      <c r="A230" s="1">
        <f t="shared" si="22"/>
        <v>107020</v>
      </c>
      <c r="B230" s="2" t="str">
        <f>VLOOKUP(M230,BulletType!A$1:F$35,2)&amp;VLOOKUP(N230,BulletColor!A$1:C$25,3)</f>
        <v>札弹红</v>
      </c>
      <c r="C230" s="3" t="str">
        <f t="shared" si="23"/>
        <v>Bullet107020</v>
      </c>
      <c r="D230" s="2" t="str">
        <f>CONCATENATE(VLOOKUP(M230,BulletType!A$2:I$35,8),VLOOKUP(N230,BulletColor!A$2:D$16,4))</f>
        <v>Bullet200010</v>
      </c>
      <c r="E230" s="2" t="str">
        <f>VLOOKUP(M230,BulletType!A$1:G$35,7)</f>
        <v>3.2,0.8</v>
      </c>
      <c r="F230" s="2">
        <f t="shared" si="20"/>
        <v>0</v>
      </c>
      <c r="G230">
        <f>VLOOKUP(M230,BulletType!A$1:F$35,3)</f>
        <v>1</v>
      </c>
      <c r="H230">
        <f>VLOOKUP(M230,BulletType!A$1:F$35,4)</f>
        <v>0</v>
      </c>
      <c r="I230">
        <f>VLOOKUP(M230,BulletType!A$1:F$35,5)</f>
        <v>5.6</v>
      </c>
      <c r="J230">
        <f>VLOOKUP(M230,BulletType!A$1:F$35,5)</f>
        <v>5.6</v>
      </c>
      <c r="K230">
        <f>VLOOKUP(M230,BulletType!A$1:F$35,6)</f>
        <v>2.8</v>
      </c>
      <c r="L230" s="3" t="str">
        <f>VLOOKUP(N230,BulletColor!A$2:B253,2)</f>
        <v>0.8,0.3,0.3</v>
      </c>
      <c r="M230">
        <f t="shared" si="21"/>
        <v>7</v>
      </c>
      <c r="N230" s="2">
        <f t="shared" si="24"/>
        <v>2</v>
      </c>
      <c r="O230" s="2">
        <f t="shared" si="25"/>
        <v>0</v>
      </c>
    </row>
    <row r="231" spans="1:15" x14ac:dyDescent="0.2">
      <c r="A231" s="1">
        <f t="shared" si="22"/>
        <v>107021</v>
      </c>
      <c r="B231" s="2" t="str">
        <f>VLOOKUP(M231,BulletType!A$1:F$35,2)&amp;VLOOKUP(N231,BulletColor!A$1:C$25,3)</f>
        <v>札弹红</v>
      </c>
      <c r="C231" s="3" t="str">
        <f t="shared" si="23"/>
        <v>Bullet107020</v>
      </c>
      <c r="D231" s="2" t="str">
        <f>CONCATENATE(VLOOKUP(M231,BulletType!A$2:I$35,8),VLOOKUP(N231,BulletColor!A$2:D$16,4))</f>
        <v>Bullet200010</v>
      </c>
      <c r="E231" s="2" t="str">
        <f>VLOOKUP(M231,BulletType!A$1:G$35,7)</f>
        <v>3.2,0.8</v>
      </c>
      <c r="F231" s="2">
        <f t="shared" si="20"/>
        <v>1</v>
      </c>
      <c r="G231">
        <f>VLOOKUP(M231,BulletType!A$1:F$35,3)</f>
        <v>1</v>
      </c>
      <c r="H231">
        <f>VLOOKUP(M231,BulletType!A$1:F$35,4)</f>
        <v>0</v>
      </c>
      <c r="I231">
        <f>VLOOKUP(M231,BulletType!A$1:F$35,5)</f>
        <v>5.6</v>
      </c>
      <c r="J231">
        <f>VLOOKUP(M231,BulletType!A$1:F$35,5)</f>
        <v>5.6</v>
      </c>
      <c r="K231">
        <f>VLOOKUP(M231,BulletType!A$1:F$35,6)</f>
        <v>2.8</v>
      </c>
      <c r="L231" s="3" t="str">
        <f>VLOOKUP(N231,BulletColor!A$2:B254,2)</f>
        <v>0.8,0.3,0.3</v>
      </c>
      <c r="M231">
        <f t="shared" si="21"/>
        <v>7</v>
      </c>
      <c r="N231" s="2">
        <f t="shared" si="24"/>
        <v>2</v>
      </c>
      <c r="O231" s="2">
        <f t="shared" si="25"/>
        <v>1</v>
      </c>
    </row>
    <row r="232" spans="1:15" x14ac:dyDescent="0.2">
      <c r="A232" s="1">
        <f t="shared" si="22"/>
        <v>107030</v>
      </c>
      <c r="B232" s="2" t="str">
        <f>VLOOKUP(M232,BulletType!A$1:F$35,2)&amp;VLOOKUP(N232,BulletColor!A$1:C$25,3)</f>
        <v>札弹深紫</v>
      </c>
      <c r="C232" s="3" t="str">
        <f t="shared" si="23"/>
        <v>Bullet107030</v>
      </c>
      <c r="D232" s="2" t="str">
        <f>CONCATENATE(VLOOKUP(M232,BulletType!A$2:I$35,8),VLOOKUP(N232,BulletColor!A$2:D$16,4))</f>
        <v>Bullet200030</v>
      </c>
      <c r="E232" s="2" t="str">
        <f>VLOOKUP(M232,BulletType!A$1:G$35,7)</f>
        <v>3.2,0.8</v>
      </c>
      <c r="F232" s="2">
        <f t="shared" si="20"/>
        <v>0</v>
      </c>
      <c r="G232">
        <f>VLOOKUP(M232,BulletType!A$1:F$35,3)</f>
        <v>1</v>
      </c>
      <c r="H232">
        <f>VLOOKUP(M232,BulletType!A$1:F$35,4)</f>
        <v>0</v>
      </c>
      <c r="I232">
        <f>VLOOKUP(M232,BulletType!A$1:F$35,5)</f>
        <v>5.6</v>
      </c>
      <c r="J232">
        <f>VLOOKUP(M232,BulletType!A$1:F$35,5)</f>
        <v>5.6</v>
      </c>
      <c r="K232">
        <f>VLOOKUP(M232,BulletType!A$1:F$35,6)</f>
        <v>2.8</v>
      </c>
      <c r="L232" s="3" t="str">
        <f>VLOOKUP(N232,BulletColor!A$2:B255,2)</f>
        <v>1,0.65,1</v>
      </c>
      <c r="M232">
        <f t="shared" si="21"/>
        <v>7</v>
      </c>
      <c r="N232" s="2">
        <f t="shared" si="24"/>
        <v>3</v>
      </c>
      <c r="O232" s="2">
        <f t="shared" si="25"/>
        <v>0</v>
      </c>
    </row>
    <row r="233" spans="1:15" x14ac:dyDescent="0.2">
      <c r="A233" s="1">
        <f t="shared" si="22"/>
        <v>107031</v>
      </c>
      <c r="B233" s="2" t="str">
        <f>VLOOKUP(M233,BulletType!A$1:F$35,2)&amp;VLOOKUP(N233,BulletColor!A$1:C$25,3)</f>
        <v>札弹深紫</v>
      </c>
      <c r="C233" s="3" t="str">
        <f t="shared" si="23"/>
        <v>Bullet107030</v>
      </c>
      <c r="D233" s="2" t="str">
        <f>CONCATENATE(VLOOKUP(M233,BulletType!A$2:I$35,8),VLOOKUP(N233,BulletColor!A$2:D$16,4))</f>
        <v>Bullet200030</v>
      </c>
      <c r="E233" s="2" t="str">
        <f>VLOOKUP(M233,BulletType!A$1:G$35,7)</f>
        <v>3.2,0.8</v>
      </c>
      <c r="F233" s="2">
        <f t="shared" si="20"/>
        <v>1</v>
      </c>
      <c r="G233">
        <f>VLOOKUP(M233,BulletType!A$1:F$35,3)</f>
        <v>1</v>
      </c>
      <c r="H233">
        <f>VLOOKUP(M233,BulletType!A$1:F$35,4)</f>
        <v>0</v>
      </c>
      <c r="I233">
        <f>VLOOKUP(M233,BulletType!A$1:F$35,5)</f>
        <v>5.6</v>
      </c>
      <c r="J233">
        <f>VLOOKUP(M233,BulletType!A$1:F$35,5)</f>
        <v>5.6</v>
      </c>
      <c r="K233">
        <f>VLOOKUP(M233,BulletType!A$1:F$35,6)</f>
        <v>2.8</v>
      </c>
      <c r="L233" s="3" t="str">
        <f>VLOOKUP(N233,BulletColor!A$2:B256,2)</f>
        <v>1,0.65,1</v>
      </c>
      <c r="M233">
        <f t="shared" si="21"/>
        <v>7</v>
      </c>
      <c r="N233" s="2">
        <f t="shared" si="24"/>
        <v>3</v>
      </c>
      <c r="O233" s="2">
        <f t="shared" si="25"/>
        <v>1</v>
      </c>
    </row>
    <row r="234" spans="1:15" x14ac:dyDescent="0.2">
      <c r="A234" s="1">
        <f t="shared" si="22"/>
        <v>107040</v>
      </c>
      <c r="B234" s="2" t="str">
        <f>VLOOKUP(M234,BulletType!A$1:F$35,2)&amp;VLOOKUP(N234,BulletColor!A$1:C$25,3)</f>
        <v>札弹紫</v>
      </c>
      <c r="C234" s="3" t="str">
        <f t="shared" si="23"/>
        <v>Bullet107040</v>
      </c>
      <c r="D234" s="2" t="str">
        <f>CONCATENATE(VLOOKUP(M234,BulletType!A$2:I$35,8),VLOOKUP(N234,BulletColor!A$2:D$16,4))</f>
        <v>Bullet200030</v>
      </c>
      <c r="E234" s="2" t="str">
        <f>VLOOKUP(M234,BulletType!A$1:G$35,7)</f>
        <v>3.2,0.8</v>
      </c>
      <c r="F234" s="2">
        <f t="shared" si="20"/>
        <v>0</v>
      </c>
      <c r="G234">
        <f>VLOOKUP(M234,BulletType!A$1:F$35,3)</f>
        <v>1</v>
      </c>
      <c r="H234">
        <f>VLOOKUP(M234,BulletType!A$1:F$35,4)</f>
        <v>0</v>
      </c>
      <c r="I234">
        <f>VLOOKUP(M234,BulletType!A$1:F$35,5)</f>
        <v>5.6</v>
      </c>
      <c r="J234">
        <f>VLOOKUP(M234,BulletType!A$1:F$35,5)</f>
        <v>5.6</v>
      </c>
      <c r="K234">
        <f>VLOOKUP(M234,BulletType!A$1:F$35,6)</f>
        <v>2.8</v>
      </c>
      <c r="L234" s="3" t="str">
        <f>VLOOKUP(N234,BulletColor!A$2:B257,2)</f>
        <v>1,0.65,1</v>
      </c>
      <c r="M234">
        <f t="shared" si="21"/>
        <v>7</v>
      </c>
      <c r="N234" s="2">
        <f t="shared" si="24"/>
        <v>4</v>
      </c>
      <c r="O234" s="2">
        <f t="shared" si="25"/>
        <v>0</v>
      </c>
    </row>
    <row r="235" spans="1:15" x14ac:dyDescent="0.2">
      <c r="A235" s="1">
        <f t="shared" si="22"/>
        <v>107041</v>
      </c>
      <c r="B235" s="2" t="str">
        <f>VLOOKUP(M235,BulletType!A$1:F$35,2)&amp;VLOOKUP(N235,BulletColor!A$1:C$25,3)</f>
        <v>札弹紫</v>
      </c>
      <c r="C235" s="3" t="str">
        <f t="shared" si="23"/>
        <v>Bullet107040</v>
      </c>
      <c r="D235" s="2" t="str">
        <f>CONCATENATE(VLOOKUP(M235,BulletType!A$2:I$35,8),VLOOKUP(N235,BulletColor!A$2:D$16,4))</f>
        <v>Bullet200030</v>
      </c>
      <c r="E235" s="2" t="str">
        <f>VLOOKUP(M235,BulletType!A$1:G$35,7)</f>
        <v>3.2,0.8</v>
      </c>
      <c r="F235" s="2">
        <f t="shared" si="20"/>
        <v>1</v>
      </c>
      <c r="G235">
        <f>VLOOKUP(M235,BulletType!A$1:F$35,3)</f>
        <v>1</v>
      </c>
      <c r="H235">
        <f>VLOOKUP(M235,BulletType!A$1:F$35,4)</f>
        <v>0</v>
      </c>
      <c r="I235">
        <f>VLOOKUP(M235,BulletType!A$1:F$35,5)</f>
        <v>5.6</v>
      </c>
      <c r="J235">
        <f>VLOOKUP(M235,BulletType!A$1:F$35,5)</f>
        <v>5.6</v>
      </c>
      <c r="K235">
        <f>VLOOKUP(M235,BulletType!A$1:F$35,6)</f>
        <v>2.8</v>
      </c>
      <c r="L235" s="3" t="str">
        <f>VLOOKUP(N235,BulletColor!A$2:B258,2)</f>
        <v>1,0.65,1</v>
      </c>
      <c r="M235">
        <f t="shared" si="21"/>
        <v>7</v>
      </c>
      <c r="N235" s="2">
        <f t="shared" si="24"/>
        <v>4</v>
      </c>
      <c r="O235" s="2">
        <f t="shared" si="25"/>
        <v>1</v>
      </c>
    </row>
    <row r="236" spans="1:15" x14ac:dyDescent="0.2">
      <c r="A236" s="1">
        <f t="shared" si="22"/>
        <v>107050</v>
      </c>
      <c r="B236" s="2" t="str">
        <f>VLOOKUP(M236,BulletType!A$1:F$35,2)&amp;VLOOKUP(N236,BulletColor!A$1:C$25,3)</f>
        <v>札弹深蓝</v>
      </c>
      <c r="C236" s="3" t="str">
        <f t="shared" si="23"/>
        <v>Bullet107050</v>
      </c>
      <c r="D236" s="2" t="str">
        <f>CONCATENATE(VLOOKUP(M236,BulletType!A$2:I$35,8),VLOOKUP(N236,BulletColor!A$2:D$16,4))</f>
        <v>Bullet200050</v>
      </c>
      <c r="E236" s="2" t="str">
        <f>VLOOKUP(M236,BulletType!A$1:G$35,7)</f>
        <v>3.2,0.8</v>
      </c>
      <c r="F236" s="2">
        <f t="shared" si="20"/>
        <v>0</v>
      </c>
      <c r="G236">
        <f>VLOOKUP(M236,BulletType!A$1:F$35,3)</f>
        <v>1</v>
      </c>
      <c r="H236">
        <f>VLOOKUP(M236,BulletType!A$1:F$35,4)</f>
        <v>0</v>
      </c>
      <c r="I236">
        <f>VLOOKUP(M236,BulletType!A$1:F$35,5)</f>
        <v>5.6</v>
      </c>
      <c r="J236">
        <f>VLOOKUP(M236,BulletType!A$1:F$35,5)</f>
        <v>5.6</v>
      </c>
      <c r="K236">
        <f>VLOOKUP(M236,BulletType!A$1:F$35,6)</f>
        <v>2.8</v>
      </c>
      <c r="L236" s="3" t="str">
        <f>VLOOKUP(N236,BulletColor!A$2:B259,2)</f>
        <v>0,0.1,1</v>
      </c>
      <c r="M236">
        <f t="shared" si="21"/>
        <v>7</v>
      </c>
      <c r="N236" s="2">
        <f t="shared" si="24"/>
        <v>5</v>
      </c>
      <c r="O236" s="2">
        <f t="shared" si="25"/>
        <v>0</v>
      </c>
    </row>
    <row r="237" spans="1:15" x14ac:dyDescent="0.2">
      <c r="A237" s="1">
        <f t="shared" si="22"/>
        <v>107051</v>
      </c>
      <c r="B237" s="2" t="str">
        <f>VLOOKUP(M237,BulletType!A$1:F$35,2)&amp;VLOOKUP(N237,BulletColor!A$1:C$25,3)</f>
        <v>札弹深蓝</v>
      </c>
      <c r="C237" s="3" t="str">
        <f t="shared" si="23"/>
        <v>Bullet107050</v>
      </c>
      <c r="D237" s="2" t="str">
        <f>CONCATENATE(VLOOKUP(M237,BulletType!A$2:I$35,8),VLOOKUP(N237,BulletColor!A$2:D$16,4))</f>
        <v>Bullet200050</v>
      </c>
      <c r="E237" s="2" t="str">
        <f>VLOOKUP(M237,BulletType!A$1:G$35,7)</f>
        <v>3.2,0.8</v>
      </c>
      <c r="F237" s="2">
        <f t="shared" si="20"/>
        <v>1</v>
      </c>
      <c r="G237">
        <f>VLOOKUP(M237,BulletType!A$1:F$35,3)</f>
        <v>1</v>
      </c>
      <c r="H237">
        <f>VLOOKUP(M237,BulletType!A$1:F$35,4)</f>
        <v>0</v>
      </c>
      <c r="I237">
        <f>VLOOKUP(M237,BulletType!A$1:F$35,5)</f>
        <v>5.6</v>
      </c>
      <c r="J237">
        <f>VLOOKUP(M237,BulletType!A$1:F$35,5)</f>
        <v>5.6</v>
      </c>
      <c r="K237">
        <f>VLOOKUP(M237,BulletType!A$1:F$35,6)</f>
        <v>2.8</v>
      </c>
      <c r="L237" s="3" t="str">
        <f>VLOOKUP(N237,BulletColor!A$2:B260,2)</f>
        <v>0,0.1,1</v>
      </c>
      <c r="M237">
        <f t="shared" si="21"/>
        <v>7</v>
      </c>
      <c r="N237" s="2">
        <f t="shared" si="24"/>
        <v>5</v>
      </c>
      <c r="O237" s="2">
        <f t="shared" si="25"/>
        <v>1</v>
      </c>
    </row>
    <row r="238" spans="1:15" x14ac:dyDescent="0.2">
      <c r="A238" s="1">
        <f t="shared" si="22"/>
        <v>107060</v>
      </c>
      <c r="B238" s="2" t="str">
        <f>VLOOKUP(M238,BulletType!A$1:F$35,2)&amp;VLOOKUP(N238,BulletColor!A$1:C$25,3)</f>
        <v>札弹蓝</v>
      </c>
      <c r="C238" s="3" t="str">
        <f t="shared" si="23"/>
        <v>Bullet107060</v>
      </c>
      <c r="D238" s="2" t="str">
        <f>CONCATENATE(VLOOKUP(M238,BulletType!A$2:I$35,8),VLOOKUP(N238,BulletColor!A$2:D$16,4))</f>
        <v>Bullet200050</v>
      </c>
      <c r="E238" s="2" t="str">
        <f>VLOOKUP(M238,BulletType!A$1:G$35,7)</f>
        <v>3.2,0.8</v>
      </c>
      <c r="F238" s="2">
        <f t="shared" si="20"/>
        <v>0</v>
      </c>
      <c r="G238">
        <f>VLOOKUP(M238,BulletType!A$1:F$35,3)</f>
        <v>1</v>
      </c>
      <c r="H238">
        <f>VLOOKUP(M238,BulletType!A$1:F$35,4)</f>
        <v>0</v>
      </c>
      <c r="I238">
        <f>VLOOKUP(M238,BulletType!A$1:F$35,5)</f>
        <v>5.6</v>
      </c>
      <c r="J238">
        <f>VLOOKUP(M238,BulletType!A$1:F$35,5)</f>
        <v>5.6</v>
      </c>
      <c r="K238">
        <f>VLOOKUP(M238,BulletType!A$1:F$35,6)</f>
        <v>2.8</v>
      </c>
      <c r="L238" s="3" t="str">
        <f>VLOOKUP(N238,BulletColor!A$2:B261,2)</f>
        <v>0,0.1,1</v>
      </c>
      <c r="M238">
        <f t="shared" si="21"/>
        <v>7</v>
      </c>
      <c r="N238" s="2">
        <f t="shared" si="24"/>
        <v>6</v>
      </c>
      <c r="O238" s="2">
        <f t="shared" si="25"/>
        <v>0</v>
      </c>
    </row>
    <row r="239" spans="1:15" x14ac:dyDescent="0.2">
      <c r="A239" s="1">
        <f t="shared" si="22"/>
        <v>107061</v>
      </c>
      <c r="B239" s="2" t="str">
        <f>VLOOKUP(M239,BulletType!A$1:F$35,2)&amp;VLOOKUP(N239,BulletColor!A$1:C$25,3)</f>
        <v>札弹蓝</v>
      </c>
      <c r="C239" s="3" t="str">
        <f t="shared" si="23"/>
        <v>Bullet107060</v>
      </c>
      <c r="D239" s="2" t="str">
        <f>CONCATENATE(VLOOKUP(M239,BulletType!A$2:I$35,8),VLOOKUP(N239,BulletColor!A$2:D$16,4))</f>
        <v>Bullet200050</v>
      </c>
      <c r="E239" s="2" t="str">
        <f>VLOOKUP(M239,BulletType!A$1:G$35,7)</f>
        <v>3.2,0.8</v>
      </c>
      <c r="F239" s="2">
        <f t="shared" si="20"/>
        <v>1</v>
      </c>
      <c r="G239">
        <f>VLOOKUP(M239,BulletType!A$1:F$35,3)</f>
        <v>1</v>
      </c>
      <c r="H239">
        <f>VLOOKUP(M239,BulletType!A$1:F$35,4)</f>
        <v>0</v>
      </c>
      <c r="I239">
        <f>VLOOKUP(M239,BulletType!A$1:F$35,5)</f>
        <v>5.6</v>
      </c>
      <c r="J239">
        <f>VLOOKUP(M239,BulletType!A$1:F$35,5)</f>
        <v>5.6</v>
      </c>
      <c r="K239">
        <f>VLOOKUP(M239,BulletType!A$1:F$35,6)</f>
        <v>2.8</v>
      </c>
      <c r="L239" s="3" t="str">
        <f>VLOOKUP(N239,BulletColor!A$2:B262,2)</f>
        <v>0,0.1,1</v>
      </c>
      <c r="M239">
        <f t="shared" si="21"/>
        <v>7</v>
      </c>
      <c r="N239" s="2">
        <f t="shared" si="24"/>
        <v>6</v>
      </c>
      <c r="O239" s="2">
        <f t="shared" si="25"/>
        <v>1</v>
      </c>
    </row>
    <row r="240" spans="1:15" x14ac:dyDescent="0.2">
      <c r="A240" s="1">
        <f t="shared" si="22"/>
        <v>107070</v>
      </c>
      <c r="B240" s="2" t="str">
        <f>VLOOKUP(M240,BulletType!A$1:F$35,2)&amp;VLOOKUP(N240,BulletColor!A$1:C$25,3)</f>
        <v>札弹深青</v>
      </c>
      <c r="C240" s="3" t="str">
        <f t="shared" si="23"/>
        <v>Bullet107070</v>
      </c>
      <c r="D240" s="2" t="str">
        <f>CONCATENATE(VLOOKUP(M240,BulletType!A$2:I$35,8),VLOOKUP(N240,BulletColor!A$2:D$16,4))</f>
        <v>Bullet200070</v>
      </c>
      <c r="E240" s="2" t="str">
        <f>VLOOKUP(M240,BulletType!A$1:G$35,7)</f>
        <v>3.2,0.8</v>
      </c>
      <c r="F240" s="2">
        <f t="shared" si="20"/>
        <v>0</v>
      </c>
      <c r="G240">
        <f>VLOOKUP(M240,BulletType!A$1:F$35,3)</f>
        <v>1</v>
      </c>
      <c r="H240">
        <f>VLOOKUP(M240,BulletType!A$1:F$35,4)</f>
        <v>0</v>
      </c>
      <c r="I240">
        <f>VLOOKUP(M240,BulletType!A$1:F$35,5)</f>
        <v>5.6</v>
      </c>
      <c r="J240">
        <f>VLOOKUP(M240,BulletType!A$1:F$35,5)</f>
        <v>5.6</v>
      </c>
      <c r="K240">
        <f>VLOOKUP(M240,BulletType!A$1:F$35,6)</f>
        <v>2.8</v>
      </c>
      <c r="L240" s="3" t="str">
        <f>VLOOKUP(N240,BulletColor!A$2:B263,2)</f>
        <v>0.25,1,1</v>
      </c>
      <c r="M240">
        <f t="shared" si="21"/>
        <v>7</v>
      </c>
      <c r="N240" s="2">
        <f t="shared" si="24"/>
        <v>7</v>
      </c>
      <c r="O240" s="2">
        <f t="shared" si="25"/>
        <v>0</v>
      </c>
    </row>
    <row r="241" spans="1:15" x14ac:dyDescent="0.2">
      <c r="A241" s="1">
        <f t="shared" si="22"/>
        <v>107071</v>
      </c>
      <c r="B241" s="2" t="str">
        <f>VLOOKUP(M241,BulletType!A$1:F$35,2)&amp;VLOOKUP(N241,BulletColor!A$1:C$25,3)</f>
        <v>札弹深青</v>
      </c>
      <c r="C241" s="3" t="str">
        <f t="shared" si="23"/>
        <v>Bullet107070</v>
      </c>
      <c r="D241" s="2" t="str">
        <f>CONCATENATE(VLOOKUP(M241,BulletType!A$2:I$35,8),VLOOKUP(N241,BulletColor!A$2:D$16,4))</f>
        <v>Bullet200070</v>
      </c>
      <c r="E241" s="2" t="str">
        <f>VLOOKUP(M241,BulletType!A$1:G$35,7)</f>
        <v>3.2,0.8</v>
      </c>
      <c r="F241" s="2">
        <f t="shared" si="20"/>
        <v>1</v>
      </c>
      <c r="G241">
        <f>VLOOKUP(M241,BulletType!A$1:F$35,3)</f>
        <v>1</v>
      </c>
      <c r="H241">
        <f>VLOOKUP(M241,BulletType!A$1:F$35,4)</f>
        <v>0</v>
      </c>
      <c r="I241">
        <f>VLOOKUP(M241,BulletType!A$1:F$35,5)</f>
        <v>5.6</v>
      </c>
      <c r="J241">
        <f>VLOOKUP(M241,BulletType!A$1:F$35,5)</f>
        <v>5.6</v>
      </c>
      <c r="K241">
        <f>VLOOKUP(M241,BulletType!A$1:F$35,6)</f>
        <v>2.8</v>
      </c>
      <c r="L241" s="3" t="str">
        <f>VLOOKUP(N241,BulletColor!A$2:B264,2)</f>
        <v>0.25,1,1</v>
      </c>
      <c r="M241">
        <f t="shared" si="21"/>
        <v>7</v>
      </c>
      <c r="N241" s="2">
        <f t="shared" si="24"/>
        <v>7</v>
      </c>
      <c r="O241" s="2">
        <f t="shared" si="25"/>
        <v>1</v>
      </c>
    </row>
    <row r="242" spans="1:15" x14ac:dyDescent="0.2">
      <c r="A242" s="1">
        <f t="shared" si="22"/>
        <v>107080</v>
      </c>
      <c r="B242" s="2" t="str">
        <f>VLOOKUP(M242,BulletType!A$1:F$35,2)&amp;VLOOKUP(N242,BulletColor!A$1:C$25,3)</f>
        <v>札弹青</v>
      </c>
      <c r="C242" s="3" t="str">
        <f t="shared" si="23"/>
        <v>Bullet107080</v>
      </c>
      <c r="D242" s="2" t="str">
        <f>CONCATENATE(VLOOKUP(M242,BulletType!A$2:I$35,8),VLOOKUP(N242,BulletColor!A$2:D$16,4))</f>
        <v>Bullet200070</v>
      </c>
      <c r="E242" s="2" t="str">
        <f>VLOOKUP(M242,BulletType!A$1:G$35,7)</f>
        <v>3.2,0.8</v>
      </c>
      <c r="F242" s="2">
        <f t="shared" si="20"/>
        <v>0</v>
      </c>
      <c r="G242">
        <f>VLOOKUP(M242,BulletType!A$1:F$35,3)</f>
        <v>1</v>
      </c>
      <c r="H242">
        <f>VLOOKUP(M242,BulletType!A$1:F$35,4)</f>
        <v>0</v>
      </c>
      <c r="I242">
        <f>VLOOKUP(M242,BulletType!A$1:F$35,5)</f>
        <v>5.6</v>
      </c>
      <c r="J242">
        <f>VLOOKUP(M242,BulletType!A$1:F$35,5)</f>
        <v>5.6</v>
      </c>
      <c r="K242">
        <f>VLOOKUP(M242,BulletType!A$1:F$35,6)</f>
        <v>2.8</v>
      </c>
      <c r="L242" s="3" t="str">
        <f>VLOOKUP(N242,BulletColor!A$2:B265,2)</f>
        <v>0.25,1,1</v>
      </c>
      <c r="M242">
        <f t="shared" si="21"/>
        <v>7</v>
      </c>
      <c r="N242" s="2">
        <f t="shared" si="24"/>
        <v>8</v>
      </c>
      <c r="O242" s="2">
        <f t="shared" si="25"/>
        <v>0</v>
      </c>
    </row>
    <row r="243" spans="1:15" x14ac:dyDescent="0.2">
      <c r="A243" s="1">
        <f t="shared" si="22"/>
        <v>107081</v>
      </c>
      <c r="B243" s="2" t="str">
        <f>VLOOKUP(M243,BulletType!A$1:F$35,2)&amp;VLOOKUP(N243,BulletColor!A$1:C$25,3)</f>
        <v>札弹青</v>
      </c>
      <c r="C243" s="3" t="str">
        <f t="shared" si="23"/>
        <v>Bullet107080</v>
      </c>
      <c r="D243" s="2" t="str">
        <f>CONCATENATE(VLOOKUP(M243,BulletType!A$2:I$35,8),VLOOKUP(N243,BulletColor!A$2:D$16,4))</f>
        <v>Bullet200070</v>
      </c>
      <c r="E243" s="2" t="str">
        <f>VLOOKUP(M243,BulletType!A$1:G$35,7)</f>
        <v>3.2,0.8</v>
      </c>
      <c r="F243" s="2">
        <f t="shared" si="20"/>
        <v>1</v>
      </c>
      <c r="G243">
        <f>VLOOKUP(M243,BulletType!A$1:F$35,3)</f>
        <v>1</v>
      </c>
      <c r="H243">
        <f>VLOOKUP(M243,BulletType!A$1:F$35,4)</f>
        <v>0</v>
      </c>
      <c r="I243">
        <f>VLOOKUP(M243,BulletType!A$1:F$35,5)</f>
        <v>5.6</v>
      </c>
      <c r="J243">
        <f>VLOOKUP(M243,BulletType!A$1:F$35,5)</f>
        <v>5.6</v>
      </c>
      <c r="K243">
        <f>VLOOKUP(M243,BulletType!A$1:F$35,6)</f>
        <v>2.8</v>
      </c>
      <c r="L243" s="3" t="str">
        <f>VLOOKUP(N243,BulletColor!A$2:B266,2)</f>
        <v>0.25,1,1</v>
      </c>
      <c r="M243">
        <f t="shared" si="21"/>
        <v>7</v>
      </c>
      <c r="N243" s="2">
        <f t="shared" si="24"/>
        <v>8</v>
      </c>
      <c r="O243" s="2">
        <f t="shared" si="25"/>
        <v>1</v>
      </c>
    </row>
    <row r="244" spans="1:15" x14ac:dyDescent="0.2">
      <c r="A244" s="1">
        <f t="shared" si="22"/>
        <v>107090</v>
      </c>
      <c r="B244" s="2" t="str">
        <f>VLOOKUP(M244,BulletType!A$1:F$35,2)&amp;VLOOKUP(N244,BulletColor!A$1:C$25,3)</f>
        <v>札弹深绿</v>
      </c>
      <c r="C244" s="3" t="str">
        <f t="shared" si="23"/>
        <v>Bullet107090</v>
      </c>
      <c r="D244" s="2" t="str">
        <f>CONCATENATE(VLOOKUP(M244,BulletType!A$2:I$35,8),VLOOKUP(N244,BulletColor!A$2:D$16,4))</f>
        <v>Bullet200090</v>
      </c>
      <c r="E244" s="2" t="str">
        <f>VLOOKUP(M244,BulletType!A$1:G$35,7)</f>
        <v>3.2,0.8</v>
      </c>
      <c r="F244" s="2">
        <f t="shared" si="20"/>
        <v>0</v>
      </c>
      <c r="G244">
        <f>VLOOKUP(M244,BulletType!A$1:F$35,3)</f>
        <v>1</v>
      </c>
      <c r="H244">
        <f>VLOOKUP(M244,BulletType!A$1:F$35,4)</f>
        <v>0</v>
      </c>
      <c r="I244">
        <f>VLOOKUP(M244,BulletType!A$1:F$35,5)</f>
        <v>5.6</v>
      </c>
      <c r="J244">
        <f>VLOOKUP(M244,BulletType!A$1:F$35,5)</f>
        <v>5.6</v>
      </c>
      <c r="K244">
        <f>VLOOKUP(M244,BulletType!A$1:F$35,6)</f>
        <v>2.8</v>
      </c>
      <c r="L244" s="3" t="str">
        <f>VLOOKUP(N244,BulletColor!A$2:B267,2)</f>
        <v>0.36,0.78,1</v>
      </c>
      <c r="M244">
        <f t="shared" si="21"/>
        <v>7</v>
      </c>
      <c r="N244" s="2">
        <f t="shared" si="24"/>
        <v>9</v>
      </c>
      <c r="O244" s="2">
        <f t="shared" si="25"/>
        <v>0</v>
      </c>
    </row>
    <row r="245" spans="1:15" x14ac:dyDescent="0.2">
      <c r="A245" s="1">
        <f t="shared" si="22"/>
        <v>107091</v>
      </c>
      <c r="B245" s="2" t="str">
        <f>VLOOKUP(M245,BulletType!A$1:F$35,2)&amp;VLOOKUP(N245,BulletColor!A$1:C$25,3)</f>
        <v>札弹深绿</v>
      </c>
      <c r="C245" s="3" t="str">
        <f t="shared" si="23"/>
        <v>Bullet107090</v>
      </c>
      <c r="D245" s="2" t="str">
        <f>CONCATENATE(VLOOKUP(M245,BulletType!A$2:I$35,8),VLOOKUP(N245,BulletColor!A$2:D$16,4))</f>
        <v>Bullet200090</v>
      </c>
      <c r="E245" s="2" t="str">
        <f>VLOOKUP(M245,BulletType!A$1:G$35,7)</f>
        <v>3.2,0.8</v>
      </c>
      <c r="F245" s="2">
        <f t="shared" si="20"/>
        <v>1</v>
      </c>
      <c r="G245">
        <f>VLOOKUP(M245,BulletType!A$1:F$35,3)</f>
        <v>1</v>
      </c>
      <c r="H245">
        <f>VLOOKUP(M245,BulletType!A$1:F$35,4)</f>
        <v>0</v>
      </c>
      <c r="I245">
        <f>VLOOKUP(M245,BulletType!A$1:F$35,5)</f>
        <v>5.6</v>
      </c>
      <c r="J245">
        <f>VLOOKUP(M245,BulletType!A$1:F$35,5)</f>
        <v>5.6</v>
      </c>
      <c r="K245">
        <f>VLOOKUP(M245,BulletType!A$1:F$35,6)</f>
        <v>2.8</v>
      </c>
      <c r="L245" s="3" t="str">
        <f>VLOOKUP(N245,BulletColor!A$2:B268,2)</f>
        <v>0.36,0.78,1</v>
      </c>
      <c r="M245">
        <f t="shared" si="21"/>
        <v>7</v>
      </c>
      <c r="N245" s="2">
        <f t="shared" si="24"/>
        <v>9</v>
      </c>
      <c r="O245" s="2">
        <f t="shared" si="25"/>
        <v>1</v>
      </c>
    </row>
    <row r="246" spans="1:15" x14ac:dyDescent="0.2">
      <c r="A246" s="1">
        <f t="shared" si="22"/>
        <v>107100</v>
      </c>
      <c r="B246" s="2" t="str">
        <f>VLOOKUP(M246,BulletType!A$1:F$35,2)&amp;VLOOKUP(N246,BulletColor!A$1:C$25,3)</f>
        <v>札弹绿</v>
      </c>
      <c r="C246" s="3" t="str">
        <f t="shared" si="23"/>
        <v>Bullet107100</v>
      </c>
      <c r="D246" s="2" t="str">
        <f>CONCATENATE(VLOOKUP(M246,BulletType!A$2:I$35,8),VLOOKUP(N246,BulletColor!A$2:D$16,4))</f>
        <v>Bullet200090</v>
      </c>
      <c r="E246" s="2" t="str">
        <f>VLOOKUP(M246,BulletType!A$1:G$35,7)</f>
        <v>3.2,0.8</v>
      </c>
      <c r="F246" s="2">
        <f t="shared" si="20"/>
        <v>0</v>
      </c>
      <c r="G246">
        <f>VLOOKUP(M246,BulletType!A$1:F$35,3)</f>
        <v>1</v>
      </c>
      <c r="H246">
        <f>VLOOKUP(M246,BulletType!A$1:F$35,4)</f>
        <v>0</v>
      </c>
      <c r="I246">
        <f>VLOOKUP(M246,BulletType!A$1:F$35,5)</f>
        <v>5.6</v>
      </c>
      <c r="J246">
        <f>VLOOKUP(M246,BulletType!A$1:F$35,5)</f>
        <v>5.6</v>
      </c>
      <c r="K246">
        <f>VLOOKUP(M246,BulletType!A$1:F$35,6)</f>
        <v>2.8</v>
      </c>
      <c r="L246" s="3" t="str">
        <f>VLOOKUP(N246,BulletColor!A$2:B269,2)</f>
        <v>0.36,0.78,1</v>
      </c>
      <c r="M246">
        <f t="shared" si="21"/>
        <v>7</v>
      </c>
      <c r="N246" s="2">
        <f t="shared" si="24"/>
        <v>10</v>
      </c>
      <c r="O246" s="2">
        <f t="shared" si="25"/>
        <v>0</v>
      </c>
    </row>
    <row r="247" spans="1:15" x14ac:dyDescent="0.2">
      <c r="A247" s="1">
        <f t="shared" si="22"/>
        <v>107101</v>
      </c>
      <c r="B247" s="2" t="str">
        <f>VLOOKUP(M247,BulletType!A$1:F$35,2)&amp;VLOOKUP(N247,BulletColor!A$1:C$25,3)</f>
        <v>札弹绿</v>
      </c>
      <c r="C247" s="3" t="str">
        <f t="shared" si="23"/>
        <v>Bullet107100</v>
      </c>
      <c r="D247" s="2" t="str">
        <f>CONCATENATE(VLOOKUP(M247,BulletType!A$2:I$35,8),VLOOKUP(N247,BulletColor!A$2:D$16,4))</f>
        <v>Bullet200090</v>
      </c>
      <c r="E247" s="2" t="str">
        <f>VLOOKUP(M247,BulletType!A$1:G$35,7)</f>
        <v>3.2,0.8</v>
      </c>
      <c r="F247" s="2">
        <f t="shared" si="20"/>
        <v>1</v>
      </c>
      <c r="G247">
        <f>VLOOKUP(M247,BulletType!A$1:F$35,3)</f>
        <v>1</v>
      </c>
      <c r="H247">
        <f>VLOOKUP(M247,BulletType!A$1:F$35,4)</f>
        <v>0</v>
      </c>
      <c r="I247">
        <f>VLOOKUP(M247,BulletType!A$1:F$35,5)</f>
        <v>5.6</v>
      </c>
      <c r="J247">
        <f>VLOOKUP(M247,BulletType!A$1:F$35,5)</f>
        <v>5.6</v>
      </c>
      <c r="K247">
        <f>VLOOKUP(M247,BulletType!A$1:F$35,6)</f>
        <v>2.8</v>
      </c>
      <c r="L247" s="3" t="str">
        <f>VLOOKUP(N247,BulletColor!A$2:B270,2)</f>
        <v>0.36,0.78,1</v>
      </c>
      <c r="M247">
        <f t="shared" si="21"/>
        <v>7</v>
      </c>
      <c r="N247" s="2">
        <f t="shared" si="24"/>
        <v>10</v>
      </c>
      <c r="O247" s="2">
        <f t="shared" si="25"/>
        <v>1</v>
      </c>
    </row>
    <row r="248" spans="1:15" x14ac:dyDescent="0.2">
      <c r="A248" s="1">
        <f t="shared" si="22"/>
        <v>107110</v>
      </c>
      <c r="B248" s="2" t="str">
        <f>VLOOKUP(M248,BulletType!A$1:F$35,2)&amp;VLOOKUP(N248,BulletColor!A$1:C$25,3)</f>
        <v>札弹黄绿</v>
      </c>
      <c r="C248" s="3" t="str">
        <f t="shared" si="23"/>
        <v>Bullet107110</v>
      </c>
      <c r="D248" s="2" t="str">
        <f>CONCATENATE(VLOOKUP(M248,BulletType!A$2:I$35,8),VLOOKUP(N248,BulletColor!A$2:D$16,4))</f>
        <v>Bullet200090</v>
      </c>
      <c r="E248" s="2" t="str">
        <f>VLOOKUP(M248,BulletType!A$1:G$35,7)</f>
        <v>3.2,0.8</v>
      </c>
      <c r="F248" s="2">
        <f t="shared" si="20"/>
        <v>0</v>
      </c>
      <c r="G248">
        <f>VLOOKUP(M248,BulletType!A$1:F$35,3)</f>
        <v>1</v>
      </c>
      <c r="H248">
        <f>VLOOKUP(M248,BulletType!A$1:F$35,4)</f>
        <v>0</v>
      </c>
      <c r="I248">
        <f>VLOOKUP(M248,BulletType!A$1:F$35,5)</f>
        <v>5.6</v>
      </c>
      <c r="J248">
        <f>VLOOKUP(M248,BulletType!A$1:F$35,5)</f>
        <v>5.6</v>
      </c>
      <c r="K248">
        <f>VLOOKUP(M248,BulletType!A$1:F$35,6)</f>
        <v>2.8</v>
      </c>
      <c r="L248" s="3" t="str">
        <f>VLOOKUP(N248,BulletColor!A$2:B271,2)</f>
        <v>0.9,1,0.4</v>
      </c>
      <c r="M248">
        <f t="shared" si="21"/>
        <v>7</v>
      </c>
      <c r="N248" s="2">
        <f t="shared" si="24"/>
        <v>11</v>
      </c>
      <c r="O248" s="2">
        <f t="shared" si="25"/>
        <v>0</v>
      </c>
    </row>
    <row r="249" spans="1:15" x14ac:dyDescent="0.2">
      <c r="A249" s="1">
        <f t="shared" si="22"/>
        <v>107111</v>
      </c>
      <c r="B249" s="2" t="str">
        <f>VLOOKUP(M249,BulletType!A$1:F$35,2)&amp;VLOOKUP(N249,BulletColor!A$1:C$25,3)</f>
        <v>札弹黄绿</v>
      </c>
      <c r="C249" s="3" t="str">
        <f t="shared" si="23"/>
        <v>Bullet107110</v>
      </c>
      <c r="D249" s="2" t="str">
        <f>CONCATENATE(VLOOKUP(M249,BulletType!A$2:I$35,8),VLOOKUP(N249,BulletColor!A$2:D$16,4))</f>
        <v>Bullet200090</v>
      </c>
      <c r="E249" s="2" t="str">
        <f>VLOOKUP(M249,BulletType!A$1:G$35,7)</f>
        <v>3.2,0.8</v>
      </c>
      <c r="F249" s="2">
        <f t="shared" si="20"/>
        <v>1</v>
      </c>
      <c r="G249">
        <f>VLOOKUP(M249,BulletType!A$1:F$35,3)</f>
        <v>1</v>
      </c>
      <c r="H249">
        <f>VLOOKUP(M249,BulletType!A$1:F$35,4)</f>
        <v>0</v>
      </c>
      <c r="I249">
        <f>VLOOKUP(M249,BulletType!A$1:F$35,5)</f>
        <v>5.6</v>
      </c>
      <c r="J249">
        <f>VLOOKUP(M249,BulletType!A$1:F$35,5)</f>
        <v>5.6</v>
      </c>
      <c r="K249">
        <f>VLOOKUP(M249,BulletType!A$1:F$35,6)</f>
        <v>2.8</v>
      </c>
      <c r="L249" s="3" t="str">
        <f>VLOOKUP(N249,BulletColor!A$2:B272,2)</f>
        <v>0.9,1,0.4</v>
      </c>
      <c r="M249">
        <f t="shared" si="21"/>
        <v>7</v>
      </c>
      <c r="N249" s="2">
        <f t="shared" si="24"/>
        <v>11</v>
      </c>
      <c r="O249" s="2">
        <f t="shared" si="25"/>
        <v>1</v>
      </c>
    </row>
    <row r="250" spans="1:15" x14ac:dyDescent="0.2">
      <c r="A250" s="1">
        <f t="shared" si="22"/>
        <v>107120</v>
      </c>
      <c r="B250" s="2" t="str">
        <f>VLOOKUP(M250,BulletType!A$1:F$35,2)&amp;VLOOKUP(N250,BulletColor!A$1:C$25,3)</f>
        <v>札弹深黄</v>
      </c>
      <c r="C250" s="3" t="str">
        <f t="shared" si="23"/>
        <v>Bullet107120</v>
      </c>
      <c r="D250" s="2" t="str">
        <f>CONCATENATE(VLOOKUP(M250,BulletType!A$2:I$35,8),VLOOKUP(N250,BulletColor!A$2:D$16,4))</f>
        <v>Bullet200090</v>
      </c>
      <c r="E250" s="2" t="str">
        <f>VLOOKUP(M250,BulletType!A$1:G$35,7)</f>
        <v>3.2,0.8</v>
      </c>
      <c r="F250" s="2">
        <f t="shared" si="20"/>
        <v>0</v>
      </c>
      <c r="G250">
        <f>VLOOKUP(M250,BulletType!A$1:F$35,3)</f>
        <v>1</v>
      </c>
      <c r="H250">
        <f>VLOOKUP(M250,BulletType!A$1:F$35,4)</f>
        <v>0</v>
      </c>
      <c r="I250">
        <f>VLOOKUP(M250,BulletType!A$1:F$35,5)</f>
        <v>5.6</v>
      </c>
      <c r="J250">
        <f>VLOOKUP(M250,BulletType!A$1:F$35,5)</f>
        <v>5.6</v>
      </c>
      <c r="K250">
        <f>VLOOKUP(M250,BulletType!A$1:F$35,6)</f>
        <v>2.8</v>
      </c>
      <c r="L250" s="3" t="str">
        <f>VLOOKUP(N250,BulletColor!A$2:B273,2)</f>
        <v>0.9,1,0.4</v>
      </c>
      <c r="M250">
        <f t="shared" si="21"/>
        <v>7</v>
      </c>
      <c r="N250" s="2">
        <f t="shared" si="24"/>
        <v>12</v>
      </c>
      <c r="O250" s="2">
        <f t="shared" si="25"/>
        <v>0</v>
      </c>
    </row>
    <row r="251" spans="1:15" x14ac:dyDescent="0.2">
      <c r="A251" s="1">
        <f t="shared" si="22"/>
        <v>107121</v>
      </c>
      <c r="B251" s="2" t="str">
        <f>VLOOKUP(M251,BulletType!A$1:F$35,2)&amp;VLOOKUP(N251,BulletColor!A$1:C$25,3)</f>
        <v>札弹深黄</v>
      </c>
      <c r="C251" s="3" t="str">
        <f t="shared" si="23"/>
        <v>Bullet107120</v>
      </c>
      <c r="D251" s="2" t="str">
        <f>CONCATENATE(VLOOKUP(M251,BulletType!A$2:I$35,8),VLOOKUP(N251,BulletColor!A$2:D$16,4))</f>
        <v>Bullet200090</v>
      </c>
      <c r="E251" s="2" t="str">
        <f>VLOOKUP(M251,BulletType!A$1:G$35,7)</f>
        <v>3.2,0.8</v>
      </c>
      <c r="F251" s="2">
        <f t="shared" si="20"/>
        <v>1</v>
      </c>
      <c r="G251">
        <f>VLOOKUP(M251,BulletType!A$1:F$35,3)</f>
        <v>1</v>
      </c>
      <c r="H251">
        <f>VLOOKUP(M251,BulletType!A$1:F$35,4)</f>
        <v>0</v>
      </c>
      <c r="I251">
        <f>VLOOKUP(M251,BulletType!A$1:F$35,5)</f>
        <v>5.6</v>
      </c>
      <c r="J251">
        <f>VLOOKUP(M251,BulletType!A$1:F$35,5)</f>
        <v>5.6</v>
      </c>
      <c r="K251">
        <f>VLOOKUP(M251,BulletType!A$1:F$35,6)</f>
        <v>2.8</v>
      </c>
      <c r="L251" s="3" t="str">
        <f>VLOOKUP(N251,BulletColor!A$2:B274,2)</f>
        <v>0.9,1,0.4</v>
      </c>
      <c r="M251">
        <f t="shared" si="21"/>
        <v>7</v>
      </c>
      <c r="N251" s="2">
        <f t="shared" si="24"/>
        <v>12</v>
      </c>
      <c r="O251" s="2">
        <f t="shared" si="25"/>
        <v>1</v>
      </c>
    </row>
    <row r="252" spans="1:15" x14ac:dyDescent="0.2">
      <c r="A252" s="1">
        <f t="shared" si="22"/>
        <v>107130</v>
      </c>
      <c r="B252" s="2" t="str">
        <f>VLOOKUP(M252,BulletType!A$1:F$35,2)&amp;VLOOKUP(N252,BulletColor!A$1:C$25,3)</f>
        <v>札弹浅黄</v>
      </c>
      <c r="C252" s="3" t="str">
        <f t="shared" si="23"/>
        <v>Bullet107130</v>
      </c>
      <c r="D252" s="2" t="str">
        <f>CONCATENATE(VLOOKUP(M252,BulletType!A$2:I$35,8),VLOOKUP(N252,BulletColor!A$2:D$16,4))</f>
        <v>Bullet200130</v>
      </c>
      <c r="E252" s="2" t="str">
        <f>VLOOKUP(M252,BulletType!A$1:G$35,7)</f>
        <v>3.2,0.8</v>
      </c>
      <c r="F252" s="2">
        <f t="shared" si="20"/>
        <v>0</v>
      </c>
      <c r="G252">
        <f>VLOOKUP(M252,BulletType!A$1:F$35,3)</f>
        <v>1</v>
      </c>
      <c r="H252">
        <f>VLOOKUP(M252,BulletType!A$1:F$35,4)</f>
        <v>0</v>
      </c>
      <c r="I252">
        <f>VLOOKUP(M252,BulletType!A$1:F$35,5)</f>
        <v>5.6</v>
      </c>
      <c r="J252">
        <f>VLOOKUP(M252,BulletType!A$1:F$35,5)</f>
        <v>5.6</v>
      </c>
      <c r="K252">
        <f>VLOOKUP(M252,BulletType!A$1:F$35,6)</f>
        <v>2.8</v>
      </c>
      <c r="L252" s="3" t="str">
        <f>VLOOKUP(N252,BulletColor!A$2:B275,2)</f>
        <v>0.9,1,0.4</v>
      </c>
      <c r="M252">
        <f t="shared" si="21"/>
        <v>7</v>
      </c>
      <c r="N252" s="2">
        <f t="shared" si="24"/>
        <v>13</v>
      </c>
      <c r="O252" s="2">
        <f t="shared" si="25"/>
        <v>0</v>
      </c>
    </row>
    <row r="253" spans="1:15" x14ac:dyDescent="0.2">
      <c r="A253" s="1">
        <f t="shared" si="22"/>
        <v>107131</v>
      </c>
      <c r="B253" s="2" t="str">
        <f>VLOOKUP(M253,BulletType!A$1:F$35,2)&amp;VLOOKUP(N253,BulletColor!A$1:C$25,3)</f>
        <v>札弹浅黄</v>
      </c>
      <c r="C253" s="3" t="str">
        <f t="shared" si="23"/>
        <v>Bullet107130</v>
      </c>
      <c r="D253" s="2" t="str">
        <f>CONCATENATE(VLOOKUP(M253,BulletType!A$2:I$35,8),VLOOKUP(N253,BulletColor!A$2:D$16,4))</f>
        <v>Bullet200130</v>
      </c>
      <c r="E253" s="2" t="str">
        <f>VLOOKUP(M253,BulletType!A$1:G$35,7)</f>
        <v>3.2,0.8</v>
      </c>
      <c r="F253" s="2">
        <f t="shared" si="20"/>
        <v>1</v>
      </c>
      <c r="G253">
        <f>VLOOKUP(M253,BulletType!A$1:F$35,3)</f>
        <v>1</v>
      </c>
      <c r="H253">
        <f>VLOOKUP(M253,BulletType!A$1:F$35,4)</f>
        <v>0</v>
      </c>
      <c r="I253">
        <f>VLOOKUP(M253,BulletType!A$1:F$35,5)</f>
        <v>5.6</v>
      </c>
      <c r="J253">
        <f>VLOOKUP(M253,BulletType!A$1:F$35,5)</f>
        <v>5.6</v>
      </c>
      <c r="K253">
        <f>VLOOKUP(M253,BulletType!A$1:F$35,6)</f>
        <v>2.8</v>
      </c>
      <c r="L253" s="3" t="str">
        <f>VLOOKUP(N253,BulletColor!A$2:B276,2)</f>
        <v>0.9,1,0.4</v>
      </c>
      <c r="M253">
        <f t="shared" si="21"/>
        <v>7</v>
      </c>
      <c r="N253" s="2">
        <f t="shared" si="24"/>
        <v>13</v>
      </c>
      <c r="O253" s="2">
        <f t="shared" si="25"/>
        <v>1</v>
      </c>
    </row>
    <row r="254" spans="1:15" x14ac:dyDescent="0.2">
      <c r="A254" s="1">
        <f t="shared" si="22"/>
        <v>107140</v>
      </c>
      <c r="B254" s="2" t="str">
        <f>VLOOKUP(M254,BulletType!A$1:F$35,2)&amp;VLOOKUP(N254,BulletColor!A$1:C$25,3)</f>
        <v>札弹棕黄</v>
      </c>
      <c r="C254" s="3" t="str">
        <f t="shared" si="23"/>
        <v>Bullet107140</v>
      </c>
      <c r="D254" s="2" t="str">
        <f>CONCATENATE(VLOOKUP(M254,BulletType!A$2:I$35,8),VLOOKUP(N254,BulletColor!A$2:D$16,4))</f>
        <v>Bullet200130</v>
      </c>
      <c r="E254" s="2" t="str">
        <f>VLOOKUP(M254,BulletType!A$1:G$35,7)</f>
        <v>3.2,0.8</v>
      </c>
      <c r="F254" s="2">
        <f t="shared" si="20"/>
        <v>0</v>
      </c>
      <c r="G254">
        <f>VLOOKUP(M254,BulletType!A$1:F$35,3)</f>
        <v>1</v>
      </c>
      <c r="H254">
        <f>VLOOKUP(M254,BulletType!A$1:F$35,4)</f>
        <v>0</v>
      </c>
      <c r="I254">
        <f>VLOOKUP(M254,BulletType!A$1:F$35,5)</f>
        <v>5.6</v>
      </c>
      <c r="J254">
        <f>VLOOKUP(M254,BulletType!A$1:F$35,5)</f>
        <v>5.6</v>
      </c>
      <c r="K254">
        <f>VLOOKUP(M254,BulletType!A$1:F$35,6)</f>
        <v>2.8</v>
      </c>
      <c r="L254" s="3" t="str">
        <f>VLOOKUP(N254,BulletColor!A$2:B277,2)</f>
        <v>0.9,1,0.4</v>
      </c>
      <c r="M254">
        <f t="shared" si="21"/>
        <v>7</v>
      </c>
      <c r="N254" s="2">
        <f t="shared" si="24"/>
        <v>14</v>
      </c>
      <c r="O254" s="2">
        <f t="shared" si="25"/>
        <v>0</v>
      </c>
    </row>
    <row r="255" spans="1:15" x14ac:dyDescent="0.2">
      <c r="A255" s="1">
        <f t="shared" si="22"/>
        <v>107141</v>
      </c>
      <c r="B255" s="2" t="str">
        <f>VLOOKUP(M255,BulletType!A$1:F$35,2)&amp;VLOOKUP(N255,BulletColor!A$1:C$25,3)</f>
        <v>札弹棕黄</v>
      </c>
      <c r="C255" s="3" t="str">
        <f t="shared" si="23"/>
        <v>Bullet107140</v>
      </c>
      <c r="D255" s="2" t="str">
        <f>CONCATENATE(VLOOKUP(M255,BulletType!A$2:I$35,8),VLOOKUP(N255,BulletColor!A$2:D$16,4))</f>
        <v>Bullet200130</v>
      </c>
      <c r="E255" s="2" t="str">
        <f>VLOOKUP(M255,BulletType!A$1:G$35,7)</f>
        <v>3.2,0.8</v>
      </c>
      <c r="F255" s="2">
        <f t="shared" si="20"/>
        <v>1</v>
      </c>
      <c r="G255">
        <f>VLOOKUP(M255,BulletType!A$1:F$35,3)</f>
        <v>1</v>
      </c>
      <c r="H255">
        <f>VLOOKUP(M255,BulletType!A$1:F$35,4)</f>
        <v>0</v>
      </c>
      <c r="I255">
        <f>VLOOKUP(M255,BulletType!A$1:F$35,5)</f>
        <v>5.6</v>
      </c>
      <c r="J255">
        <f>VLOOKUP(M255,BulletType!A$1:F$35,5)</f>
        <v>5.6</v>
      </c>
      <c r="K255">
        <f>VLOOKUP(M255,BulletType!A$1:F$35,6)</f>
        <v>2.8</v>
      </c>
      <c r="L255" s="3" t="str">
        <f>VLOOKUP(N255,BulletColor!A$2:B278,2)</f>
        <v>0.9,1,0.4</v>
      </c>
      <c r="M255">
        <f t="shared" si="21"/>
        <v>7</v>
      </c>
      <c r="N255" s="2">
        <f t="shared" si="24"/>
        <v>14</v>
      </c>
      <c r="O255" s="2">
        <f t="shared" si="25"/>
        <v>1</v>
      </c>
    </row>
    <row r="256" spans="1:15" x14ac:dyDescent="0.2">
      <c r="A256" s="1">
        <f t="shared" si="22"/>
        <v>107150</v>
      </c>
      <c r="B256" s="2" t="str">
        <f>VLOOKUP(M256,BulletType!A$1:F$35,2)&amp;VLOOKUP(N256,BulletColor!A$1:C$25,3)</f>
        <v>札弹白</v>
      </c>
      <c r="C256" s="3" t="str">
        <f t="shared" si="23"/>
        <v>Bullet107150</v>
      </c>
      <c r="D256" s="2" t="str">
        <f>CONCATENATE(VLOOKUP(M256,BulletType!A$2:I$35,8),VLOOKUP(N256,BulletColor!A$2:D$16,4))</f>
        <v>Bullet200130</v>
      </c>
      <c r="E256" s="2" t="str">
        <f>VLOOKUP(M256,BulletType!A$1:G$35,7)</f>
        <v>3.2,0.8</v>
      </c>
      <c r="F256" s="2">
        <f t="shared" si="20"/>
        <v>0</v>
      </c>
      <c r="G256">
        <f>VLOOKUP(M256,BulletType!A$1:F$35,3)</f>
        <v>1</v>
      </c>
      <c r="H256">
        <f>VLOOKUP(M256,BulletType!A$1:F$35,4)</f>
        <v>0</v>
      </c>
      <c r="I256">
        <f>VLOOKUP(M256,BulletType!A$1:F$35,5)</f>
        <v>5.6</v>
      </c>
      <c r="J256">
        <f>VLOOKUP(M256,BulletType!A$1:F$35,5)</f>
        <v>5.6</v>
      </c>
      <c r="K256">
        <f>VLOOKUP(M256,BulletType!A$1:F$35,6)</f>
        <v>2.8</v>
      </c>
      <c r="L256" s="3" t="str">
        <f>VLOOKUP(N256,BulletColor!A$2:B279,2)</f>
        <v>0.8,0.8,0.8</v>
      </c>
      <c r="M256">
        <f t="shared" si="21"/>
        <v>7</v>
      </c>
      <c r="N256" s="2">
        <f t="shared" si="24"/>
        <v>15</v>
      </c>
      <c r="O256" s="2">
        <f t="shared" si="25"/>
        <v>0</v>
      </c>
    </row>
    <row r="257" spans="1:15" x14ac:dyDescent="0.2">
      <c r="A257" s="1">
        <f t="shared" si="22"/>
        <v>107151</v>
      </c>
      <c r="B257" s="2" t="str">
        <f>VLOOKUP(M257,BulletType!A$1:F$35,2)&amp;VLOOKUP(N257,BulletColor!A$1:C$25,3)</f>
        <v>札弹白</v>
      </c>
      <c r="C257" s="3" t="str">
        <f t="shared" si="23"/>
        <v>Bullet107150</v>
      </c>
      <c r="D257" s="2" t="str">
        <f>CONCATENATE(VLOOKUP(M257,BulletType!A$2:I$35,8),VLOOKUP(N257,BulletColor!A$2:D$16,4))</f>
        <v>Bullet200130</v>
      </c>
      <c r="E257" s="2" t="str">
        <f>VLOOKUP(M257,BulletType!A$1:G$35,7)</f>
        <v>3.2,0.8</v>
      </c>
      <c r="F257" s="2">
        <f t="shared" si="20"/>
        <v>1</v>
      </c>
      <c r="G257">
        <f>VLOOKUP(M257,BulletType!A$1:F$35,3)</f>
        <v>1</v>
      </c>
      <c r="H257">
        <f>VLOOKUP(M257,BulletType!A$1:F$35,4)</f>
        <v>0</v>
      </c>
      <c r="I257">
        <f>VLOOKUP(M257,BulletType!A$1:F$35,5)</f>
        <v>5.6</v>
      </c>
      <c r="J257">
        <f>VLOOKUP(M257,BulletType!A$1:F$35,5)</f>
        <v>5.6</v>
      </c>
      <c r="K257">
        <f>VLOOKUP(M257,BulletType!A$1:F$35,6)</f>
        <v>2.8</v>
      </c>
      <c r="L257" s="3" t="str">
        <f>VLOOKUP(N257,BulletColor!A$2:B280,2)</f>
        <v>0.8,0.8,0.8</v>
      </c>
      <c r="M257">
        <f t="shared" si="21"/>
        <v>7</v>
      </c>
      <c r="N257" s="2">
        <f t="shared" si="24"/>
        <v>15</v>
      </c>
      <c r="O257" s="2">
        <f t="shared" si="25"/>
        <v>1</v>
      </c>
    </row>
    <row r="258" spans="1:15" x14ac:dyDescent="0.2">
      <c r="A258" s="1">
        <f t="shared" si="22"/>
        <v>108000</v>
      </c>
      <c r="B258" s="2" t="str">
        <f>VLOOKUP(M258,BulletType!A$1:F$35,2)&amp;VLOOKUP(N258,BulletColor!A$1:C$25,3)</f>
        <v>鳞弹 灰</v>
      </c>
      <c r="C258" s="3" t="str">
        <f t="shared" si="23"/>
        <v>Bullet108000</v>
      </c>
      <c r="D258" s="2" t="str">
        <f>CONCATENATE(VLOOKUP(M258,BulletType!A$2:I$35,8),VLOOKUP(N258,BulletColor!A$2:D$16,4))</f>
        <v>Bullet200000</v>
      </c>
      <c r="E258" s="2" t="str">
        <f>VLOOKUP(M258,BulletType!A$1:G$35,7)</f>
        <v>2.4,0.6</v>
      </c>
      <c r="F258" s="2">
        <f t="shared" ref="F258:F321" si="26">INT(RIGHT(A258,1))</f>
        <v>0</v>
      </c>
      <c r="G258">
        <f>VLOOKUP(M258,BulletType!A$1:F$35,3)</f>
        <v>1</v>
      </c>
      <c r="H258">
        <f>VLOOKUP(M258,BulletType!A$1:F$35,4)</f>
        <v>0</v>
      </c>
      <c r="I258">
        <f>VLOOKUP(M258,BulletType!A$1:F$35,5)</f>
        <v>4.8</v>
      </c>
      <c r="J258">
        <f>VLOOKUP(M258,BulletType!A$1:F$35,5)</f>
        <v>4.8</v>
      </c>
      <c r="K258">
        <f>VLOOKUP(M258,BulletType!A$1:F$35,6)</f>
        <v>2.4</v>
      </c>
      <c r="L258" s="3" t="str">
        <f>VLOOKUP(N258,BulletColor!A$2:B281,2)</f>
        <v>0.5,0.5,0.5</v>
      </c>
      <c r="M258">
        <f t="shared" ref="M258:M321" si="27">INT(INT((ROW()-2)/2)/16)</f>
        <v>8</v>
      </c>
      <c r="N258" s="2">
        <f t="shared" si="24"/>
        <v>0</v>
      </c>
      <c r="O258" s="2">
        <f t="shared" si="25"/>
        <v>0</v>
      </c>
    </row>
    <row r="259" spans="1:15" x14ac:dyDescent="0.2">
      <c r="A259" s="1">
        <f t="shared" ref="A259:A322" si="28">VALUE(CONCATENATE(1,(REPT(0,2-LEN(M259))&amp;M259),REPT(0,2-LEN(N259))&amp;(N259),O259))</f>
        <v>108001</v>
      </c>
      <c r="B259" s="2" t="str">
        <f>VLOOKUP(M259,BulletType!A$1:F$35,2)&amp;VLOOKUP(N259,BulletColor!A$1:C$25,3)</f>
        <v>鳞弹 灰</v>
      </c>
      <c r="C259" s="3" t="str">
        <f t="shared" ref="C259:C322" si="29">CONCATENATE("Bullet",INT(A259/10)*10)</f>
        <v>Bullet108000</v>
      </c>
      <c r="D259" s="2" t="str">
        <f>CONCATENATE(VLOOKUP(M259,BulletType!A$2:I$35,8),VLOOKUP(N259,BulletColor!A$2:D$16,4))</f>
        <v>Bullet200000</v>
      </c>
      <c r="E259" s="2" t="str">
        <f>VLOOKUP(M259,BulletType!A$1:G$35,7)</f>
        <v>2.4,0.6</v>
      </c>
      <c r="F259" s="2">
        <f t="shared" si="26"/>
        <v>1</v>
      </c>
      <c r="G259">
        <f>VLOOKUP(M259,BulletType!A$1:F$35,3)</f>
        <v>1</v>
      </c>
      <c r="H259">
        <f>VLOOKUP(M259,BulletType!A$1:F$35,4)</f>
        <v>0</v>
      </c>
      <c r="I259">
        <f>VLOOKUP(M259,BulletType!A$1:F$35,5)</f>
        <v>4.8</v>
      </c>
      <c r="J259">
        <f>VLOOKUP(M259,BulletType!A$1:F$35,5)</f>
        <v>4.8</v>
      </c>
      <c r="K259">
        <f>VLOOKUP(M259,BulletType!A$1:F$35,6)</f>
        <v>2.4</v>
      </c>
      <c r="L259" s="3" t="str">
        <f>VLOOKUP(N259,BulletColor!A$2:B282,2)</f>
        <v>0.5,0.5,0.5</v>
      </c>
      <c r="M259">
        <f t="shared" si="27"/>
        <v>8</v>
      </c>
      <c r="N259" s="2">
        <f t="shared" si="24"/>
        <v>0</v>
      </c>
      <c r="O259" s="2">
        <f t="shared" si="25"/>
        <v>1</v>
      </c>
    </row>
    <row r="260" spans="1:15" x14ac:dyDescent="0.2">
      <c r="A260" s="1">
        <f t="shared" si="28"/>
        <v>108010</v>
      </c>
      <c r="B260" s="2" t="str">
        <f>VLOOKUP(M260,BulletType!A$1:F$35,2)&amp;VLOOKUP(N260,BulletColor!A$1:C$25,3)</f>
        <v>鳞弹 深红</v>
      </c>
      <c r="C260" s="3" t="str">
        <f t="shared" si="29"/>
        <v>Bullet108010</v>
      </c>
      <c r="D260" s="2" t="str">
        <f>CONCATENATE(VLOOKUP(M260,BulletType!A$2:I$35,8),VLOOKUP(N260,BulletColor!A$2:D$16,4))</f>
        <v>Bullet200010</v>
      </c>
      <c r="E260" s="2" t="str">
        <f>VLOOKUP(M260,BulletType!A$1:G$35,7)</f>
        <v>2.4,0.6</v>
      </c>
      <c r="F260" s="2">
        <f t="shared" si="26"/>
        <v>0</v>
      </c>
      <c r="G260">
        <f>VLOOKUP(M260,BulletType!A$1:F$35,3)</f>
        <v>1</v>
      </c>
      <c r="H260">
        <f>VLOOKUP(M260,BulletType!A$1:F$35,4)</f>
        <v>0</v>
      </c>
      <c r="I260">
        <f>VLOOKUP(M260,BulletType!A$1:F$35,5)</f>
        <v>4.8</v>
      </c>
      <c r="J260">
        <f>VLOOKUP(M260,BulletType!A$1:F$35,5)</f>
        <v>4.8</v>
      </c>
      <c r="K260">
        <f>VLOOKUP(M260,BulletType!A$1:F$35,6)</f>
        <v>2.4</v>
      </c>
      <c r="L260" s="3" t="str">
        <f>VLOOKUP(N260,BulletColor!A$2:B283,2)</f>
        <v>0.625,0.3,0.3</v>
      </c>
      <c r="M260">
        <f t="shared" si="27"/>
        <v>8</v>
      </c>
      <c r="N260" s="2">
        <f t="shared" si="24"/>
        <v>1</v>
      </c>
      <c r="O260" s="2">
        <f t="shared" si="25"/>
        <v>0</v>
      </c>
    </row>
    <row r="261" spans="1:15" x14ac:dyDescent="0.2">
      <c r="A261" s="1">
        <f t="shared" si="28"/>
        <v>108011</v>
      </c>
      <c r="B261" s="2" t="str">
        <f>VLOOKUP(M261,BulletType!A$1:F$35,2)&amp;VLOOKUP(N261,BulletColor!A$1:C$25,3)</f>
        <v>鳞弹 深红</v>
      </c>
      <c r="C261" s="3" t="str">
        <f t="shared" si="29"/>
        <v>Bullet108010</v>
      </c>
      <c r="D261" s="2" t="str">
        <f>CONCATENATE(VLOOKUP(M261,BulletType!A$2:I$35,8),VLOOKUP(N261,BulletColor!A$2:D$16,4))</f>
        <v>Bullet200010</v>
      </c>
      <c r="E261" s="2" t="str">
        <f>VLOOKUP(M261,BulletType!A$1:G$35,7)</f>
        <v>2.4,0.6</v>
      </c>
      <c r="F261" s="2">
        <f t="shared" si="26"/>
        <v>1</v>
      </c>
      <c r="G261">
        <f>VLOOKUP(M261,BulletType!A$1:F$35,3)</f>
        <v>1</v>
      </c>
      <c r="H261">
        <f>VLOOKUP(M261,BulletType!A$1:F$35,4)</f>
        <v>0</v>
      </c>
      <c r="I261">
        <f>VLOOKUP(M261,BulletType!A$1:F$35,5)</f>
        <v>4.8</v>
      </c>
      <c r="J261">
        <f>VLOOKUP(M261,BulletType!A$1:F$35,5)</f>
        <v>4.8</v>
      </c>
      <c r="K261">
        <f>VLOOKUP(M261,BulletType!A$1:F$35,6)</f>
        <v>2.4</v>
      </c>
      <c r="L261" s="3" t="str">
        <f>VLOOKUP(N261,BulletColor!A$2:B284,2)</f>
        <v>0.625,0.3,0.3</v>
      </c>
      <c r="M261">
        <f t="shared" si="27"/>
        <v>8</v>
      </c>
      <c r="N261" s="2">
        <f t="shared" si="24"/>
        <v>1</v>
      </c>
      <c r="O261" s="2">
        <f t="shared" si="25"/>
        <v>1</v>
      </c>
    </row>
    <row r="262" spans="1:15" x14ac:dyDescent="0.2">
      <c r="A262" s="1">
        <f t="shared" si="28"/>
        <v>108020</v>
      </c>
      <c r="B262" s="2" t="str">
        <f>VLOOKUP(M262,BulletType!A$1:F$35,2)&amp;VLOOKUP(N262,BulletColor!A$1:C$25,3)</f>
        <v>鳞弹 红</v>
      </c>
      <c r="C262" s="3" t="str">
        <f t="shared" si="29"/>
        <v>Bullet108020</v>
      </c>
      <c r="D262" s="2" t="str">
        <f>CONCATENATE(VLOOKUP(M262,BulletType!A$2:I$35,8),VLOOKUP(N262,BulletColor!A$2:D$16,4))</f>
        <v>Bullet200010</v>
      </c>
      <c r="E262" s="2" t="str">
        <f>VLOOKUP(M262,BulletType!A$1:G$35,7)</f>
        <v>2.4,0.6</v>
      </c>
      <c r="F262" s="2">
        <f t="shared" si="26"/>
        <v>0</v>
      </c>
      <c r="G262">
        <f>VLOOKUP(M262,BulletType!A$1:F$35,3)</f>
        <v>1</v>
      </c>
      <c r="H262">
        <f>VLOOKUP(M262,BulletType!A$1:F$35,4)</f>
        <v>0</v>
      </c>
      <c r="I262">
        <f>VLOOKUP(M262,BulletType!A$1:F$35,5)</f>
        <v>4.8</v>
      </c>
      <c r="J262">
        <f>VLOOKUP(M262,BulletType!A$1:F$35,5)</f>
        <v>4.8</v>
      </c>
      <c r="K262">
        <f>VLOOKUP(M262,BulletType!A$1:F$35,6)</f>
        <v>2.4</v>
      </c>
      <c r="L262" s="3" t="str">
        <f>VLOOKUP(N262,BulletColor!A$2:B285,2)</f>
        <v>0.8,0.3,0.3</v>
      </c>
      <c r="M262">
        <f t="shared" si="27"/>
        <v>8</v>
      </c>
      <c r="N262" s="2">
        <f t="shared" si="24"/>
        <v>2</v>
      </c>
      <c r="O262" s="2">
        <f t="shared" si="25"/>
        <v>0</v>
      </c>
    </row>
    <row r="263" spans="1:15" x14ac:dyDescent="0.2">
      <c r="A263" s="1">
        <f t="shared" si="28"/>
        <v>108021</v>
      </c>
      <c r="B263" s="2" t="str">
        <f>VLOOKUP(M263,BulletType!A$1:F$35,2)&amp;VLOOKUP(N263,BulletColor!A$1:C$25,3)</f>
        <v>鳞弹 红</v>
      </c>
      <c r="C263" s="3" t="str">
        <f t="shared" si="29"/>
        <v>Bullet108020</v>
      </c>
      <c r="D263" s="2" t="str">
        <f>CONCATENATE(VLOOKUP(M263,BulletType!A$2:I$35,8),VLOOKUP(N263,BulletColor!A$2:D$16,4))</f>
        <v>Bullet200010</v>
      </c>
      <c r="E263" s="2" t="str">
        <f>VLOOKUP(M263,BulletType!A$1:G$35,7)</f>
        <v>2.4,0.6</v>
      </c>
      <c r="F263" s="2">
        <f t="shared" si="26"/>
        <v>1</v>
      </c>
      <c r="G263">
        <f>VLOOKUP(M263,BulletType!A$1:F$35,3)</f>
        <v>1</v>
      </c>
      <c r="H263">
        <f>VLOOKUP(M263,BulletType!A$1:F$35,4)</f>
        <v>0</v>
      </c>
      <c r="I263">
        <f>VLOOKUP(M263,BulletType!A$1:F$35,5)</f>
        <v>4.8</v>
      </c>
      <c r="J263">
        <f>VLOOKUP(M263,BulletType!A$1:F$35,5)</f>
        <v>4.8</v>
      </c>
      <c r="K263">
        <f>VLOOKUP(M263,BulletType!A$1:F$35,6)</f>
        <v>2.4</v>
      </c>
      <c r="L263" s="3" t="str">
        <f>VLOOKUP(N263,BulletColor!A$2:B286,2)</f>
        <v>0.8,0.3,0.3</v>
      </c>
      <c r="M263">
        <f t="shared" si="27"/>
        <v>8</v>
      </c>
      <c r="N263" s="2">
        <f t="shared" si="24"/>
        <v>2</v>
      </c>
      <c r="O263" s="2">
        <f t="shared" si="25"/>
        <v>1</v>
      </c>
    </row>
    <row r="264" spans="1:15" x14ac:dyDescent="0.2">
      <c r="A264" s="1">
        <f t="shared" si="28"/>
        <v>108030</v>
      </c>
      <c r="B264" s="2" t="str">
        <f>VLOOKUP(M264,BulletType!A$1:F$35,2)&amp;VLOOKUP(N264,BulletColor!A$1:C$25,3)</f>
        <v>鳞弹 深紫</v>
      </c>
      <c r="C264" s="3" t="str">
        <f t="shared" si="29"/>
        <v>Bullet108030</v>
      </c>
      <c r="D264" s="2" t="str">
        <f>CONCATENATE(VLOOKUP(M264,BulletType!A$2:I$35,8),VLOOKUP(N264,BulletColor!A$2:D$16,4))</f>
        <v>Bullet200030</v>
      </c>
      <c r="E264" s="2" t="str">
        <f>VLOOKUP(M264,BulletType!A$1:G$35,7)</f>
        <v>2.4,0.6</v>
      </c>
      <c r="F264" s="2">
        <f t="shared" si="26"/>
        <v>0</v>
      </c>
      <c r="G264">
        <f>VLOOKUP(M264,BulletType!A$1:F$35,3)</f>
        <v>1</v>
      </c>
      <c r="H264">
        <f>VLOOKUP(M264,BulletType!A$1:F$35,4)</f>
        <v>0</v>
      </c>
      <c r="I264">
        <f>VLOOKUP(M264,BulletType!A$1:F$35,5)</f>
        <v>4.8</v>
      </c>
      <c r="J264">
        <f>VLOOKUP(M264,BulletType!A$1:F$35,5)</f>
        <v>4.8</v>
      </c>
      <c r="K264">
        <f>VLOOKUP(M264,BulletType!A$1:F$35,6)</f>
        <v>2.4</v>
      </c>
      <c r="L264" s="3" t="str">
        <f>VLOOKUP(N264,BulletColor!A$2:B287,2)</f>
        <v>1,0.65,1</v>
      </c>
      <c r="M264">
        <f t="shared" si="27"/>
        <v>8</v>
      </c>
      <c r="N264" s="2">
        <f t="shared" si="24"/>
        <v>3</v>
      </c>
      <c r="O264" s="2">
        <f t="shared" si="25"/>
        <v>0</v>
      </c>
    </row>
    <row r="265" spans="1:15" x14ac:dyDescent="0.2">
      <c r="A265" s="1">
        <f t="shared" si="28"/>
        <v>108031</v>
      </c>
      <c r="B265" s="2" t="str">
        <f>VLOOKUP(M265,BulletType!A$1:F$35,2)&amp;VLOOKUP(N265,BulletColor!A$1:C$25,3)</f>
        <v>鳞弹 深紫</v>
      </c>
      <c r="C265" s="3" t="str">
        <f t="shared" si="29"/>
        <v>Bullet108030</v>
      </c>
      <c r="D265" s="2" t="str">
        <f>CONCATENATE(VLOOKUP(M265,BulletType!A$2:I$35,8),VLOOKUP(N265,BulletColor!A$2:D$16,4))</f>
        <v>Bullet200030</v>
      </c>
      <c r="E265" s="2" t="str">
        <f>VLOOKUP(M265,BulletType!A$1:G$35,7)</f>
        <v>2.4,0.6</v>
      </c>
      <c r="F265" s="2">
        <f t="shared" si="26"/>
        <v>1</v>
      </c>
      <c r="G265">
        <f>VLOOKUP(M265,BulletType!A$1:F$35,3)</f>
        <v>1</v>
      </c>
      <c r="H265">
        <f>VLOOKUP(M265,BulletType!A$1:F$35,4)</f>
        <v>0</v>
      </c>
      <c r="I265">
        <f>VLOOKUP(M265,BulletType!A$1:F$35,5)</f>
        <v>4.8</v>
      </c>
      <c r="J265">
        <f>VLOOKUP(M265,BulletType!A$1:F$35,5)</f>
        <v>4.8</v>
      </c>
      <c r="K265">
        <f>VLOOKUP(M265,BulletType!A$1:F$35,6)</f>
        <v>2.4</v>
      </c>
      <c r="L265" s="3" t="str">
        <f>VLOOKUP(N265,BulletColor!A$2:B288,2)</f>
        <v>1,0.65,1</v>
      </c>
      <c r="M265">
        <f t="shared" si="27"/>
        <v>8</v>
      </c>
      <c r="N265" s="2">
        <f t="shared" ref="N265:N328" si="30">MOD(INT((ROW()-2)/2),16)</f>
        <v>3</v>
      </c>
      <c r="O265" s="2">
        <f t="shared" ref="O265:O328" si="31">MOD((ROW()-2),2)</f>
        <v>1</v>
      </c>
    </row>
    <row r="266" spans="1:15" x14ac:dyDescent="0.2">
      <c r="A266" s="1">
        <f t="shared" si="28"/>
        <v>108040</v>
      </c>
      <c r="B266" s="2" t="str">
        <f>VLOOKUP(M266,BulletType!A$1:F$35,2)&amp;VLOOKUP(N266,BulletColor!A$1:C$25,3)</f>
        <v>鳞弹 紫</v>
      </c>
      <c r="C266" s="3" t="str">
        <f t="shared" si="29"/>
        <v>Bullet108040</v>
      </c>
      <c r="D266" s="2" t="str">
        <f>CONCATENATE(VLOOKUP(M266,BulletType!A$2:I$35,8),VLOOKUP(N266,BulletColor!A$2:D$16,4))</f>
        <v>Bullet200030</v>
      </c>
      <c r="E266" s="2" t="str">
        <f>VLOOKUP(M266,BulletType!A$1:G$35,7)</f>
        <v>2.4,0.6</v>
      </c>
      <c r="F266" s="2">
        <f t="shared" si="26"/>
        <v>0</v>
      </c>
      <c r="G266">
        <f>VLOOKUP(M266,BulletType!A$1:F$35,3)</f>
        <v>1</v>
      </c>
      <c r="H266">
        <f>VLOOKUP(M266,BulletType!A$1:F$35,4)</f>
        <v>0</v>
      </c>
      <c r="I266">
        <f>VLOOKUP(M266,BulletType!A$1:F$35,5)</f>
        <v>4.8</v>
      </c>
      <c r="J266">
        <f>VLOOKUP(M266,BulletType!A$1:F$35,5)</f>
        <v>4.8</v>
      </c>
      <c r="K266">
        <f>VLOOKUP(M266,BulletType!A$1:F$35,6)</f>
        <v>2.4</v>
      </c>
      <c r="L266" s="3" t="str">
        <f>VLOOKUP(N266,BulletColor!A$2:B289,2)</f>
        <v>1,0.65,1</v>
      </c>
      <c r="M266">
        <f t="shared" si="27"/>
        <v>8</v>
      </c>
      <c r="N266" s="2">
        <f t="shared" si="30"/>
        <v>4</v>
      </c>
      <c r="O266" s="2">
        <f t="shared" si="31"/>
        <v>0</v>
      </c>
    </row>
    <row r="267" spans="1:15" x14ac:dyDescent="0.2">
      <c r="A267" s="1">
        <f t="shared" si="28"/>
        <v>108041</v>
      </c>
      <c r="B267" s="2" t="str">
        <f>VLOOKUP(M267,BulletType!A$1:F$35,2)&amp;VLOOKUP(N267,BulletColor!A$1:C$25,3)</f>
        <v>鳞弹 紫</v>
      </c>
      <c r="C267" s="3" t="str">
        <f t="shared" si="29"/>
        <v>Bullet108040</v>
      </c>
      <c r="D267" s="2" t="str">
        <f>CONCATENATE(VLOOKUP(M267,BulletType!A$2:I$35,8),VLOOKUP(N267,BulletColor!A$2:D$16,4))</f>
        <v>Bullet200030</v>
      </c>
      <c r="E267" s="2" t="str">
        <f>VLOOKUP(M267,BulletType!A$1:G$35,7)</f>
        <v>2.4,0.6</v>
      </c>
      <c r="F267" s="2">
        <f t="shared" si="26"/>
        <v>1</v>
      </c>
      <c r="G267">
        <f>VLOOKUP(M267,BulletType!A$1:F$35,3)</f>
        <v>1</v>
      </c>
      <c r="H267">
        <f>VLOOKUP(M267,BulletType!A$1:F$35,4)</f>
        <v>0</v>
      </c>
      <c r="I267">
        <f>VLOOKUP(M267,BulletType!A$1:F$35,5)</f>
        <v>4.8</v>
      </c>
      <c r="J267">
        <f>VLOOKUP(M267,BulletType!A$1:F$35,5)</f>
        <v>4.8</v>
      </c>
      <c r="K267">
        <f>VLOOKUP(M267,BulletType!A$1:F$35,6)</f>
        <v>2.4</v>
      </c>
      <c r="L267" s="3" t="str">
        <f>VLOOKUP(N267,BulletColor!A$2:B290,2)</f>
        <v>1,0.65,1</v>
      </c>
      <c r="M267">
        <f t="shared" si="27"/>
        <v>8</v>
      </c>
      <c r="N267" s="2">
        <f t="shared" si="30"/>
        <v>4</v>
      </c>
      <c r="O267" s="2">
        <f t="shared" si="31"/>
        <v>1</v>
      </c>
    </row>
    <row r="268" spans="1:15" x14ac:dyDescent="0.2">
      <c r="A268" s="1">
        <f t="shared" si="28"/>
        <v>108050</v>
      </c>
      <c r="B268" s="2" t="str">
        <f>VLOOKUP(M268,BulletType!A$1:F$35,2)&amp;VLOOKUP(N268,BulletColor!A$1:C$25,3)</f>
        <v>鳞弹 深蓝</v>
      </c>
      <c r="C268" s="3" t="str">
        <f t="shared" si="29"/>
        <v>Bullet108050</v>
      </c>
      <c r="D268" s="2" t="str">
        <f>CONCATENATE(VLOOKUP(M268,BulletType!A$2:I$35,8),VLOOKUP(N268,BulletColor!A$2:D$16,4))</f>
        <v>Bullet200050</v>
      </c>
      <c r="E268" s="2" t="str">
        <f>VLOOKUP(M268,BulletType!A$1:G$35,7)</f>
        <v>2.4,0.6</v>
      </c>
      <c r="F268" s="2">
        <f t="shared" si="26"/>
        <v>0</v>
      </c>
      <c r="G268">
        <f>VLOOKUP(M268,BulletType!A$1:F$35,3)</f>
        <v>1</v>
      </c>
      <c r="H268">
        <f>VLOOKUP(M268,BulletType!A$1:F$35,4)</f>
        <v>0</v>
      </c>
      <c r="I268">
        <f>VLOOKUP(M268,BulletType!A$1:F$35,5)</f>
        <v>4.8</v>
      </c>
      <c r="J268">
        <f>VLOOKUP(M268,BulletType!A$1:F$35,5)</f>
        <v>4.8</v>
      </c>
      <c r="K268">
        <f>VLOOKUP(M268,BulletType!A$1:F$35,6)</f>
        <v>2.4</v>
      </c>
      <c r="L268" s="3" t="str">
        <f>VLOOKUP(N268,BulletColor!A$2:B291,2)</f>
        <v>0,0.1,1</v>
      </c>
      <c r="M268">
        <f t="shared" si="27"/>
        <v>8</v>
      </c>
      <c r="N268" s="2">
        <f t="shared" si="30"/>
        <v>5</v>
      </c>
      <c r="O268" s="2">
        <f t="shared" si="31"/>
        <v>0</v>
      </c>
    </row>
    <row r="269" spans="1:15" x14ac:dyDescent="0.2">
      <c r="A269" s="1">
        <f t="shared" si="28"/>
        <v>108051</v>
      </c>
      <c r="B269" s="2" t="str">
        <f>VLOOKUP(M269,BulletType!A$1:F$35,2)&amp;VLOOKUP(N269,BulletColor!A$1:C$25,3)</f>
        <v>鳞弹 深蓝</v>
      </c>
      <c r="C269" s="3" t="str">
        <f t="shared" si="29"/>
        <v>Bullet108050</v>
      </c>
      <c r="D269" s="2" t="str">
        <f>CONCATENATE(VLOOKUP(M269,BulletType!A$2:I$35,8),VLOOKUP(N269,BulletColor!A$2:D$16,4))</f>
        <v>Bullet200050</v>
      </c>
      <c r="E269" s="2" t="str">
        <f>VLOOKUP(M269,BulletType!A$1:G$35,7)</f>
        <v>2.4,0.6</v>
      </c>
      <c r="F269" s="2">
        <f t="shared" si="26"/>
        <v>1</v>
      </c>
      <c r="G269">
        <f>VLOOKUP(M269,BulletType!A$1:F$35,3)</f>
        <v>1</v>
      </c>
      <c r="H269">
        <f>VLOOKUP(M269,BulletType!A$1:F$35,4)</f>
        <v>0</v>
      </c>
      <c r="I269">
        <f>VLOOKUP(M269,BulletType!A$1:F$35,5)</f>
        <v>4.8</v>
      </c>
      <c r="J269">
        <f>VLOOKUP(M269,BulletType!A$1:F$35,5)</f>
        <v>4.8</v>
      </c>
      <c r="K269">
        <f>VLOOKUP(M269,BulletType!A$1:F$35,6)</f>
        <v>2.4</v>
      </c>
      <c r="L269" s="3" t="str">
        <f>VLOOKUP(N269,BulletColor!A$2:B292,2)</f>
        <v>0,0.1,1</v>
      </c>
      <c r="M269">
        <f t="shared" si="27"/>
        <v>8</v>
      </c>
      <c r="N269" s="2">
        <f t="shared" si="30"/>
        <v>5</v>
      </c>
      <c r="O269" s="2">
        <f t="shared" si="31"/>
        <v>1</v>
      </c>
    </row>
    <row r="270" spans="1:15" x14ac:dyDescent="0.2">
      <c r="A270" s="1">
        <f t="shared" si="28"/>
        <v>108060</v>
      </c>
      <c r="B270" s="2" t="str">
        <f>VLOOKUP(M270,BulletType!A$1:F$35,2)&amp;VLOOKUP(N270,BulletColor!A$1:C$25,3)</f>
        <v>鳞弹 蓝</v>
      </c>
      <c r="C270" s="3" t="str">
        <f t="shared" si="29"/>
        <v>Bullet108060</v>
      </c>
      <c r="D270" s="2" t="str">
        <f>CONCATENATE(VLOOKUP(M270,BulletType!A$2:I$35,8),VLOOKUP(N270,BulletColor!A$2:D$16,4))</f>
        <v>Bullet200050</v>
      </c>
      <c r="E270" s="2" t="str">
        <f>VLOOKUP(M270,BulletType!A$1:G$35,7)</f>
        <v>2.4,0.6</v>
      </c>
      <c r="F270" s="2">
        <f t="shared" si="26"/>
        <v>0</v>
      </c>
      <c r="G270">
        <f>VLOOKUP(M270,BulletType!A$1:F$35,3)</f>
        <v>1</v>
      </c>
      <c r="H270">
        <f>VLOOKUP(M270,BulletType!A$1:F$35,4)</f>
        <v>0</v>
      </c>
      <c r="I270">
        <f>VLOOKUP(M270,BulletType!A$1:F$35,5)</f>
        <v>4.8</v>
      </c>
      <c r="J270">
        <f>VLOOKUP(M270,BulletType!A$1:F$35,5)</f>
        <v>4.8</v>
      </c>
      <c r="K270">
        <f>VLOOKUP(M270,BulletType!A$1:F$35,6)</f>
        <v>2.4</v>
      </c>
      <c r="L270" s="3" t="str">
        <f>VLOOKUP(N270,BulletColor!A$2:B293,2)</f>
        <v>0,0.1,1</v>
      </c>
      <c r="M270">
        <f t="shared" si="27"/>
        <v>8</v>
      </c>
      <c r="N270" s="2">
        <f t="shared" si="30"/>
        <v>6</v>
      </c>
      <c r="O270" s="2">
        <f t="shared" si="31"/>
        <v>0</v>
      </c>
    </row>
    <row r="271" spans="1:15" x14ac:dyDescent="0.2">
      <c r="A271" s="1">
        <f t="shared" si="28"/>
        <v>108061</v>
      </c>
      <c r="B271" s="2" t="str">
        <f>VLOOKUP(M271,BulletType!A$1:F$35,2)&amp;VLOOKUP(N271,BulletColor!A$1:C$25,3)</f>
        <v>鳞弹 蓝</v>
      </c>
      <c r="C271" s="3" t="str">
        <f t="shared" si="29"/>
        <v>Bullet108060</v>
      </c>
      <c r="D271" s="2" t="str">
        <f>CONCATENATE(VLOOKUP(M271,BulletType!A$2:I$35,8),VLOOKUP(N271,BulletColor!A$2:D$16,4))</f>
        <v>Bullet200050</v>
      </c>
      <c r="E271" s="2" t="str">
        <f>VLOOKUP(M271,BulletType!A$1:G$35,7)</f>
        <v>2.4,0.6</v>
      </c>
      <c r="F271" s="2">
        <f t="shared" si="26"/>
        <v>1</v>
      </c>
      <c r="G271">
        <f>VLOOKUP(M271,BulletType!A$1:F$35,3)</f>
        <v>1</v>
      </c>
      <c r="H271">
        <f>VLOOKUP(M271,BulletType!A$1:F$35,4)</f>
        <v>0</v>
      </c>
      <c r="I271">
        <f>VLOOKUP(M271,BulletType!A$1:F$35,5)</f>
        <v>4.8</v>
      </c>
      <c r="J271">
        <f>VLOOKUP(M271,BulletType!A$1:F$35,5)</f>
        <v>4.8</v>
      </c>
      <c r="K271">
        <f>VLOOKUP(M271,BulletType!A$1:F$35,6)</f>
        <v>2.4</v>
      </c>
      <c r="L271" s="3" t="str">
        <f>VLOOKUP(N271,BulletColor!A$2:B294,2)</f>
        <v>0,0.1,1</v>
      </c>
      <c r="M271">
        <f t="shared" si="27"/>
        <v>8</v>
      </c>
      <c r="N271" s="2">
        <f t="shared" si="30"/>
        <v>6</v>
      </c>
      <c r="O271" s="2">
        <f t="shared" si="31"/>
        <v>1</v>
      </c>
    </row>
    <row r="272" spans="1:15" x14ac:dyDescent="0.2">
      <c r="A272" s="1">
        <f t="shared" si="28"/>
        <v>108070</v>
      </c>
      <c r="B272" s="2" t="str">
        <f>VLOOKUP(M272,BulletType!A$1:F$35,2)&amp;VLOOKUP(N272,BulletColor!A$1:C$25,3)</f>
        <v>鳞弹 深青</v>
      </c>
      <c r="C272" s="3" t="str">
        <f t="shared" si="29"/>
        <v>Bullet108070</v>
      </c>
      <c r="D272" s="2" t="str">
        <f>CONCATENATE(VLOOKUP(M272,BulletType!A$2:I$35,8),VLOOKUP(N272,BulletColor!A$2:D$16,4))</f>
        <v>Bullet200070</v>
      </c>
      <c r="E272" s="2" t="str">
        <f>VLOOKUP(M272,BulletType!A$1:G$35,7)</f>
        <v>2.4,0.6</v>
      </c>
      <c r="F272" s="2">
        <f t="shared" si="26"/>
        <v>0</v>
      </c>
      <c r="G272">
        <f>VLOOKUP(M272,BulletType!A$1:F$35,3)</f>
        <v>1</v>
      </c>
      <c r="H272">
        <f>VLOOKUP(M272,BulletType!A$1:F$35,4)</f>
        <v>0</v>
      </c>
      <c r="I272">
        <f>VLOOKUP(M272,BulletType!A$1:F$35,5)</f>
        <v>4.8</v>
      </c>
      <c r="J272">
        <f>VLOOKUP(M272,BulletType!A$1:F$35,5)</f>
        <v>4.8</v>
      </c>
      <c r="K272">
        <f>VLOOKUP(M272,BulletType!A$1:F$35,6)</f>
        <v>2.4</v>
      </c>
      <c r="L272" s="3" t="str">
        <f>VLOOKUP(N272,BulletColor!A$2:B295,2)</f>
        <v>0.25,1,1</v>
      </c>
      <c r="M272">
        <f t="shared" si="27"/>
        <v>8</v>
      </c>
      <c r="N272" s="2">
        <f t="shared" si="30"/>
        <v>7</v>
      </c>
      <c r="O272" s="2">
        <f t="shared" si="31"/>
        <v>0</v>
      </c>
    </row>
    <row r="273" spans="1:15" x14ac:dyDescent="0.2">
      <c r="A273" s="1">
        <f t="shared" si="28"/>
        <v>108071</v>
      </c>
      <c r="B273" s="2" t="str">
        <f>VLOOKUP(M273,BulletType!A$1:F$35,2)&amp;VLOOKUP(N273,BulletColor!A$1:C$25,3)</f>
        <v>鳞弹 深青</v>
      </c>
      <c r="C273" s="3" t="str">
        <f t="shared" si="29"/>
        <v>Bullet108070</v>
      </c>
      <c r="D273" s="2" t="str">
        <f>CONCATENATE(VLOOKUP(M273,BulletType!A$2:I$35,8),VLOOKUP(N273,BulletColor!A$2:D$16,4))</f>
        <v>Bullet200070</v>
      </c>
      <c r="E273" s="2" t="str">
        <f>VLOOKUP(M273,BulletType!A$1:G$35,7)</f>
        <v>2.4,0.6</v>
      </c>
      <c r="F273" s="2">
        <f t="shared" si="26"/>
        <v>1</v>
      </c>
      <c r="G273">
        <f>VLOOKUP(M273,BulletType!A$1:F$35,3)</f>
        <v>1</v>
      </c>
      <c r="H273">
        <f>VLOOKUP(M273,BulletType!A$1:F$35,4)</f>
        <v>0</v>
      </c>
      <c r="I273">
        <f>VLOOKUP(M273,BulletType!A$1:F$35,5)</f>
        <v>4.8</v>
      </c>
      <c r="J273">
        <f>VLOOKUP(M273,BulletType!A$1:F$35,5)</f>
        <v>4.8</v>
      </c>
      <c r="K273">
        <f>VLOOKUP(M273,BulletType!A$1:F$35,6)</f>
        <v>2.4</v>
      </c>
      <c r="L273" s="3" t="str">
        <f>VLOOKUP(N273,BulletColor!A$2:B296,2)</f>
        <v>0.25,1,1</v>
      </c>
      <c r="M273">
        <f t="shared" si="27"/>
        <v>8</v>
      </c>
      <c r="N273" s="2">
        <f t="shared" si="30"/>
        <v>7</v>
      </c>
      <c r="O273" s="2">
        <f t="shared" si="31"/>
        <v>1</v>
      </c>
    </row>
    <row r="274" spans="1:15" x14ac:dyDescent="0.2">
      <c r="A274" s="1">
        <f t="shared" si="28"/>
        <v>108080</v>
      </c>
      <c r="B274" s="2" t="str">
        <f>VLOOKUP(M274,BulletType!A$1:F$35,2)&amp;VLOOKUP(N274,BulletColor!A$1:C$25,3)</f>
        <v>鳞弹 青</v>
      </c>
      <c r="C274" s="3" t="str">
        <f t="shared" si="29"/>
        <v>Bullet108080</v>
      </c>
      <c r="D274" s="2" t="str">
        <f>CONCATENATE(VLOOKUP(M274,BulletType!A$2:I$35,8),VLOOKUP(N274,BulletColor!A$2:D$16,4))</f>
        <v>Bullet200070</v>
      </c>
      <c r="E274" s="2" t="str">
        <f>VLOOKUP(M274,BulletType!A$1:G$35,7)</f>
        <v>2.4,0.6</v>
      </c>
      <c r="F274" s="2">
        <f t="shared" si="26"/>
        <v>0</v>
      </c>
      <c r="G274">
        <f>VLOOKUP(M274,BulletType!A$1:F$35,3)</f>
        <v>1</v>
      </c>
      <c r="H274">
        <f>VLOOKUP(M274,BulletType!A$1:F$35,4)</f>
        <v>0</v>
      </c>
      <c r="I274">
        <f>VLOOKUP(M274,BulletType!A$1:F$35,5)</f>
        <v>4.8</v>
      </c>
      <c r="J274">
        <f>VLOOKUP(M274,BulletType!A$1:F$35,5)</f>
        <v>4.8</v>
      </c>
      <c r="K274">
        <f>VLOOKUP(M274,BulletType!A$1:F$35,6)</f>
        <v>2.4</v>
      </c>
      <c r="L274" s="3" t="str">
        <f>VLOOKUP(N274,BulletColor!A$2:B297,2)</f>
        <v>0.25,1,1</v>
      </c>
      <c r="M274">
        <f t="shared" si="27"/>
        <v>8</v>
      </c>
      <c r="N274" s="2">
        <f t="shared" si="30"/>
        <v>8</v>
      </c>
      <c r="O274" s="2">
        <f t="shared" si="31"/>
        <v>0</v>
      </c>
    </row>
    <row r="275" spans="1:15" x14ac:dyDescent="0.2">
      <c r="A275" s="1">
        <f t="shared" si="28"/>
        <v>108081</v>
      </c>
      <c r="B275" s="2" t="str">
        <f>VLOOKUP(M275,BulletType!A$1:F$35,2)&amp;VLOOKUP(N275,BulletColor!A$1:C$25,3)</f>
        <v>鳞弹 青</v>
      </c>
      <c r="C275" s="3" t="str">
        <f t="shared" si="29"/>
        <v>Bullet108080</v>
      </c>
      <c r="D275" s="2" t="str">
        <f>CONCATENATE(VLOOKUP(M275,BulletType!A$2:I$35,8),VLOOKUP(N275,BulletColor!A$2:D$16,4))</f>
        <v>Bullet200070</v>
      </c>
      <c r="E275" s="2" t="str">
        <f>VLOOKUP(M275,BulletType!A$1:G$35,7)</f>
        <v>2.4,0.6</v>
      </c>
      <c r="F275" s="2">
        <f t="shared" si="26"/>
        <v>1</v>
      </c>
      <c r="G275">
        <f>VLOOKUP(M275,BulletType!A$1:F$35,3)</f>
        <v>1</v>
      </c>
      <c r="H275">
        <f>VLOOKUP(M275,BulletType!A$1:F$35,4)</f>
        <v>0</v>
      </c>
      <c r="I275">
        <f>VLOOKUP(M275,BulletType!A$1:F$35,5)</f>
        <v>4.8</v>
      </c>
      <c r="J275">
        <f>VLOOKUP(M275,BulletType!A$1:F$35,5)</f>
        <v>4.8</v>
      </c>
      <c r="K275">
        <f>VLOOKUP(M275,BulletType!A$1:F$35,6)</f>
        <v>2.4</v>
      </c>
      <c r="L275" s="3" t="str">
        <f>VLOOKUP(N275,BulletColor!A$2:B298,2)</f>
        <v>0.25,1,1</v>
      </c>
      <c r="M275">
        <f t="shared" si="27"/>
        <v>8</v>
      </c>
      <c r="N275" s="2">
        <f t="shared" si="30"/>
        <v>8</v>
      </c>
      <c r="O275" s="2">
        <f t="shared" si="31"/>
        <v>1</v>
      </c>
    </row>
    <row r="276" spans="1:15" x14ac:dyDescent="0.2">
      <c r="A276" s="1">
        <f t="shared" si="28"/>
        <v>108090</v>
      </c>
      <c r="B276" s="2" t="str">
        <f>VLOOKUP(M276,BulletType!A$1:F$35,2)&amp;VLOOKUP(N276,BulletColor!A$1:C$25,3)</f>
        <v>鳞弹 深绿</v>
      </c>
      <c r="C276" s="3" t="str">
        <f t="shared" si="29"/>
        <v>Bullet108090</v>
      </c>
      <c r="D276" s="2" t="str">
        <f>CONCATENATE(VLOOKUP(M276,BulletType!A$2:I$35,8),VLOOKUP(N276,BulletColor!A$2:D$16,4))</f>
        <v>Bullet200090</v>
      </c>
      <c r="E276" s="2" t="str">
        <f>VLOOKUP(M276,BulletType!A$1:G$35,7)</f>
        <v>2.4,0.6</v>
      </c>
      <c r="F276" s="2">
        <f t="shared" si="26"/>
        <v>0</v>
      </c>
      <c r="G276">
        <f>VLOOKUP(M276,BulletType!A$1:F$35,3)</f>
        <v>1</v>
      </c>
      <c r="H276">
        <f>VLOOKUP(M276,BulletType!A$1:F$35,4)</f>
        <v>0</v>
      </c>
      <c r="I276">
        <f>VLOOKUP(M276,BulletType!A$1:F$35,5)</f>
        <v>4.8</v>
      </c>
      <c r="J276">
        <f>VLOOKUP(M276,BulletType!A$1:F$35,5)</f>
        <v>4.8</v>
      </c>
      <c r="K276">
        <f>VLOOKUP(M276,BulletType!A$1:F$35,6)</f>
        <v>2.4</v>
      </c>
      <c r="L276" s="3" t="str">
        <f>VLOOKUP(N276,BulletColor!A$2:B299,2)</f>
        <v>0.36,0.78,1</v>
      </c>
      <c r="M276">
        <f t="shared" si="27"/>
        <v>8</v>
      </c>
      <c r="N276" s="2">
        <f t="shared" si="30"/>
        <v>9</v>
      </c>
      <c r="O276" s="2">
        <f t="shared" si="31"/>
        <v>0</v>
      </c>
    </row>
    <row r="277" spans="1:15" x14ac:dyDescent="0.2">
      <c r="A277" s="1">
        <f t="shared" si="28"/>
        <v>108091</v>
      </c>
      <c r="B277" s="2" t="str">
        <f>VLOOKUP(M277,BulletType!A$1:F$35,2)&amp;VLOOKUP(N277,BulletColor!A$1:C$25,3)</f>
        <v>鳞弹 深绿</v>
      </c>
      <c r="C277" s="3" t="str">
        <f t="shared" si="29"/>
        <v>Bullet108090</v>
      </c>
      <c r="D277" s="2" t="str">
        <f>CONCATENATE(VLOOKUP(M277,BulletType!A$2:I$35,8),VLOOKUP(N277,BulletColor!A$2:D$16,4))</f>
        <v>Bullet200090</v>
      </c>
      <c r="E277" s="2" t="str">
        <f>VLOOKUP(M277,BulletType!A$1:G$35,7)</f>
        <v>2.4,0.6</v>
      </c>
      <c r="F277" s="2">
        <f t="shared" si="26"/>
        <v>1</v>
      </c>
      <c r="G277">
        <f>VLOOKUP(M277,BulletType!A$1:F$35,3)</f>
        <v>1</v>
      </c>
      <c r="H277">
        <f>VLOOKUP(M277,BulletType!A$1:F$35,4)</f>
        <v>0</v>
      </c>
      <c r="I277">
        <f>VLOOKUP(M277,BulletType!A$1:F$35,5)</f>
        <v>4.8</v>
      </c>
      <c r="J277">
        <f>VLOOKUP(M277,BulletType!A$1:F$35,5)</f>
        <v>4.8</v>
      </c>
      <c r="K277">
        <f>VLOOKUP(M277,BulletType!A$1:F$35,6)</f>
        <v>2.4</v>
      </c>
      <c r="L277" s="3" t="str">
        <f>VLOOKUP(N277,BulletColor!A$2:B300,2)</f>
        <v>0.36,0.78,1</v>
      </c>
      <c r="M277">
        <f t="shared" si="27"/>
        <v>8</v>
      </c>
      <c r="N277" s="2">
        <f t="shared" si="30"/>
        <v>9</v>
      </c>
      <c r="O277" s="2">
        <f t="shared" si="31"/>
        <v>1</v>
      </c>
    </row>
    <row r="278" spans="1:15" x14ac:dyDescent="0.2">
      <c r="A278" s="1">
        <f t="shared" si="28"/>
        <v>108100</v>
      </c>
      <c r="B278" s="2" t="str">
        <f>VLOOKUP(M278,BulletType!A$1:F$35,2)&amp;VLOOKUP(N278,BulletColor!A$1:C$25,3)</f>
        <v>鳞弹 绿</v>
      </c>
      <c r="C278" s="3" t="str">
        <f t="shared" si="29"/>
        <v>Bullet108100</v>
      </c>
      <c r="D278" s="2" t="str">
        <f>CONCATENATE(VLOOKUP(M278,BulletType!A$2:I$35,8),VLOOKUP(N278,BulletColor!A$2:D$16,4))</f>
        <v>Bullet200090</v>
      </c>
      <c r="E278" s="2" t="str">
        <f>VLOOKUP(M278,BulletType!A$1:G$35,7)</f>
        <v>2.4,0.6</v>
      </c>
      <c r="F278" s="2">
        <f t="shared" si="26"/>
        <v>0</v>
      </c>
      <c r="G278">
        <f>VLOOKUP(M278,BulletType!A$1:F$35,3)</f>
        <v>1</v>
      </c>
      <c r="H278">
        <f>VLOOKUP(M278,BulletType!A$1:F$35,4)</f>
        <v>0</v>
      </c>
      <c r="I278">
        <f>VLOOKUP(M278,BulletType!A$1:F$35,5)</f>
        <v>4.8</v>
      </c>
      <c r="J278">
        <f>VLOOKUP(M278,BulletType!A$1:F$35,5)</f>
        <v>4.8</v>
      </c>
      <c r="K278">
        <f>VLOOKUP(M278,BulletType!A$1:F$35,6)</f>
        <v>2.4</v>
      </c>
      <c r="L278" s="3" t="str">
        <f>VLOOKUP(N278,BulletColor!A$2:B301,2)</f>
        <v>0.36,0.78,1</v>
      </c>
      <c r="M278">
        <f t="shared" si="27"/>
        <v>8</v>
      </c>
      <c r="N278" s="2">
        <f t="shared" si="30"/>
        <v>10</v>
      </c>
      <c r="O278" s="2">
        <f t="shared" si="31"/>
        <v>0</v>
      </c>
    </row>
    <row r="279" spans="1:15" x14ac:dyDescent="0.2">
      <c r="A279" s="1">
        <f t="shared" si="28"/>
        <v>108101</v>
      </c>
      <c r="B279" s="2" t="str">
        <f>VLOOKUP(M279,BulletType!A$1:F$35,2)&amp;VLOOKUP(N279,BulletColor!A$1:C$25,3)</f>
        <v>鳞弹 绿</v>
      </c>
      <c r="C279" s="3" t="str">
        <f t="shared" si="29"/>
        <v>Bullet108100</v>
      </c>
      <c r="D279" s="2" t="str">
        <f>CONCATENATE(VLOOKUP(M279,BulletType!A$2:I$35,8),VLOOKUP(N279,BulletColor!A$2:D$16,4))</f>
        <v>Bullet200090</v>
      </c>
      <c r="E279" s="2" t="str">
        <f>VLOOKUP(M279,BulletType!A$1:G$35,7)</f>
        <v>2.4,0.6</v>
      </c>
      <c r="F279" s="2">
        <f t="shared" si="26"/>
        <v>1</v>
      </c>
      <c r="G279">
        <f>VLOOKUP(M279,BulletType!A$1:F$35,3)</f>
        <v>1</v>
      </c>
      <c r="H279">
        <f>VLOOKUP(M279,BulletType!A$1:F$35,4)</f>
        <v>0</v>
      </c>
      <c r="I279">
        <f>VLOOKUP(M279,BulletType!A$1:F$35,5)</f>
        <v>4.8</v>
      </c>
      <c r="J279">
        <f>VLOOKUP(M279,BulletType!A$1:F$35,5)</f>
        <v>4.8</v>
      </c>
      <c r="K279">
        <f>VLOOKUP(M279,BulletType!A$1:F$35,6)</f>
        <v>2.4</v>
      </c>
      <c r="L279" s="3" t="str">
        <f>VLOOKUP(N279,BulletColor!A$2:B302,2)</f>
        <v>0.36,0.78,1</v>
      </c>
      <c r="M279">
        <f t="shared" si="27"/>
        <v>8</v>
      </c>
      <c r="N279" s="2">
        <f t="shared" si="30"/>
        <v>10</v>
      </c>
      <c r="O279" s="2">
        <f t="shared" si="31"/>
        <v>1</v>
      </c>
    </row>
    <row r="280" spans="1:15" x14ac:dyDescent="0.2">
      <c r="A280" s="1">
        <f t="shared" si="28"/>
        <v>108110</v>
      </c>
      <c r="B280" s="2" t="str">
        <f>VLOOKUP(M280,BulletType!A$1:F$35,2)&amp;VLOOKUP(N280,BulletColor!A$1:C$25,3)</f>
        <v>鳞弹 黄绿</v>
      </c>
      <c r="C280" s="3" t="str">
        <f t="shared" si="29"/>
        <v>Bullet108110</v>
      </c>
      <c r="D280" s="2" t="str">
        <f>CONCATENATE(VLOOKUP(M280,BulletType!A$2:I$35,8),VLOOKUP(N280,BulletColor!A$2:D$16,4))</f>
        <v>Bullet200090</v>
      </c>
      <c r="E280" s="2" t="str">
        <f>VLOOKUP(M280,BulletType!A$1:G$35,7)</f>
        <v>2.4,0.6</v>
      </c>
      <c r="F280" s="2">
        <f t="shared" si="26"/>
        <v>0</v>
      </c>
      <c r="G280">
        <f>VLOOKUP(M280,BulletType!A$1:F$35,3)</f>
        <v>1</v>
      </c>
      <c r="H280">
        <f>VLOOKUP(M280,BulletType!A$1:F$35,4)</f>
        <v>0</v>
      </c>
      <c r="I280">
        <f>VLOOKUP(M280,BulletType!A$1:F$35,5)</f>
        <v>4.8</v>
      </c>
      <c r="J280">
        <f>VLOOKUP(M280,BulletType!A$1:F$35,5)</f>
        <v>4.8</v>
      </c>
      <c r="K280">
        <f>VLOOKUP(M280,BulletType!A$1:F$35,6)</f>
        <v>2.4</v>
      </c>
      <c r="L280" s="3" t="str">
        <f>VLOOKUP(N280,BulletColor!A$2:B303,2)</f>
        <v>0.9,1,0.4</v>
      </c>
      <c r="M280">
        <f t="shared" si="27"/>
        <v>8</v>
      </c>
      <c r="N280" s="2">
        <f t="shared" si="30"/>
        <v>11</v>
      </c>
      <c r="O280" s="2">
        <f t="shared" si="31"/>
        <v>0</v>
      </c>
    </row>
    <row r="281" spans="1:15" x14ac:dyDescent="0.2">
      <c r="A281" s="1">
        <f t="shared" si="28"/>
        <v>108111</v>
      </c>
      <c r="B281" s="2" t="str">
        <f>VLOOKUP(M281,BulletType!A$1:F$35,2)&amp;VLOOKUP(N281,BulletColor!A$1:C$25,3)</f>
        <v>鳞弹 黄绿</v>
      </c>
      <c r="C281" s="3" t="str">
        <f t="shared" si="29"/>
        <v>Bullet108110</v>
      </c>
      <c r="D281" s="2" t="str">
        <f>CONCATENATE(VLOOKUP(M281,BulletType!A$2:I$35,8),VLOOKUP(N281,BulletColor!A$2:D$16,4))</f>
        <v>Bullet200090</v>
      </c>
      <c r="E281" s="2" t="str">
        <f>VLOOKUP(M281,BulletType!A$1:G$35,7)</f>
        <v>2.4,0.6</v>
      </c>
      <c r="F281" s="2">
        <f t="shared" si="26"/>
        <v>1</v>
      </c>
      <c r="G281">
        <f>VLOOKUP(M281,BulletType!A$1:F$35,3)</f>
        <v>1</v>
      </c>
      <c r="H281">
        <f>VLOOKUP(M281,BulletType!A$1:F$35,4)</f>
        <v>0</v>
      </c>
      <c r="I281">
        <f>VLOOKUP(M281,BulletType!A$1:F$35,5)</f>
        <v>4.8</v>
      </c>
      <c r="J281">
        <f>VLOOKUP(M281,BulletType!A$1:F$35,5)</f>
        <v>4.8</v>
      </c>
      <c r="K281">
        <f>VLOOKUP(M281,BulletType!A$1:F$35,6)</f>
        <v>2.4</v>
      </c>
      <c r="L281" s="3" t="str">
        <f>VLOOKUP(N281,BulletColor!A$2:B304,2)</f>
        <v>0.9,1,0.4</v>
      </c>
      <c r="M281">
        <f t="shared" si="27"/>
        <v>8</v>
      </c>
      <c r="N281" s="2">
        <f t="shared" si="30"/>
        <v>11</v>
      </c>
      <c r="O281" s="2">
        <f t="shared" si="31"/>
        <v>1</v>
      </c>
    </row>
    <row r="282" spans="1:15" x14ac:dyDescent="0.2">
      <c r="A282" s="1">
        <f t="shared" si="28"/>
        <v>108120</v>
      </c>
      <c r="B282" s="2" t="str">
        <f>VLOOKUP(M282,BulletType!A$1:F$35,2)&amp;VLOOKUP(N282,BulletColor!A$1:C$25,3)</f>
        <v>鳞弹 深黄</v>
      </c>
      <c r="C282" s="3" t="str">
        <f t="shared" si="29"/>
        <v>Bullet108120</v>
      </c>
      <c r="D282" s="2" t="str">
        <f>CONCATENATE(VLOOKUP(M282,BulletType!A$2:I$35,8),VLOOKUP(N282,BulletColor!A$2:D$16,4))</f>
        <v>Bullet200090</v>
      </c>
      <c r="E282" s="2" t="str">
        <f>VLOOKUP(M282,BulletType!A$1:G$35,7)</f>
        <v>2.4,0.6</v>
      </c>
      <c r="F282" s="2">
        <f t="shared" si="26"/>
        <v>0</v>
      </c>
      <c r="G282">
        <f>VLOOKUP(M282,BulletType!A$1:F$35,3)</f>
        <v>1</v>
      </c>
      <c r="H282">
        <f>VLOOKUP(M282,BulletType!A$1:F$35,4)</f>
        <v>0</v>
      </c>
      <c r="I282">
        <f>VLOOKUP(M282,BulletType!A$1:F$35,5)</f>
        <v>4.8</v>
      </c>
      <c r="J282">
        <f>VLOOKUP(M282,BulletType!A$1:F$35,5)</f>
        <v>4.8</v>
      </c>
      <c r="K282">
        <f>VLOOKUP(M282,BulletType!A$1:F$35,6)</f>
        <v>2.4</v>
      </c>
      <c r="L282" s="3" t="str">
        <f>VLOOKUP(N282,BulletColor!A$2:B305,2)</f>
        <v>0.9,1,0.4</v>
      </c>
      <c r="M282">
        <f t="shared" si="27"/>
        <v>8</v>
      </c>
      <c r="N282" s="2">
        <f t="shared" si="30"/>
        <v>12</v>
      </c>
      <c r="O282" s="2">
        <f t="shared" si="31"/>
        <v>0</v>
      </c>
    </row>
    <row r="283" spans="1:15" x14ac:dyDescent="0.2">
      <c r="A283" s="1">
        <f t="shared" si="28"/>
        <v>108121</v>
      </c>
      <c r="B283" s="2" t="str">
        <f>VLOOKUP(M283,BulletType!A$1:F$35,2)&amp;VLOOKUP(N283,BulletColor!A$1:C$25,3)</f>
        <v>鳞弹 深黄</v>
      </c>
      <c r="C283" s="3" t="str">
        <f t="shared" si="29"/>
        <v>Bullet108120</v>
      </c>
      <c r="D283" s="2" t="str">
        <f>CONCATENATE(VLOOKUP(M283,BulletType!A$2:I$35,8),VLOOKUP(N283,BulletColor!A$2:D$16,4))</f>
        <v>Bullet200090</v>
      </c>
      <c r="E283" s="2" t="str">
        <f>VLOOKUP(M283,BulletType!A$1:G$35,7)</f>
        <v>2.4,0.6</v>
      </c>
      <c r="F283" s="2">
        <f t="shared" si="26"/>
        <v>1</v>
      </c>
      <c r="G283">
        <f>VLOOKUP(M283,BulletType!A$1:F$35,3)</f>
        <v>1</v>
      </c>
      <c r="H283">
        <f>VLOOKUP(M283,BulletType!A$1:F$35,4)</f>
        <v>0</v>
      </c>
      <c r="I283">
        <f>VLOOKUP(M283,BulletType!A$1:F$35,5)</f>
        <v>4.8</v>
      </c>
      <c r="J283">
        <f>VLOOKUP(M283,BulletType!A$1:F$35,5)</f>
        <v>4.8</v>
      </c>
      <c r="K283">
        <f>VLOOKUP(M283,BulletType!A$1:F$35,6)</f>
        <v>2.4</v>
      </c>
      <c r="L283" s="3" t="str">
        <f>VLOOKUP(N283,BulletColor!A$2:B306,2)</f>
        <v>0.9,1,0.4</v>
      </c>
      <c r="M283">
        <f t="shared" si="27"/>
        <v>8</v>
      </c>
      <c r="N283" s="2">
        <f t="shared" si="30"/>
        <v>12</v>
      </c>
      <c r="O283" s="2">
        <f t="shared" si="31"/>
        <v>1</v>
      </c>
    </row>
    <row r="284" spans="1:15" x14ac:dyDescent="0.2">
      <c r="A284" s="1">
        <f t="shared" si="28"/>
        <v>108130</v>
      </c>
      <c r="B284" s="2" t="str">
        <f>VLOOKUP(M284,BulletType!A$1:F$35,2)&amp;VLOOKUP(N284,BulletColor!A$1:C$25,3)</f>
        <v>鳞弹 浅黄</v>
      </c>
      <c r="C284" s="3" t="str">
        <f t="shared" si="29"/>
        <v>Bullet108130</v>
      </c>
      <c r="D284" s="2" t="str">
        <f>CONCATENATE(VLOOKUP(M284,BulletType!A$2:I$35,8),VLOOKUP(N284,BulletColor!A$2:D$16,4))</f>
        <v>Bullet200130</v>
      </c>
      <c r="E284" s="2" t="str">
        <f>VLOOKUP(M284,BulletType!A$1:G$35,7)</f>
        <v>2.4,0.6</v>
      </c>
      <c r="F284" s="2">
        <f t="shared" si="26"/>
        <v>0</v>
      </c>
      <c r="G284">
        <f>VLOOKUP(M284,BulletType!A$1:F$35,3)</f>
        <v>1</v>
      </c>
      <c r="H284">
        <f>VLOOKUP(M284,BulletType!A$1:F$35,4)</f>
        <v>0</v>
      </c>
      <c r="I284">
        <f>VLOOKUP(M284,BulletType!A$1:F$35,5)</f>
        <v>4.8</v>
      </c>
      <c r="J284">
        <f>VLOOKUP(M284,BulletType!A$1:F$35,5)</f>
        <v>4.8</v>
      </c>
      <c r="K284">
        <f>VLOOKUP(M284,BulletType!A$1:F$35,6)</f>
        <v>2.4</v>
      </c>
      <c r="L284" s="3" t="str">
        <f>VLOOKUP(N284,BulletColor!A$2:B307,2)</f>
        <v>0.9,1,0.4</v>
      </c>
      <c r="M284">
        <f t="shared" si="27"/>
        <v>8</v>
      </c>
      <c r="N284" s="2">
        <f t="shared" si="30"/>
        <v>13</v>
      </c>
      <c r="O284" s="2">
        <f t="shared" si="31"/>
        <v>0</v>
      </c>
    </row>
    <row r="285" spans="1:15" x14ac:dyDescent="0.2">
      <c r="A285" s="1">
        <f t="shared" si="28"/>
        <v>108131</v>
      </c>
      <c r="B285" s="2" t="str">
        <f>VLOOKUP(M285,BulletType!A$1:F$35,2)&amp;VLOOKUP(N285,BulletColor!A$1:C$25,3)</f>
        <v>鳞弹 浅黄</v>
      </c>
      <c r="C285" s="3" t="str">
        <f t="shared" si="29"/>
        <v>Bullet108130</v>
      </c>
      <c r="D285" s="2" t="str">
        <f>CONCATENATE(VLOOKUP(M285,BulletType!A$2:I$35,8),VLOOKUP(N285,BulletColor!A$2:D$16,4))</f>
        <v>Bullet200130</v>
      </c>
      <c r="E285" s="2" t="str">
        <f>VLOOKUP(M285,BulletType!A$1:G$35,7)</f>
        <v>2.4,0.6</v>
      </c>
      <c r="F285" s="2">
        <f t="shared" si="26"/>
        <v>1</v>
      </c>
      <c r="G285">
        <f>VLOOKUP(M285,BulletType!A$1:F$35,3)</f>
        <v>1</v>
      </c>
      <c r="H285">
        <f>VLOOKUP(M285,BulletType!A$1:F$35,4)</f>
        <v>0</v>
      </c>
      <c r="I285">
        <f>VLOOKUP(M285,BulletType!A$1:F$35,5)</f>
        <v>4.8</v>
      </c>
      <c r="J285">
        <f>VLOOKUP(M285,BulletType!A$1:F$35,5)</f>
        <v>4.8</v>
      </c>
      <c r="K285">
        <f>VLOOKUP(M285,BulletType!A$1:F$35,6)</f>
        <v>2.4</v>
      </c>
      <c r="L285" s="3" t="str">
        <f>VLOOKUP(N285,BulletColor!A$2:B308,2)</f>
        <v>0.9,1,0.4</v>
      </c>
      <c r="M285">
        <f t="shared" si="27"/>
        <v>8</v>
      </c>
      <c r="N285" s="2">
        <f t="shared" si="30"/>
        <v>13</v>
      </c>
      <c r="O285" s="2">
        <f t="shared" si="31"/>
        <v>1</v>
      </c>
    </row>
    <row r="286" spans="1:15" x14ac:dyDescent="0.2">
      <c r="A286" s="1">
        <f t="shared" si="28"/>
        <v>108140</v>
      </c>
      <c r="B286" s="2" t="str">
        <f>VLOOKUP(M286,BulletType!A$1:F$35,2)&amp;VLOOKUP(N286,BulletColor!A$1:C$25,3)</f>
        <v>鳞弹 棕黄</v>
      </c>
      <c r="C286" s="3" t="str">
        <f t="shared" si="29"/>
        <v>Bullet108140</v>
      </c>
      <c r="D286" s="2" t="str">
        <f>CONCATENATE(VLOOKUP(M286,BulletType!A$2:I$35,8),VLOOKUP(N286,BulletColor!A$2:D$16,4))</f>
        <v>Bullet200130</v>
      </c>
      <c r="E286" s="2" t="str">
        <f>VLOOKUP(M286,BulletType!A$1:G$35,7)</f>
        <v>2.4,0.6</v>
      </c>
      <c r="F286" s="2">
        <f t="shared" si="26"/>
        <v>0</v>
      </c>
      <c r="G286">
        <f>VLOOKUP(M286,BulletType!A$1:F$35,3)</f>
        <v>1</v>
      </c>
      <c r="H286">
        <f>VLOOKUP(M286,BulletType!A$1:F$35,4)</f>
        <v>0</v>
      </c>
      <c r="I286">
        <f>VLOOKUP(M286,BulletType!A$1:F$35,5)</f>
        <v>4.8</v>
      </c>
      <c r="J286">
        <f>VLOOKUP(M286,BulletType!A$1:F$35,5)</f>
        <v>4.8</v>
      </c>
      <c r="K286">
        <f>VLOOKUP(M286,BulletType!A$1:F$35,6)</f>
        <v>2.4</v>
      </c>
      <c r="L286" s="3" t="str">
        <f>VLOOKUP(N286,BulletColor!A$2:B309,2)</f>
        <v>0.9,1,0.4</v>
      </c>
      <c r="M286">
        <f t="shared" si="27"/>
        <v>8</v>
      </c>
      <c r="N286" s="2">
        <f t="shared" si="30"/>
        <v>14</v>
      </c>
      <c r="O286" s="2">
        <f t="shared" si="31"/>
        <v>0</v>
      </c>
    </row>
    <row r="287" spans="1:15" x14ac:dyDescent="0.2">
      <c r="A287" s="1">
        <f t="shared" si="28"/>
        <v>108141</v>
      </c>
      <c r="B287" s="2" t="str">
        <f>VLOOKUP(M287,BulletType!A$1:F$35,2)&amp;VLOOKUP(N287,BulletColor!A$1:C$25,3)</f>
        <v>鳞弹 棕黄</v>
      </c>
      <c r="C287" s="3" t="str">
        <f t="shared" si="29"/>
        <v>Bullet108140</v>
      </c>
      <c r="D287" s="2" t="str">
        <f>CONCATENATE(VLOOKUP(M287,BulletType!A$2:I$35,8),VLOOKUP(N287,BulletColor!A$2:D$16,4))</f>
        <v>Bullet200130</v>
      </c>
      <c r="E287" s="2" t="str">
        <f>VLOOKUP(M287,BulletType!A$1:G$35,7)</f>
        <v>2.4,0.6</v>
      </c>
      <c r="F287" s="2">
        <f t="shared" si="26"/>
        <v>1</v>
      </c>
      <c r="G287">
        <f>VLOOKUP(M287,BulletType!A$1:F$35,3)</f>
        <v>1</v>
      </c>
      <c r="H287">
        <f>VLOOKUP(M287,BulletType!A$1:F$35,4)</f>
        <v>0</v>
      </c>
      <c r="I287">
        <f>VLOOKUP(M287,BulletType!A$1:F$35,5)</f>
        <v>4.8</v>
      </c>
      <c r="J287">
        <f>VLOOKUP(M287,BulletType!A$1:F$35,5)</f>
        <v>4.8</v>
      </c>
      <c r="K287">
        <f>VLOOKUP(M287,BulletType!A$1:F$35,6)</f>
        <v>2.4</v>
      </c>
      <c r="L287" s="3" t="str">
        <f>VLOOKUP(N287,BulletColor!A$2:B310,2)</f>
        <v>0.9,1,0.4</v>
      </c>
      <c r="M287">
        <f t="shared" si="27"/>
        <v>8</v>
      </c>
      <c r="N287" s="2">
        <f t="shared" si="30"/>
        <v>14</v>
      </c>
      <c r="O287" s="2">
        <f t="shared" si="31"/>
        <v>1</v>
      </c>
    </row>
    <row r="288" spans="1:15" x14ac:dyDescent="0.2">
      <c r="A288" s="1">
        <f t="shared" si="28"/>
        <v>108150</v>
      </c>
      <c r="B288" s="2" t="str">
        <f>VLOOKUP(M288,BulletType!A$1:F$35,2)&amp;VLOOKUP(N288,BulletColor!A$1:C$25,3)</f>
        <v>鳞弹 白</v>
      </c>
      <c r="C288" s="3" t="str">
        <f t="shared" si="29"/>
        <v>Bullet108150</v>
      </c>
      <c r="D288" s="2" t="str">
        <f>CONCATENATE(VLOOKUP(M288,BulletType!A$2:I$35,8),VLOOKUP(N288,BulletColor!A$2:D$16,4))</f>
        <v>Bullet200130</v>
      </c>
      <c r="E288" s="2" t="str">
        <f>VLOOKUP(M288,BulletType!A$1:G$35,7)</f>
        <v>2.4,0.6</v>
      </c>
      <c r="F288" s="2">
        <f t="shared" si="26"/>
        <v>0</v>
      </c>
      <c r="G288">
        <f>VLOOKUP(M288,BulletType!A$1:F$35,3)</f>
        <v>1</v>
      </c>
      <c r="H288">
        <f>VLOOKUP(M288,BulletType!A$1:F$35,4)</f>
        <v>0</v>
      </c>
      <c r="I288">
        <f>VLOOKUP(M288,BulletType!A$1:F$35,5)</f>
        <v>4.8</v>
      </c>
      <c r="J288">
        <f>VLOOKUP(M288,BulletType!A$1:F$35,5)</f>
        <v>4.8</v>
      </c>
      <c r="K288">
        <f>VLOOKUP(M288,BulletType!A$1:F$35,6)</f>
        <v>2.4</v>
      </c>
      <c r="L288" s="3" t="str">
        <f>VLOOKUP(N288,BulletColor!A$2:B311,2)</f>
        <v>0.8,0.8,0.8</v>
      </c>
      <c r="M288">
        <f t="shared" si="27"/>
        <v>8</v>
      </c>
      <c r="N288" s="2">
        <f t="shared" si="30"/>
        <v>15</v>
      </c>
      <c r="O288" s="2">
        <f t="shared" si="31"/>
        <v>0</v>
      </c>
    </row>
    <row r="289" spans="1:15" x14ac:dyDescent="0.2">
      <c r="A289" s="1">
        <f t="shared" si="28"/>
        <v>108151</v>
      </c>
      <c r="B289" s="2" t="str">
        <f>VLOOKUP(M289,BulletType!A$1:F$35,2)&amp;VLOOKUP(N289,BulletColor!A$1:C$25,3)</f>
        <v>鳞弹 白</v>
      </c>
      <c r="C289" s="3" t="str">
        <f t="shared" si="29"/>
        <v>Bullet108150</v>
      </c>
      <c r="D289" s="2" t="str">
        <f>CONCATENATE(VLOOKUP(M289,BulletType!A$2:I$35,8),VLOOKUP(N289,BulletColor!A$2:D$16,4))</f>
        <v>Bullet200130</v>
      </c>
      <c r="E289" s="2" t="str">
        <f>VLOOKUP(M289,BulletType!A$1:G$35,7)</f>
        <v>2.4,0.6</v>
      </c>
      <c r="F289" s="2">
        <f t="shared" si="26"/>
        <v>1</v>
      </c>
      <c r="G289">
        <f>VLOOKUP(M289,BulletType!A$1:F$35,3)</f>
        <v>1</v>
      </c>
      <c r="H289">
        <f>VLOOKUP(M289,BulletType!A$1:F$35,4)</f>
        <v>0</v>
      </c>
      <c r="I289">
        <f>VLOOKUP(M289,BulletType!A$1:F$35,5)</f>
        <v>4.8</v>
      </c>
      <c r="J289">
        <f>VLOOKUP(M289,BulletType!A$1:F$35,5)</f>
        <v>4.8</v>
      </c>
      <c r="K289">
        <f>VLOOKUP(M289,BulletType!A$1:F$35,6)</f>
        <v>2.4</v>
      </c>
      <c r="L289" s="3" t="str">
        <f>VLOOKUP(N289,BulletColor!A$2:B312,2)</f>
        <v>0.8,0.8,0.8</v>
      </c>
      <c r="M289">
        <f t="shared" si="27"/>
        <v>8</v>
      </c>
      <c r="N289" s="2">
        <f t="shared" si="30"/>
        <v>15</v>
      </c>
      <c r="O289" s="2">
        <f t="shared" si="31"/>
        <v>1</v>
      </c>
    </row>
    <row r="290" spans="1:15" x14ac:dyDescent="0.2">
      <c r="A290" s="1">
        <f t="shared" si="28"/>
        <v>109000</v>
      </c>
      <c r="B290" s="2" t="str">
        <f>VLOOKUP(M290,BulletType!A$1:F$35,2)&amp;VLOOKUP(N290,BulletColor!A$1:C$25,3)</f>
        <v>铳弹 灰</v>
      </c>
      <c r="C290" s="3" t="str">
        <f t="shared" si="29"/>
        <v>Bullet109000</v>
      </c>
      <c r="D290" s="2" t="str">
        <f>CONCATENATE(VLOOKUP(M290,BulletType!A$2:I$35,8),VLOOKUP(N290,BulletColor!A$2:D$16,4))</f>
        <v>Bullet200000</v>
      </c>
      <c r="E290" s="2" t="str">
        <f>VLOOKUP(M290,BulletType!A$1:G$35,7)</f>
        <v>1.6,0.4</v>
      </c>
      <c r="F290" s="2">
        <f t="shared" si="26"/>
        <v>0</v>
      </c>
      <c r="G290">
        <f>VLOOKUP(M290,BulletType!A$1:F$35,3)</f>
        <v>1</v>
      </c>
      <c r="H290">
        <f>VLOOKUP(M290,BulletType!A$1:F$35,4)</f>
        <v>0</v>
      </c>
      <c r="I290">
        <f>VLOOKUP(M290,BulletType!A$1:F$35,5)</f>
        <v>4.8</v>
      </c>
      <c r="J290">
        <f>VLOOKUP(M290,BulletType!A$1:F$35,5)</f>
        <v>4.8</v>
      </c>
      <c r="K290">
        <f>VLOOKUP(M290,BulletType!A$1:F$35,6)</f>
        <v>2.4</v>
      </c>
      <c r="L290" s="3" t="str">
        <f>VLOOKUP(N290,BulletColor!A$2:B313,2)</f>
        <v>0.5,0.5,0.5</v>
      </c>
      <c r="M290">
        <f t="shared" si="27"/>
        <v>9</v>
      </c>
      <c r="N290" s="2">
        <f t="shared" si="30"/>
        <v>0</v>
      </c>
      <c r="O290" s="2">
        <f t="shared" si="31"/>
        <v>0</v>
      </c>
    </row>
    <row r="291" spans="1:15" x14ac:dyDescent="0.2">
      <c r="A291" s="1">
        <f t="shared" si="28"/>
        <v>109001</v>
      </c>
      <c r="B291" s="2" t="str">
        <f>VLOOKUP(M291,BulletType!A$1:F$35,2)&amp;VLOOKUP(N291,BulletColor!A$1:C$25,3)</f>
        <v>铳弹 灰</v>
      </c>
      <c r="C291" s="3" t="str">
        <f t="shared" si="29"/>
        <v>Bullet109000</v>
      </c>
      <c r="D291" s="2" t="str">
        <f>CONCATENATE(VLOOKUP(M291,BulletType!A$2:I$35,8),VLOOKUP(N291,BulletColor!A$2:D$16,4))</f>
        <v>Bullet200000</v>
      </c>
      <c r="E291" s="2" t="str">
        <f>VLOOKUP(M291,BulletType!A$1:G$35,7)</f>
        <v>1.6,0.4</v>
      </c>
      <c r="F291" s="2">
        <f t="shared" si="26"/>
        <v>1</v>
      </c>
      <c r="G291">
        <f>VLOOKUP(M291,BulletType!A$1:F$35,3)</f>
        <v>1</v>
      </c>
      <c r="H291">
        <f>VLOOKUP(M291,BulletType!A$1:F$35,4)</f>
        <v>0</v>
      </c>
      <c r="I291">
        <f>VLOOKUP(M291,BulletType!A$1:F$35,5)</f>
        <v>4.8</v>
      </c>
      <c r="J291">
        <f>VLOOKUP(M291,BulletType!A$1:F$35,5)</f>
        <v>4.8</v>
      </c>
      <c r="K291">
        <f>VLOOKUP(M291,BulletType!A$1:F$35,6)</f>
        <v>2.4</v>
      </c>
      <c r="L291" s="3" t="str">
        <f>VLOOKUP(N291,BulletColor!A$2:B314,2)</f>
        <v>0.5,0.5,0.5</v>
      </c>
      <c r="M291">
        <f t="shared" si="27"/>
        <v>9</v>
      </c>
      <c r="N291" s="2">
        <f t="shared" si="30"/>
        <v>0</v>
      </c>
      <c r="O291" s="2">
        <f t="shared" si="31"/>
        <v>1</v>
      </c>
    </row>
    <row r="292" spans="1:15" x14ac:dyDescent="0.2">
      <c r="A292" s="1">
        <f t="shared" si="28"/>
        <v>109010</v>
      </c>
      <c r="B292" s="2" t="str">
        <f>VLOOKUP(M292,BulletType!A$1:F$35,2)&amp;VLOOKUP(N292,BulletColor!A$1:C$25,3)</f>
        <v>铳弹 深红</v>
      </c>
      <c r="C292" s="3" t="str">
        <f t="shared" si="29"/>
        <v>Bullet109010</v>
      </c>
      <c r="D292" s="2" t="str">
        <f>CONCATENATE(VLOOKUP(M292,BulletType!A$2:I$35,8),VLOOKUP(N292,BulletColor!A$2:D$16,4))</f>
        <v>Bullet200010</v>
      </c>
      <c r="E292" s="2" t="str">
        <f>VLOOKUP(M292,BulletType!A$1:G$35,7)</f>
        <v>1.6,0.4</v>
      </c>
      <c r="F292" s="2">
        <f t="shared" si="26"/>
        <v>0</v>
      </c>
      <c r="G292">
        <f>VLOOKUP(M292,BulletType!A$1:F$35,3)</f>
        <v>1</v>
      </c>
      <c r="H292">
        <f>VLOOKUP(M292,BulletType!A$1:F$35,4)</f>
        <v>0</v>
      </c>
      <c r="I292">
        <f>VLOOKUP(M292,BulletType!A$1:F$35,5)</f>
        <v>4.8</v>
      </c>
      <c r="J292">
        <f>VLOOKUP(M292,BulletType!A$1:F$35,5)</f>
        <v>4.8</v>
      </c>
      <c r="K292">
        <f>VLOOKUP(M292,BulletType!A$1:F$35,6)</f>
        <v>2.4</v>
      </c>
      <c r="L292" s="3" t="str">
        <f>VLOOKUP(N292,BulletColor!A$2:B315,2)</f>
        <v>0.625,0.3,0.3</v>
      </c>
      <c r="M292">
        <f t="shared" si="27"/>
        <v>9</v>
      </c>
      <c r="N292" s="2">
        <f t="shared" si="30"/>
        <v>1</v>
      </c>
      <c r="O292" s="2">
        <f t="shared" si="31"/>
        <v>0</v>
      </c>
    </row>
    <row r="293" spans="1:15" x14ac:dyDescent="0.2">
      <c r="A293" s="1">
        <f t="shared" si="28"/>
        <v>109011</v>
      </c>
      <c r="B293" s="2" t="str">
        <f>VLOOKUP(M293,BulletType!A$1:F$35,2)&amp;VLOOKUP(N293,BulletColor!A$1:C$25,3)</f>
        <v>铳弹 深红</v>
      </c>
      <c r="C293" s="3" t="str">
        <f t="shared" si="29"/>
        <v>Bullet109010</v>
      </c>
      <c r="D293" s="2" t="str">
        <f>CONCATENATE(VLOOKUP(M293,BulletType!A$2:I$35,8),VLOOKUP(N293,BulletColor!A$2:D$16,4))</f>
        <v>Bullet200010</v>
      </c>
      <c r="E293" s="2" t="str">
        <f>VLOOKUP(M293,BulletType!A$1:G$35,7)</f>
        <v>1.6,0.4</v>
      </c>
      <c r="F293" s="2">
        <f t="shared" si="26"/>
        <v>1</v>
      </c>
      <c r="G293">
        <f>VLOOKUP(M293,BulletType!A$1:F$35,3)</f>
        <v>1</v>
      </c>
      <c r="H293">
        <f>VLOOKUP(M293,BulletType!A$1:F$35,4)</f>
        <v>0</v>
      </c>
      <c r="I293">
        <f>VLOOKUP(M293,BulletType!A$1:F$35,5)</f>
        <v>4.8</v>
      </c>
      <c r="J293">
        <f>VLOOKUP(M293,BulletType!A$1:F$35,5)</f>
        <v>4.8</v>
      </c>
      <c r="K293">
        <f>VLOOKUP(M293,BulletType!A$1:F$35,6)</f>
        <v>2.4</v>
      </c>
      <c r="L293" s="3" t="str">
        <f>VLOOKUP(N293,BulletColor!A$2:B316,2)</f>
        <v>0.625,0.3,0.3</v>
      </c>
      <c r="M293">
        <f t="shared" si="27"/>
        <v>9</v>
      </c>
      <c r="N293" s="2">
        <f t="shared" si="30"/>
        <v>1</v>
      </c>
      <c r="O293" s="2">
        <f t="shared" si="31"/>
        <v>1</v>
      </c>
    </row>
    <row r="294" spans="1:15" x14ac:dyDescent="0.2">
      <c r="A294" s="1">
        <f t="shared" si="28"/>
        <v>109020</v>
      </c>
      <c r="B294" s="2" t="str">
        <f>VLOOKUP(M294,BulletType!A$1:F$35,2)&amp;VLOOKUP(N294,BulletColor!A$1:C$25,3)</f>
        <v>铳弹 红</v>
      </c>
      <c r="C294" s="3" t="str">
        <f t="shared" si="29"/>
        <v>Bullet109020</v>
      </c>
      <c r="D294" s="2" t="str">
        <f>CONCATENATE(VLOOKUP(M294,BulletType!A$2:I$35,8),VLOOKUP(N294,BulletColor!A$2:D$16,4))</f>
        <v>Bullet200010</v>
      </c>
      <c r="E294" s="2" t="str">
        <f>VLOOKUP(M294,BulletType!A$1:G$35,7)</f>
        <v>1.6,0.4</v>
      </c>
      <c r="F294" s="2">
        <f t="shared" si="26"/>
        <v>0</v>
      </c>
      <c r="G294">
        <f>VLOOKUP(M294,BulletType!A$1:F$35,3)</f>
        <v>1</v>
      </c>
      <c r="H294">
        <f>VLOOKUP(M294,BulletType!A$1:F$35,4)</f>
        <v>0</v>
      </c>
      <c r="I294">
        <f>VLOOKUP(M294,BulletType!A$1:F$35,5)</f>
        <v>4.8</v>
      </c>
      <c r="J294">
        <f>VLOOKUP(M294,BulletType!A$1:F$35,5)</f>
        <v>4.8</v>
      </c>
      <c r="K294">
        <f>VLOOKUP(M294,BulletType!A$1:F$35,6)</f>
        <v>2.4</v>
      </c>
      <c r="L294" s="3" t="str">
        <f>VLOOKUP(N294,BulletColor!A$2:B317,2)</f>
        <v>0.8,0.3,0.3</v>
      </c>
      <c r="M294">
        <f t="shared" si="27"/>
        <v>9</v>
      </c>
      <c r="N294" s="2">
        <f t="shared" si="30"/>
        <v>2</v>
      </c>
      <c r="O294" s="2">
        <f t="shared" si="31"/>
        <v>0</v>
      </c>
    </row>
    <row r="295" spans="1:15" x14ac:dyDescent="0.2">
      <c r="A295" s="1">
        <f t="shared" si="28"/>
        <v>109021</v>
      </c>
      <c r="B295" s="2" t="str">
        <f>VLOOKUP(M295,BulletType!A$1:F$35,2)&amp;VLOOKUP(N295,BulletColor!A$1:C$25,3)</f>
        <v>铳弹 红</v>
      </c>
      <c r="C295" s="3" t="str">
        <f t="shared" si="29"/>
        <v>Bullet109020</v>
      </c>
      <c r="D295" s="2" t="str">
        <f>CONCATENATE(VLOOKUP(M295,BulletType!A$2:I$35,8),VLOOKUP(N295,BulletColor!A$2:D$16,4))</f>
        <v>Bullet200010</v>
      </c>
      <c r="E295" s="2" t="str">
        <f>VLOOKUP(M295,BulletType!A$1:G$35,7)</f>
        <v>1.6,0.4</v>
      </c>
      <c r="F295" s="2">
        <f t="shared" si="26"/>
        <v>1</v>
      </c>
      <c r="G295">
        <f>VLOOKUP(M295,BulletType!A$1:F$35,3)</f>
        <v>1</v>
      </c>
      <c r="H295">
        <f>VLOOKUP(M295,BulletType!A$1:F$35,4)</f>
        <v>0</v>
      </c>
      <c r="I295">
        <f>VLOOKUP(M295,BulletType!A$1:F$35,5)</f>
        <v>4.8</v>
      </c>
      <c r="J295">
        <f>VLOOKUP(M295,BulletType!A$1:F$35,5)</f>
        <v>4.8</v>
      </c>
      <c r="K295">
        <f>VLOOKUP(M295,BulletType!A$1:F$35,6)</f>
        <v>2.4</v>
      </c>
      <c r="L295" s="3" t="str">
        <f>VLOOKUP(N295,BulletColor!A$2:B318,2)</f>
        <v>0.8,0.3,0.3</v>
      </c>
      <c r="M295">
        <f t="shared" si="27"/>
        <v>9</v>
      </c>
      <c r="N295" s="2">
        <f t="shared" si="30"/>
        <v>2</v>
      </c>
      <c r="O295" s="2">
        <f t="shared" si="31"/>
        <v>1</v>
      </c>
    </row>
    <row r="296" spans="1:15" x14ac:dyDescent="0.2">
      <c r="A296" s="1">
        <f t="shared" si="28"/>
        <v>109030</v>
      </c>
      <c r="B296" s="2" t="str">
        <f>VLOOKUP(M296,BulletType!A$1:F$35,2)&amp;VLOOKUP(N296,BulletColor!A$1:C$25,3)</f>
        <v>铳弹 深紫</v>
      </c>
      <c r="C296" s="3" t="str">
        <f t="shared" si="29"/>
        <v>Bullet109030</v>
      </c>
      <c r="D296" s="2" t="str">
        <f>CONCATENATE(VLOOKUP(M296,BulletType!A$2:I$35,8),VLOOKUP(N296,BulletColor!A$2:D$16,4))</f>
        <v>Bullet200030</v>
      </c>
      <c r="E296" s="2" t="str">
        <f>VLOOKUP(M296,BulletType!A$1:G$35,7)</f>
        <v>1.6,0.4</v>
      </c>
      <c r="F296" s="2">
        <f t="shared" si="26"/>
        <v>0</v>
      </c>
      <c r="G296">
        <f>VLOOKUP(M296,BulletType!A$1:F$35,3)</f>
        <v>1</v>
      </c>
      <c r="H296">
        <f>VLOOKUP(M296,BulletType!A$1:F$35,4)</f>
        <v>0</v>
      </c>
      <c r="I296">
        <f>VLOOKUP(M296,BulletType!A$1:F$35,5)</f>
        <v>4.8</v>
      </c>
      <c r="J296">
        <f>VLOOKUP(M296,BulletType!A$1:F$35,5)</f>
        <v>4.8</v>
      </c>
      <c r="K296">
        <f>VLOOKUP(M296,BulletType!A$1:F$35,6)</f>
        <v>2.4</v>
      </c>
      <c r="L296" s="3" t="str">
        <f>VLOOKUP(N296,BulletColor!A$2:B319,2)</f>
        <v>1,0.65,1</v>
      </c>
      <c r="M296">
        <f t="shared" si="27"/>
        <v>9</v>
      </c>
      <c r="N296" s="2">
        <f t="shared" si="30"/>
        <v>3</v>
      </c>
      <c r="O296" s="2">
        <f t="shared" si="31"/>
        <v>0</v>
      </c>
    </row>
    <row r="297" spans="1:15" x14ac:dyDescent="0.2">
      <c r="A297" s="1">
        <f t="shared" si="28"/>
        <v>109031</v>
      </c>
      <c r="B297" s="2" t="str">
        <f>VLOOKUP(M297,BulletType!A$1:F$35,2)&amp;VLOOKUP(N297,BulletColor!A$1:C$25,3)</f>
        <v>铳弹 深紫</v>
      </c>
      <c r="C297" s="3" t="str">
        <f t="shared" si="29"/>
        <v>Bullet109030</v>
      </c>
      <c r="D297" s="2" t="str">
        <f>CONCATENATE(VLOOKUP(M297,BulletType!A$2:I$35,8),VLOOKUP(N297,BulletColor!A$2:D$16,4))</f>
        <v>Bullet200030</v>
      </c>
      <c r="E297" s="2" t="str">
        <f>VLOOKUP(M297,BulletType!A$1:G$35,7)</f>
        <v>1.6,0.4</v>
      </c>
      <c r="F297" s="2">
        <f t="shared" si="26"/>
        <v>1</v>
      </c>
      <c r="G297">
        <f>VLOOKUP(M297,BulletType!A$1:F$35,3)</f>
        <v>1</v>
      </c>
      <c r="H297">
        <f>VLOOKUP(M297,BulletType!A$1:F$35,4)</f>
        <v>0</v>
      </c>
      <c r="I297">
        <f>VLOOKUP(M297,BulletType!A$1:F$35,5)</f>
        <v>4.8</v>
      </c>
      <c r="J297">
        <f>VLOOKUP(M297,BulletType!A$1:F$35,5)</f>
        <v>4.8</v>
      </c>
      <c r="K297">
        <f>VLOOKUP(M297,BulletType!A$1:F$35,6)</f>
        <v>2.4</v>
      </c>
      <c r="L297" s="3" t="str">
        <f>VLOOKUP(N297,BulletColor!A$2:B320,2)</f>
        <v>1,0.65,1</v>
      </c>
      <c r="M297">
        <f t="shared" si="27"/>
        <v>9</v>
      </c>
      <c r="N297" s="2">
        <f t="shared" si="30"/>
        <v>3</v>
      </c>
      <c r="O297" s="2">
        <f t="shared" si="31"/>
        <v>1</v>
      </c>
    </row>
    <row r="298" spans="1:15" x14ac:dyDescent="0.2">
      <c r="A298" s="1">
        <f t="shared" si="28"/>
        <v>109040</v>
      </c>
      <c r="B298" s="2" t="str">
        <f>VLOOKUP(M298,BulletType!A$1:F$35,2)&amp;VLOOKUP(N298,BulletColor!A$1:C$25,3)</f>
        <v>铳弹 紫</v>
      </c>
      <c r="C298" s="3" t="str">
        <f t="shared" si="29"/>
        <v>Bullet109040</v>
      </c>
      <c r="D298" s="2" t="str">
        <f>CONCATENATE(VLOOKUP(M298,BulletType!A$2:I$35,8),VLOOKUP(N298,BulletColor!A$2:D$16,4))</f>
        <v>Bullet200030</v>
      </c>
      <c r="E298" s="2" t="str">
        <f>VLOOKUP(M298,BulletType!A$1:G$35,7)</f>
        <v>1.6,0.4</v>
      </c>
      <c r="F298" s="2">
        <f t="shared" si="26"/>
        <v>0</v>
      </c>
      <c r="G298">
        <f>VLOOKUP(M298,BulletType!A$1:F$35,3)</f>
        <v>1</v>
      </c>
      <c r="H298">
        <f>VLOOKUP(M298,BulletType!A$1:F$35,4)</f>
        <v>0</v>
      </c>
      <c r="I298">
        <f>VLOOKUP(M298,BulletType!A$1:F$35,5)</f>
        <v>4.8</v>
      </c>
      <c r="J298">
        <f>VLOOKUP(M298,BulletType!A$1:F$35,5)</f>
        <v>4.8</v>
      </c>
      <c r="K298">
        <f>VLOOKUP(M298,BulletType!A$1:F$35,6)</f>
        <v>2.4</v>
      </c>
      <c r="L298" s="3" t="str">
        <f>VLOOKUP(N298,BulletColor!A$2:B321,2)</f>
        <v>1,0.65,1</v>
      </c>
      <c r="M298">
        <f t="shared" si="27"/>
        <v>9</v>
      </c>
      <c r="N298" s="2">
        <f t="shared" si="30"/>
        <v>4</v>
      </c>
      <c r="O298" s="2">
        <f t="shared" si="31"/>
        <v>0</v>
      </c>
    </row>
    <row r="299" spans="1:15" x14ac:dyDescent="0.2">
      <c r="A299" s="1">
        <f t="shared" si="28"/>
        <v>109041</v>
      </c>
      <c r="B299" s="2" t="str">
        <f>VLOOKUP(M299,BulletType!A$1:F$35,2)&amp;VLOOKUP(N299,BulletColor!A$1:C$25,3)</f>
        <v>铳弹 紫</v>
      </c>
      <c r="C299" s="3" t="str">
        <f t="shared" si="29"/>
        <v>Bullet109040</v>
      </c>
      <c r="D299" s="2" t="str">
        <f>CONCATENATE(VLOOKUP(M299,BulletType!A$2:I$35,8),VLOOKUP(N299,BulletColor!A$2:D$16,4))</f>
        <v>Bullet200030</v>
      </c>
      <c r="E299" s="2" t="str">
        <f>VLOOKUP(M299,BulletType!A$1:G$35,7)</f>
        <v>1.6,0.4</v>
      </c>
      <c r="F299" s="2">
        <f t="shared" si="26"/>
        <v>1</v>
      </c>
      <c r="G299">
        <f>VLOOKUP(M299,BulletType!A$1:F$35,3)</f>
        <v>1</v>
      </c>
      <c r="H299">
        <f>VLOOKUP(M299,BulletType!A$1:F$35,4)</f>
        <v>0</v>
      </c>
      <c r="I299">
        <f>VLOOKUP(M299,BulletType!A$1:F$35,5)</f>
        <v>4.8</v>
      </c>
      <c r="J299">
        <f>VLOOKUP(M299,BulletType!A$1:F$35,5)</f>
        <v>4.8</v>
      </c>
      <c r="K299">
        <f>VLOOKUP(M299,BulletType!A$1:F$35,6)</f>
        <v>2.4</v>
      </c>
      <c r="L299" s="3" t="str">
        <f>VLOOKUP(N299,BulletColor!A$2:B322,2)</f>
        <v>1,0.65,1</v>
      </c>
      <c r="M299">
        <f t="shared" si="27"/>
        <v>9</v>
      </c>
      <c r="N299" s="2">
        <f t="shared" si="30"/>
        <v>4</v>
      </c>
      <c r="O299" s="2">
        <f t="shared" si="31"/>
        <v>1</v>
      </c>
    </row>
    <row r="300" spans="1:15" x14ac:dyDescent="0.2">
      <c r="A300" s="1">
        <f t="shared" si="28"/>
        <v>109050</v>
      </c>
      <c r="B300" s="2" t="str">
        <f>VLOOKUP(M300,BulletType!A$1:F$35,2)&amp;VLOOKUP(N300,BulletColor!A$1:C$25,3)</f>
        <v>铳弹 深蓝</v>
      </c>
      <c r="C300" s="3" t="str">
        <f t="shared" si="29"/>
        <v>Bullet109050</v>
      </c>
      <c r="D300" s="2" t="str">
        <f>CONCATENATE(VLOOKUP(M300,BulletType!A$2:I$35,8),VLOOKUP(N300,BulletColor!A$2:D$16,4))</f>
        <v>Bullet200050</v>
      </c>
      <c r="E300" s="2" t="str">
        <f>VLOOKUP(M300,BulletType!A$1:G$35,7)</f>
        <v>1.6,0.4</v>
      </c>
      <c r="F300" s="2">
        <f t="shared" si="26"/>
        <v>0</v>
      </c>
      <c r="G300">
        <f>VLOOKUP(M300,BulletType!A$1:F$35,3)</f>
        <v>1</v>
      </c>
      <c r="H300">
        <f>VLOOKUP(M300,BulletType!A$1:F$35,4)</f>
        <v>0</v>
      </c>
      <c r="I300">
        <f>VLOOKUP(M300,BulletType!A$1:F$35,5)</f>
        <v>4.8</v>
      </c>
      <c r="J300">
        <f>VLOOKUP(M300,BulletType!A$1:F$35,5)</f>
        <v>4.8</v>
      </c>
      <c r="K300">
        <f>VLOOKUP(M300,BulletType!A$1:F$35,6)</f>
        <v>2.4</v>
      </c>
      <c r="L300" s="3" t="str">
        <f>VLOOKUP(N300,BulletColor!A$2:B323,2)</f>
        <v>0,0.1,1</v>
      </c>
      <c r="M300">
        <f t="shared" si="27"/>
        <v>9</v>
      </c>
      <c r="N300" s="2">
        <f t="shared" si="30"/>
        <v>5</v>
      </c>
      <c r="O300" s="2">
        <f t="shared" si="31"/>
        <v>0</v>
      </c>
    </row>
    <row r="301" spans="1:15" x14ac:dyDescent="0.2">
      <c r="A301" s="1">
        <f t="shared" si="28"/>
        <v>109051</v>
      </c>
      <c r="B301" s="2" t="str">
        <f>VLOOKUP(M301,BulletType!A$1:F$35,2)&amp;VLOOKUP(N301,BulletColor!A$1:C$25,3)</f>
        <v>铳弹 深蓝</v>
      </c>
      <c r="C301" s="3" t="str">
        <f t="shared" si="29"/>
        <v>Bullet109050</v>
      </c>
      <c r="D301" s="2" t="str">
        <f>CONCATENATE(VLOOKUP(M301,BulletType!A$2:I$35,8),VLOOKUP(N301,BulletColor!A$2:D$16,4))</f>
        <v>Bullet200050</v>
      </c>
      <c r="E301" s="2" t="str">
        <f>VLOOKUP(M301,BulletType!A$1:G$35,7)</f>
        <v>1.6,0.4</v>
      </c>
      <c r="F301" s="2">
        <f t="shared" si="26"/>
        <v>1</v>
      </c>
      <c r="G301">
        <f>VLOOKUP(M301,BulletType!A$1:F$35,3)</f>
        <v>1</v>
      </c>
      <c r="H301">
        <f>VLOOKUP(M301,BulletType!A$1:F$35,4)</f>
        <v>0</v>
      </c>
      <c r="I301">
        <f>VLOOKUP(M301,BulletType!A$1:F$35,5)</f>
        <v>4.8</v>
      </c>
      <c r="J301">
        <f>VLOOKUP(M301,BulletType!A$1:F$35,5)</f>
        <v>4.8</v>
      </c>
      <c r="K301">
        <f>VLOOKUP(M301,BulletType!A$1:F$35,6)</f>
        <v>2.4</v>
      </c>
      <c r="L301" s="3" t="str">
        <f>VLOOKUP(N301,BulletColor!A$2:B324,2)</f>
        <v>0,0.1,1</v>
      </c>
      <c r="M301">
        <f t="shared" si="27"/>
        <v>9</v>
      </c>
      <c r="N301" s="2">
        <f t="shared" si="30"/>
        <v>5</v>
      </c>
      <c r="O301" s="2">
        <f t="shared" si="31"/>
        <v>1</v>
      </c>
    </row>
    <row r="302" spans="1:15" x14ac:dyDescent="0.2">
      <c r="A302" s="1">
        <f t="shared" si="28"/>
        <v>109060</v>
      </c>
      <c r="B302" s="2" t="str">
        <f>VLOOKUP(M302,BulletType!A$1:F$35,2)&amp;VLOOKUP(N302,BulletColor!A$1:C$25,3)</f>
        <v>铳弹 蓝</v>
      </c>
      <c r="C302" s="3" t="str">
        <f t="shared" si="29"/>
        <v>Bullet109060</v>
      </c>
      <c r="D302" s="2" t="str">
        <f>CONCATENATE(VLOOKUP(M302,BulletType!A$2:I$35,8),VLOOKUP(N302,BulletColor!A$2:D$16,4))</f>
        <v>Bullet200050</v>
      </c>
      <c r="E302" s="2" t="str">
        <f>VLOOKUP(M302,BulletType!A$1:G$35,7)</f>
        <v>1.6,0.4</v>
      </c>
      <c r="F302" s="2">
        <f t="shared" si="26"/>
        <v>0</v>
      </c>
      <c r="G302">
        <f>VLOOKUP(M302,BulletType!A$1:F$35,3)</f>
        <v>1</v>
      </c>
      <c r="H302">
        <f>VLOOKUP(M302,BulletType!A$1:F$35,4)</f>
        <v>0</v>
      </c>
      <c r="I302">
        <f>VLOOKUP(M302,BulletType!A$1:F$35,5)</f>
        <v>4.8</v>
      </c>
      <c r="J302">
        <f>VLOOKUP(M302,BulletType!A$1:F$35,5)</f>
        <v>4.8</v>
      </c>
      <c r="K302">
        <f>VLOOKUP(M302,BulletType!A$1:F$35,6)</f>
        <v>2.4</v>
      </c>
      <c r="L302" s="3" t="str">
        <f>VLOOKUP(N302,BulletColor!A$2:B325,2)</f>
        <v>0,0.1,1</v>
      </c>
      <c r="M302">
        <f t="shared" si="27"/>
        <v>9</v>
      </c>
      <c r="N302" s="2">
        <f t="shared" si="30"/>
        <v>6</v>
      </c>
      <c r="O302" s="2">
        <f t="shared" si="31"/>
        <v>0</v>
      </c>
    </row>
    <row r="303" spans="1:15" x14ac:dyDescent="0.2">
      <c r="A303" s="1">
        <f t="shared" si="28"/>
        <v>109061</v>
      </c>
      <c r="B303" s="2" t="str">
        <f>VLOOKUP(M303,BulletType!A$1:F$35,2)&amp;VLOOKUP(N303,BulletColor!A$1:C$25,3)</f>
        <v>铳弹 蓝</v>
      </c>
      <c r="C303" s="3" t="str">
        <f t="shared" si="29"/>
        <v>Bullet109060</v>
      </c>
      <c r="D303" s="2" t="str">
        <f>CONCATENATE(VLOOKUP(M303,BulletType!A$2:I$35,8),VLOOKUP(N303,BulletColor!A$2:D$16,4))</f>
        <v>Bullet200050</v>
      </c>
      <c r="E303" s="2" t="str">
        <f>VLOOKUP(M303,BulletType!A$1:G$35,7)</f>
        <v>1.6,0.4</v>
      </c>
      <c r="F303" s="2">
        <f t="shared" si="26"/>
        <v>1</v>
      </c>
      <c r="G303">
        <f>VLOOKUP(M303,BulletType!A$1:F$35,3)</f>
        <v>1</v>
      </c>
      <c r="H303">
        <f>VLOOKUP(M303,BulletType!A$1:F$35,4)</f>
        <v>0</v>
      </c>
      <c r="I303">
        <f>VLOOKUP(M303,BulletType!A$1:F$35,5)</f>
        <v>4.8</v>
      </c>
      <c r="J303">
        <f>VLOOKUP(M303,BulletType!A$1:F$35,5)</f>
        <v>4.8</v>
      </c>
      <c r="K303">
        <f>VLOOKUP(M303,BulletType!A$1:F$35,6)</f>
        <v>2.4</v>
      </c>
      <c r="L303" s="3" t="str">
        <f>VLOOKUP(N303,BulletColor!A$2:B326,2)</f>
        <v>0,0.1,1</v>
      </c>
      <c r="M303">
        <f t="shared" si="27"/>
        <v>9</v>
      </c>
      <c r="N303" s="2">
        <f t="shared" si="30"/>
        <v>6</v>
      </c>
      <c r="O303" s="2">
        <f t="shared" si="31"/>
        <v>1</v>
      </c>
    </row>
    <row r="304" spans="1:15" x14ac:dyDescent="0.2">
      <c r="A304" s="1">
        <f t="shared" si="28"/>
        <v>109070</v>
      </c>
      <c r="B304" s="2" t="str">
        <f>VLOOKUP(M304,BulletType!A$1:F$35,2)&amp;VLOOKUP(N304,BulletColor!A$1:C$25,3)</f>
        <v>铳弹 深青</v>
      </c>
      <c r="C304" s="3" t="str">
        <f t="shared" si="29"/>
        <v>Bullet109070</v>
      </c>
      <c r="D304" s="2" t="str">
        <f>CONCATENATE(VLOOKUP(M304,BulletType!A$2:I$35,8),VLOOKUP(N304,BulletColor!A$2:D$16,4))</f>
        <v>Bullet200070</v>
      </c>
      <c r="E304" s="2" t="str">
        <f>VLOOKUP(M304,BulletType!A$1:G$35,7)</f>
        <v>1.6,0.4</v>
      </c>
      <c r="F304" s="2">
        <f t="shared" si="26"/>
        <v>0</v>
      </c>
      <c r="G304">
        <f>VLOOKUP(M304,BulletType!A$1:F$35,3)</f>
        <v>1</v>
      </c>
      <c r="H304">
        <f>VLOOKUP(M304,BulletType!A$1:F$35,4)</f>
        <v>0</v>
      </c>
      <c r="I304">
        <f>VLOOKUP(M304,BulletType!A$1:F$35,5)</f>
        <v>4.8</v>
      </c>
      <c r="J304">
        <f>VLOOKUP(M304,BulletType!A$1:F$35,5)</f>
        <v>4.8</v>
      </c>
      <c r="K304">
        <f>VLOOKUP(M304,BulletType!A$1:F$35,6)</f>
        <v>2.4</v>
      </c>
      <c r="L304" s="3" t="str">
        <f>VLOOKUP(N304,BulletColor!A$2:B327,2)</f>
        <v>0.25,1,1</v>
      </c>
      <c r="M304">
        <f t="shared" si="27"/>
        <v>9</v>
      </c>
      <c r="N304" s="2">
        <f t="shared" si="30"/>
        <v>7</v>
      </c>
      <c r="O304" s="2">
        <f t="shared" si="31"/>
        <v>0</v>
      </c>
    </row>
    <row r="305" spans="1:15" x14ac:dyDescent="0.2">
      <c r="A305" s="1">
        <f t="shared" si="28"/>
        <v>109071</v>
      </c>
      <c r="B305" s="2" t="str">
        <f>VLOOKUP(M305,BulletType!A$1:F$35,2)&amp;VLOOKUP(N305,BulletColor!A$1:C$25,3)</f>
        <v>铳弹 深青</v>
      </c>
      <c r="C305" s="3" t="str">
        <f t="shared" si="29"/>
        <v>Bullet109070</v>
      </c>
      <c r="D305" s="2" t="str">
        <f>CONCATENATE(VLOOKUP(M305,BulletType!A$2:I$35,8),VLOOKUP(N305,BulletColor!A$2:D$16,4))</f>
        <v>Bullet200070</v>
      </c>
      <c r="E305" s="2" t="str">
        <f>VLOOKUP(M305,BulletType!A$1:G$35,7)</f>
        <v>1.6,0.4</v>
      </c>
      <c r="F305" s="2">
        <f t="shared" si="26"/>
        <v>1</v>
      </c>
      <c r="G305">
        <f>VLOOKUP(M305,BulletType!A$1:F$35,3)</f>
        <v>1</v>
      </c>
      <c r="H305">
        <f>VLOOKUP(M305,BulletType!A$1:F$35,4)</f>
        <v>0</v>
      </c>
      <c r="I305">
        <f>VLOOKUP(M305,BulletType!A$1:F$35,5)</f>
        <v>4.8</v>
      </c>
      <c r="J305">
        <f>VLOOKUP(M305,BulletType!A$1:F$35,5)</f>
        <v>4.8</v>
      </c>
      <c r="K305">
        <f>VLOOKUP(M305,BulletType!A$1:F$35,6)</f>
        <v>2.4</v>
      </c>
      <c r="L305" s="3" t="str">
        <f>VLOOKUP(N305,BulletColor!A$2:B328,2)</f>
        <v>0.25,1,1</v>
      </c>
      <c r="M305">
        <f t="shared" si="27"/>
        <v>9</v>
      </c>
      <c r="N305" s="2">
        <f t="shared" si="30"/>
        <v>7</v>
      </c>
      <c r="O305" s="2">
        <f t="shared" si="31"/>
        <v>1</v>
      </c>
    </row>
    <row r="306" spans="1:15" x14ac:dyDescent="0.2">
      <c r="A306" s="1">
        <f t="shared" si="28"/>
        <v>109080</v>
      </c>
      <c r="B306" s="2" t="str">
        <f>VLOOKUP(M306,BulletType!A$1:F$35,2)&amp;VLOOKUP(N306,BulletColor!A$1:C$25,3)</f>
        <v>铳弹 青</v>
      </c>
      <c r="C306" s="3" t="str">
        <f t="shared" si="29"/>
        <v>Bullet109080</v>
      </c>
      <c r="D306" s="2" t="str">
        <f>CONCATENATE(VLOOKUP(M306,BulletType!A$2:I$35,8),VLOOKUP(N306,BulletColor!A$2:D$16,4))</f>
        <v>Bullet200070</v>
      </c>
      <c r="E306" s="2" t="str">
        <f>VLOOKUP(M306,BulletType!A$1:G$35,7)</f>
        <v>1.6,0.4</v>
      </c>
      <c r="F306" s="2">
        <f t="shared" si="26"/>
        <v>0</v>
      </c>
      <c r="G306">
        <f>VLOOKUP(M306,BulletType!A$1:F$35,3)</f>
        <v>1</v>
      </c>
      <c r="H306">
        <f>VLOOKUP(M306,BulletType!A$1:F$35,4)</f>
        <v>0</v>
      </c>
      <c r="I306">
        <f>VLOOKUP(M306,BulletType!A$1:F$35,5)</f>
        <v>4.8</v>
      </c>
      <c r="J306">
        <f>VLOOKUP(M306,BulletType!A$1:F$35,5)</f>
        <v>4.8</v>
      </c>
      <c r="K306">
        <f>VLOOKUP(M306,BulletType!A$1:F$35,6)</f>
        <v>2.4</v>
      </c>
      <c r="L306" s="3" t="str">
        <f>VLOOKUP(N306,BulletColor!A$2:B329,2)</f>
        <v>0.25,1,1</v>
      </c>
      <c r="M306">
        <f t="shared" si="27"/>
        <v>9</v>
      </c>
      <c r="N306" s="2">
        <f t="shared" si="30"/>
        <v>8</v>
      </c>
      <c r="O306" s="2">
        <f t="shared" si="31"/>
        <v>0</v>
      </c>
    </row>
    <row r="307" spans="1:15" x14ac:dyDescent="0.2">
      <c r="A307" s="1">
        <f t="shared" si="28"/>
        <v>109081</v>
      </c>
      <c r="B307" s="2" t="str">
        <f>VLOOKUP(M307,BulletType!A$1:F$35,2)&amp;VLOOKUP(N307,BulletColor!A$1:C$25,3)</f>
        <v>铳弹 青</v>
      </c>
      <c r="C307" s="3" t="str">
        <f t="shared" si="29"/>
        <v>Bullet109080</v>
      </c>
      <c r="D307" s="2" t="str">
        <f>CONCATENATE(VLOOKUP(M307,BulletType!A$2:I$35,8),VLOOKUP(N307,BulletColor!A$2:D$16,4))</f>
        <v>Bullet200070</v>
      </c>
      <c r="E307" s="2" t="str">
        <f>VLOOKUP(M307,BulletType!A$1:G$35,7)</f>
        <v>1.6,0.4</v>
      </c>
      <c r="F307" s="2">
        <f t="shared" si="26"/>
        <v>1</v>
      </c>
      <c r="G307">
        <f>VLOOKUP(M307,BulletType!A$1:F$35,3)</f>
        <v>1</v>
      </c>
      <c r="H307">
        <f>VLOOKUP(M307,BulletType!A$1:F$35,4)</f>
        <v>0</v>
      </c>
      <c r="I307">
        <f>VLOOKUP(M307,BulletType!A$1:F$35,5)</f>
        <v>4.8</v>
      </c>
      <c r="J307">
        <f>VLOOKUP(M307,BulletType!A$1:F$35,5)</f>
        <v>4.8</v>
      </c>
      <c r="K307">
        <f>VLOOKUP(M307,BulletType!A$1:F$35,6)</f>
        <v>2.4</v>
      </c>
      <c r="L307" s="3" t="str">
        <f>VLOOKUP(N307,BulletColor!A$2:B330,2)</f>
        <v>0.25,1,1</v>
      </c>
      <c r="M307">
        <f t="shared" si="27"/>
        <v>9</v>
      </c>
      <c r="N307" s="2">
        <f t="shared" si="30"/>
        <v>8</v>
      </c>
      <c r="O307" s="2">
        <f t="shared" si="31"/>
        <v>1</v>
      </c>
    </row>
    <row r="308" spans="1:15" x14ac:dyDescent="0.2">
      <c r="A308" s="1">
        <f t="shared" si="28"/>
        <v>109090</v>
      </c>
      <c r="B308" s="2" t="str">
        <f>VLOOKUP(M308,BulletType!A$1:F$35,2)&amp;VLOOKUP(N308,BulletColor!A$1:C$25,3)</f>
        <v>铳弹 深绿</v>
      </c>
      <c r="C308" s="3" t="str">
        <f t="shared" si="29"/>
        <v>Bullet109090</v>
      </c>
      <c r="D308" s="2" t="str">
        <f>CONCATENATE(VLOOKUP(M308,BulletType!A$2:I$35,8),VLOOKUP(N308,BulletColor!A$2:D$16,4))</f>
        <v>Bullet200090</v>
      </c>
      <c r="E308" s="2" t="str">
        <f>VLOOKUP(M308,BulletType!A$1:G$35,7)</f>
        <v>1.6,0.4</v>
      </c>
      <c r="F308" s="2">
        <f t="shared" si="26"/>
        <v>0</v>
      </c>
      <c r="G308">
        <f>VLOOKUP(M308,BulletType!A$1:F$35,3)</f>
        <v>1</v>
      </c>
      <c r="H308">
        <f>VLOOKUP(M308,BulletType!A$1:F$35,4)</f>
        <v>0</v>
      </c>
      <c r="I308">
        <f>VLOOKUP(M308,BulletType!A$1:F$35,5)</f>
        <v>4.8</v>
      </c>
      <c r="J308">
        <f>VLOOKUP(M308,BulletType!A$1:F$35,5)</f>
        <v>4.8</v>
      </c>
      <c r="K308">
        <f>VLOOKUP(M308,BulletType!A$1:F$35,6)</f>
        <v>2.4</v>
      </c>
      <c r="L308" s="3" t="str">
        <f>VLOOKUP(N308,BulletColor!A$2:B331,2)</f>
        <v>0.36,0.78,1</v>
      </c>
      <c r="M308">
        <f t="shared" si="27"/>
        <v>9</v>
      </c>
      <c r="N308" s="2">
        <f t="shared" si="30"/>
        <v>9</v>
      </c>
      <c r="O308" s="2">
        <f t="shared" si="31"/>
        <v>0</v>
      </c>
    </row>
    <row r="309" spans="1:15" x14ac:dyDescent="0.2">
      <c r="A309" s="1">
        <f t="shared" si="28"/>
        <v>109091</v>
      </c>
      <c r="B309" s="2" t="str">
        <f>VLOOKUP(M309,BulletType!A$1:F$35,2)&amp;VLOOKUP(N309,BulletColor!A$1:C$25,3)</f>
        <v>铳弹 深绿</v>
      </c>
      <c r="C309" s="3" t="str">
        <f t="shared" si="29"/>
        <v>Bullet109090</v>
      </c>
      <c r="D309" s="2" t="str">
        <f>CONCATENATE(VLOOKUP(M309,BulletType!A$2:I$35,8),VLOOKUP(N309,BulletColor!A$2:D$16,4))</f>
        <v>Bullet200090</v>
      </c>
      <c r="E309" s="2" t="str">
        <f>VLOOKUP(M309,BulletType!A$1:G$35,7)</f>
        <v>1.6,0.4</v>
      </c>
      <c r="F309" s="2">
        <f t="shared" si="26"/>
        <v>1</v>
      </c>
      <c r="G309">
        <f>VLOOKUP(M309,BulletType!A$1:F$35,3)</f>
        <v>1</v>
      </c>
      <c r="H309">
        <f>VLOOKUP(M309,BulletType!A$1:F$35,4)</f>
        <v>0</v>
      </c>
      <c r="I309">
        <f>VLOOKUP(M309,BulletType!A$1:F$35,5)</f>
        <v>4.8</v>
      </c>
      <c r="J309">
        <f>VLOOKUP(M309,BulletType!A$1:F$35,5)</f>
        <v>4.8</v>
      </c>
      <c r="K309">
        <f>VLOOKUP(M309,BulletType!A$1:F$35,6)</f>
        <v>2.4</v>
      </c>
      <c r="L309" s="3" t="str">
        <f>VLOOKUP(N309,BulletColor!A$2:B332,2)</f>
        <v>0.36,0.78,1</v>
      </c>
      <c r="M309">
        <f t="shared" si="27"/>
        <v>9</v>
      </c>
      <c r="N309" s="2">
        <f t="shared" si="30"/>
        <v>9</v>
      </c>
      <c r="O309" s="2">
        <f t="shared" si="31"/>
        <v>1</v>
      </c>
    </row>
    <row r="310" spans="1:15" x14ac:dyDescent="0.2">
      <c r="A310" s="1">
        <f t="shared" si="28"/>
        <v>109100</v>
      </c>
      <c r="B310" s="2" t="str">
        <f>VLOOKUP(M310,BulletType!A$1:F$35,2)&amp;VLOOKUP(N310,BulletColor!A$1:C$25,3)</f>
        <v>铳弹 绿</v>
      </c>
      <c r="C310" s="3" t="str">
        <f t="shared" si="29"/>
        <v>Bullet109100</v>
      </c>
      <c r="D310" s="2" t="str">
        <f>CONCATENATE(VLOOKUP(M310,BulletType!A$2:I$35,8),VLOOKUP(N310,BulletColor!A$2:D$16,4))</f>
        <v>Bullet200090</v>
      </c>
      <c r="E310" s="2" t="str">
        <f>VLOOKUP(M310,BulletType!A$1:G$35,7)</f>
        <v>1.6,0.4</v>
      </c>
      <c r="F310" s="2">
        <f t="shared" si="26"/>
        <v>0</v>
      </c>
      <c r="G310">
        <f>VLOOKUP(M310,BulletType!A$1:F$35,3)</f>
        <v>1</v>
      </c>
      <c r="H310">
        <f>VLOOKUP(M310,BulletType!A$1:F$35,4)</f>
        <v>0</v>
      </c>
      <c r="I310">
        <f>VLOOKUP(M310,BulletType!A$1:F$35,5)</f>
        <v>4.8</v>
      </c>
      <c r="J310">
        <f>VLOOKUP(M310,BulletType!A$1:F$35,5)</f>
        <v>4.8</v>
      </c>
      <c r="K310">
        <f>VLOOKUP(M310,BulletType!A$1:F$35,6)</f>
        <v>2.4</v>
      </c>
      <c r="L310" s="3" t="str">
        <f>VLOOKUP(N310,BulletColor!A$2:B333,2)</f>
        <v>0.36,0.78,1</v>
      </c>
      <c r="M310">
        <f t="shared" si="27"/>
        <v>9</v>
      </c>
      <c r="N310" s="2">
        <f t="shared" si="30"/>
        <v>10</v>
      </c>
      <c r="O310" s="2">
        <f t="shared" si="31"/>
        <v>0</v>
      </c>
    </row>
    <row r="311" spans="1:15" x14ac:dyDescent="0.2">
      <c r="A311" s="1">
        <f t="shared" si="28"/>
        <v>109101</v>
      </c>
      <c r="B311" s="2" t="str">
        <f>VLOOKUP(M311,BulletType!A$1:F$35,2)&amp;VLOOKUP(N311,BulletColor!A$1:C$25,3)</f>
        <v>铳弹 绿</v>
      </c>
      <c r="C311" s="3" t="str">
        <f t="shared" si="29"/>
        <v>Bullet109100</v>
      </c>
      <c r="D311" s="2" t="str">
        <f>CONCATENATE(VLOOKUP(M311,BulletType!A$2:I$35,8),VLOOKUP(N311,BulletColor!A$2:D$16,4))</f>
        <v>Bullet200090</v>
      </c>
      <c r="E311" s="2" t="str">
        <f>VLOOKUP(M311,BulletType!A$1:G$35,7)</f>
        <v>1.6,0.4</v>
      </c>
      <c r="F311" s="2">
        <f t="shared" si="26"/>
        <v>1</v>
      </c>
      <c r="G311">
        <f>VLOOKUP(M311,BulletType!A$1:F$35,3)</f>
        <v>1</v>
      </c>
      <c r="H311">
        <f>VLOOKUP(M311,BulletType!A$1:F$35,4)</f>
        <v>0</v>
      </c>
      <c r="I311">
        <f>VLOOKUP(M311,BulletType!A$1:F$35,5)</f>
        <v>4.8</v>
      </c>
      <c r="J311">
        <f>VLOOKUP(M311,BulletType!A$1:F$35,5)</f>
        <v>4.8</v>
      </c>
      <c r="K311">
        <f>VLOOKUP(M311,BulletType!A$1:F$35,6)</f>
        <v>2.4</v>
      </c>
      <c r="L311" s="3" t="str">
        <f>VLOOKUP(N311,BulletColor!A$2:B334,2)</f>
        <v>0.36,0.78,1</v>
      </c>
      <c r="M311">
        <f t="shared" si="27"/>
        <v>9</v>
      </c>
      <c r="N311" s="2">
        <f t="shared" si="30"/>
        <v>10</v>
      </c>
      <c r="O311" s="2">
        <f t="shared" si="31"/>
        <v>1</v>
      </c>
    </row>
    <row r="312" spans="1:15" x14ac:dyDescent="0.2">
      <c r="A312" s="1">
        <f t="shared" si="28"/>
        <v>109110</v>
      </c>
      <c r="B312" s="2" t="str">
        <f>VLOOKUP(M312,BulletType!A$1:F$35,2)&amp;VLOOKUP(N312,BulletColor!A$1:C$25,3)</f>
        <v>铳弹 黄绿</v>
      </c>
      <c r="C312" s="3" t="str">
        <f t="shared" si="29"/>
        <v>Bullet109110</v>
      </c>
      <c r="D312" s="2" t="str">
        <f>CONCATENATE(VLOOKUP(M312,BulletType!A$2:I$35,8),VLOOKUP(N312,BulletColor!A$2:D$16,4))</f>
        <v>Bullet200090</v>
      </c>
      <c r="E312" s="2" t="str">
        <f>VLOOKUP(M312,BulletType!A$1:G$35,7)</f>
        <v>1.6,0.4</v>
      </c>
      <c r="F312" s="2">
        <f t="shared" si="26"/>
        <v>0</v>
      </c>
      <c r="G312">
        <f>VLOOKUP(M312,BulletType!A$1:F$35,3)</f>
        <v>1</v>
      </c>
      <c r="H312">
        <f>VLOOKUP(M312,BulletType!A$1:F$35,4)</f>
        <v>0</v>
      </c>
      <c r="I312">
        <f>VLOOKUP(M312,BulletType!A$1:F$35,5)</f>
        <v>4.8</v>
      </c>
      <c r="J312">
        <f>VLOOKUP(M312,BulletType!A$1:F$35,5)</f>
        <v>4.8</v>
      </c>
      <c r="K312">
        <f>VLOOKUP(M312,BulletType!A$1:F$35,6)</f>
        <v>2.4</v>
      </c>
      <c r="L312" s="3" t="str">
        <f>VLOOKUP(N312,BulletColor!A$2:B335,2)</f>
        <v>0.9,1,0.4</v>
      </c>
      <c r="M312">
        <f t="shared" si="27"/>
        <v>9</v>
      </c>
      <c r="N312" s="2">
        <f t="shared" si="30"/>
        <v>11</v>
      </c>
      <c r="O312" s="2">
        <f t="shared" si="31"/>
        <v>0</v>
      </c>
    </row>
    <row r="313" spans="1:15" x14ac:dyDescent="0.2">
      <c r="A313" s="1">
        <f t="shared" si="28"/>
        <v>109111</v>
      </c>
      <c r="B313" s="2" t="str">
        <f>VLOOKUP(M313,BulletType!A$1:F$35,2)&amp;VLOOKUP(N313,BulletColor!A$1:C$25,3)</f>
        <v>铳弹 黄绿</v>
      </c>
      <c r="C313" s="3" t="str">
        <f t="shared" si="29"/>
        <v>Bullet109110</v>
      </c>
      <c r="D313" s="2" t="str">
        <f>CONCATENATE(VLOOKUP(M313,BulletType!A$2:I$35,8),VLOOKUP(N313,BulletColor!A$2:D$16,4))</f>
        <v>Bullet200090</v>
      </c>
      <c r="E313" s="2" t="str">
        <f>VLOOKUP(M313,BulletType!A$1:G$35,7)</f>
        <v>1.6,0.4</v>
      </c>
      <c r="F313" s="2">
        <f t="shared" si="26"/>
        <v>1</v>
      </c>
      <c r="G313">
        <f>VLOOKUP(M313,BulletType!A$1:F$35,3)</f>
        <v>1</v>
      </c>
      <c r="H313">
        <f>VLOOKUP(M313,BulletType!A$1:F$35,4)</f>
        <v>0</v>
      </c>
      <c r="I313">
        <f>VLOOKUP(M313,BulletType!A$1:F$35,5)</f>
        <v>4.8</v>
      </c>
      <c r="J313">
        <f>VLOOKUP(M313,BulletType!A$1:F$35,5)</f>
        <v>4.8</v>
      </c>
      <c r="K313">
        <f>VLOOKUP(M313,BulletType!A$1:F$35,6)</f>
        <v>2.4</v>
      </c>
      <c r="L313" s="3" t="str">
        <f>VLOOKUP(N313,BulletColor!A$2:B336,2)</f>
        <v>0.9,1,0.4</v>
      </c>
      <c r="M313">
        <f t="shared" si="27"/>
        <v>9</v>
      </c>
      <c r="N313" s="2">
        <f t="shared" si="30"/>
        <v>11</v>
      </c>
      <c r="O313" s="2">
        <f t="shared" si="31"/>
        <v>1</v>
      </c>
    </row>
    <row r="314" spans="1:15" x14ac:dyDescent="0.2">
      <c r="A314" s="1">
        <f t="shared" si="28"/>
        <v>109120</v>
      </c>
      <c r="B314" s="2" t="str">
        <f>VLOOKUP(M314,BulletType!A$1:F$35,2)&amp;VLOOKUP(N314,BulletColor!A$1:C$25,3)</f>
        <v>铳弹 深黄</v>
      </c>
      <c r="C314" s="3" t="str">
        <f t="shared" si="29"/>
        <v>Bullet109120</v>
      </c>
      <c r="D314" s="2" t="str">
        <f>CONCATENATE(VLOOKUP(M314,BulletType!A$2:I$35,8),VLOOKUP(N314,BulletColor!A$2:D$16,4))</f>
        <v>Bullet200090</v>
      </c>
      <c r="E314" s="2" t="str">
        <f>VLOOKUP(M314,BulletType!A$1:G$35,7)</f>
        <v>1.6,0.4</v>
      </c>
      <c r="F314" s="2">
        <f t="shared" si="26"/>
        <v>0</v>
      </c>
      <c r="G314">
        <f>VLOOKUP(M314,BulletType!A$1:F$35,3)</f>
        <v>1</v>
      </c>
      <c r="H314">
        <f>VLOOKUP(M314,BulletType!A$1:F$35,4)</f>
        <v>0</v>
      </c>
      <c r="I314">
        <f>VLOOKUP(M314,BulletType!A$1:F$35,5)</f>
        <v>4.8</v>
      </c>
      <c r="J314">
        <f>VLOOKUP(M314,BulletType!A$1:F$35,5)</f>
        <v>4.8</v>
      </c>
      <c r="K314">
        <f>VLOOKUP(M314,BulletType!A$1:F$35,6)</f>
        <v>2.4</v>
      </c>
      <c r="L314" s="3" t="str">
        <f>VLOOKUP(N314,BulletColor!A$2:B337,2)</f>
        <v>0.9,1,0.4</v>
      </c>
      <c r="M314">
        <f t="shared" si="27"/>
        <v>9</v>
      </c>
      <c r="N314" s="2">
        <f t="shared" si="30"/>
        <v>12</v>
      </c>
      <c r="O314" s="2">
        <f t="shared" si="31"/>
        <v>0</v>
      </c>
    </row>
    <row r="315" spans="1:15" x14ac:dyDescent="0.2">
      <c r="A315" s="1">
        <f t="shared" si="28"/>
        <v>109121</v>
      </c>
      <c r="B315" s="2" t="str">
        <f>VLOOKUP(M315,BulletType!A$1:F$35,2)&amp;VLOOKUP(N315,BulletColor!A$1:C$25,3)</f>
        <v>铳弹 深黄</v>
      </c>
      <c r="C315" s="3" t="str">
        <f t="shared" si="29"/>
        <v>Bullet109120</v>
      </c>
      <c r="D315" s="2" t="str">
        <f>CONCATENATE(VLOOKUP(M315,BulletType!A$2:I$35,8),VLOOKUP(N315,BulletColor!A$2:D$16,4))</f>
        <v>Bullet200090</v>
      </c>
      <c r="E315" s="2" t="str">
        <f>VLOOKUP(M315,BulletType!A$1:G$35,7)</f>
        <v>1.6,0.4</v>
      </c>
      <c r="F315" s="2">
        <f t="shared" si="26"/>
        <v>1</v>
      </c>
      <c r="G315">
        <f>VLOOKUP(M315,BulletType!A$1:F$35,3)</f>
        <v>1</v>
      </c>
      <c r="H315">
        <f>VLOOKUP(M315,BulletType!A$1:F$35,4)</f>
        <v>0</v>
      </c>
      <c r="I315">
        <f>VLOOKUP(M315,BulletType!A$1:F$35,5)</f>
        <v>4.8</v>
      </c>
      <c r="J315">
        <f>VLOOKUP(M315,BulletType!A$1:F$35,5)</f>
        <v>4.8</v>
      </c>
      <c r="K315">
        <f>VLOOKUP(M315,BulletType!A$1:F$35,6)</f>
        <v>2.4</v>
      </c>
      <c r="L315" s="3" t="str">
        <f>VLOOKUP(N315,BulletColor!A$2:B338,2)</f>
        <v>0.9,1,0.4</v>
      </c>
      <c r="M315">
        <f t="shared" si="27"/>
        <v>9</v>
      </c>
      <c r="N315" s="2">
        <f t="shared" si="30"/>
        <v>12</v>
      </c>
      <c r="O315" s="2">
        <f t="shared" si="31"/>
        <v>1</v>
      </c>
    </row>
    <row r="316" spans="1:15" x14ac:dyDescent="0.2">
      <c r="A316" s="1">
        <f t="shared" si="28"/>
        <v>109130</v>
      </c>
      <c r="B316" s="2" t="str">
        <f>VLOOKUP(M316,BulletType!A$1:F$35,2)&amp;VLOOKUP(N316,BulletColor!A$1:C$25,3)</f>
        <v>铳弹 浅黄</v>
      </c>
      <c r="C316" s="3" t="str">
        <f t="shared" si="29"/>
        <v>Bullet109130</v>
      </c>
      <c r="D316" s="2" t="str">
        <f>CONCATENATE(VLOOKUP(M316,BulletType!A$2:I$35,8),VLOOKUP(N316,BulletColor!A$2:D$16,4))</f>
        <v>Bullet200130</v>
      </c>
      <c r="E316" s="2" t="str">
        <f>VLOOKUP(M316,BulletType!A$1:G$35,7)</f>
        <v>1.6,0.4</v>
      </c>
      <c r="F316" s="2">
        <f t="shared" si="26"/>
        <v>0</v>
      </c>
      <c r="G316">
        <f>VLOOKUP(M316,BulletType!A$1:F$35,3)</f>
        <v>1</v>
      </c>
      <c r="H316">
        <f>VLOOKUP(M316,BulletType!A$1:F$35,4)</f>
        <v>0</v>
      </c>
      <c r="I316">
        <f>VLOOKUP(M316,BulletType!A$1:F$35,5)</f>
        <v>4.8</v>
      </c>
      <c r="J316">
        <f>VLOOKUP(M316,BulletType!A$1:F$35,5)</f>
        <v>4.8</v>
      </c>
      <c r="K316">
        <f>VLOOKUP(M316,BulletType!A$1:F$35,6)</f>
        <v>2.4</v>
      </c>
      <c r="L316" s="3" t="str">
        <f>VLOOKUP(N316,BulletColor!A$2:B339,2)</f>
        <v>0.9,1,0.4</v>
      </c>
      <c r="M316">
        <f t="shared" si="27"/>
        <v>9</v>
      </c>
      <c r="N316" s="2">
        <f t="shared" si="30"/>
        <v>13</v>
      </c>
      <c r="O316" s="2">
        <f t="shared" si="31"/>
        <v>0</v>
      </c>
    </row>
    <row r="317" spans="1:15" x14ac:dyDescent="0.2">
      <c r="A317" s="1">
        <f t="shared" si="28"/>
        <v>109131</v>
      </c>
      <c r="B317" s="2" t="str">
        <f>VLOOKUP(M317,BulletType!A$1:F$35,2)&amp;VLOOKUP(N317,BulletColor!A$1:C$25,3)</f>
        <v>铳弹 浅黄</v>
      </c>
      <c r="C317" s="3" t="str">
        <f t="shared" si="29"/>
        <v>Bullet109130</v>
      </c>
      <c r="D317" s="2" t="str">
        <f>CONCATENATE(VLOOKUP(M317,BulletType!A$2:I$35,8),VLOOKUP(N317,BulletColor!A$2:D$16,4))</f>
        <v>Bullet200130</v>
      </c>
      <c r="E317" s="2" t="str">
        <f>VLOOKUP(M317,BulletType!A$1:G$35,7)</f>
        <v>1.6,0.4</v>
      </c>
      <c r="F317" s="2">
        <f t="shared" si="26"/>
        <v>1</v>
      </c>
      <c r="G317">
        <f>VLOOKUP(M317,BulletType!A$1:F$35,3)</f>
        <v>1</v>
      </c>
      <c r="H317">
        <f>VLOOKUP(M317,BulletType!A$1:F$35,4)</f>
        <v>0</v>
      </c>
      <c r="I317">
        <f>VLOOKUP(M317,BulletType!A$1:F$35,5)</f>
        <v>4.8</v>
      </c>
      <c r="J317">
        <f>VLOOKUP(M317,BulletType!A$1:F$35,5)</f>
        <v>4.8</v>
      </c>
      <c r="K317">
        <f>VLOOKUP(M317,BulletType!A$1:F$35,6)</f>
        <v>2.4</v>
      </c>
      <c r="L317" s="3" t="str">
        <f>VLOOKUP(N317,BulletColor!A$2:B340,2)</f>
        <v>0.9,1,0.4</v>
      </c>
      <c r="M317">
        <f t="shared" si="27"/>
        <v>9</v>
      </c>
      <c r="N317" s="2">
        <f t="shared" si="30"/>
        <v>13</v>
      </c>
      <c r="O317" s="2">
        <f t="shared" si="31"/>
        <v>1</v>
      </c>
    </row>
    <row r="318" spans="1:15" x14ac:dyDescent="0.2">
      <c r="A318" s="1">
        <f t="shared" si="28"/>
        <v>109140</v>
      </c>
      <c r="B318" s="2" t="str">
        <f>VLOOKUP(M318,BulletType!A$1:F$35,2)&amp;VLOOKUP(N318,BulletColor!A$1:C$25,3)</f>
        <v>铳弹 棕黄</v>
      </c>
      <c r="C318" s="3" t="str">
        <f t="shared" si="29"/>
        <v>Bullet109140</v>
      </c>
      <c r="D318" s="2" t="str">
        <f>CONCATENATE(VLOOKUP(M318,BulletType!A$2:I$35,8),VLOOKUP(N318,BulletColor!A$2:D$16,4))</f>
        <v>Bullet200130</v>
      </c>
      <c r="E318" s="2" t="str">
        <f>VLOOKUP(M318,BulletType!A$1:G$35,7)</f>
        <v>1.6,0.4</v>
      </c>
      <c r="F318" s="2">
        <f t="shared" si="26"/>
        <v>0</v>
      </c>
      <c r="G318">
        <f>VLOOKUP(M318,BulletType!A$1:F$35,3)</f>
        <v>1</v>
      </c>
      <c r="H318">
        <f>VLOOKUP(M318,BulletType!A$1:F$35,4)</f>
        <v>0</v>
      </c>
      <c r="I318">
        <f>VLOOKUP(M318,BulletType!A$1:F$35,5)</f>
        <v>4.8</v>
      </c>
      <c r="J318">
        <f>VLOOKUP(M318,BulletType!A$1:F$35,5)</f>
        <v>4.8</v>
      </c>
      <c r="K318">
        <f>VLOOKUP(M318,BulletType!A$1:F$35,6)</f>
        <v>2.4</v>
      </c>
      <c r="L318" s="3" t="str">
        <f>VLOOKUP(N318,BulletColor!A$2:B341,2)</f>
        <v>0.9,1,0.4</v>
      </c>
      <c r="M318">
        <f t="shared" si="27"/>
        <v>9</v>
      </c>
      <c r="N318" s="2">
        <f t="shared" si="30"/>
        <v>14</v>
      </c>
      <c r="O318" s="2">
        <f t="shared" si="31"/>
        <v>0</v>
      </c>
    </row>
    <row r="319" spans="1:15" x14ac:dyDescent="0.2">
      <c r="A319" s="1">
        <f t="shared" si="28"/>
        <v>109141</v>
      </c>
      <c r="B319" s="2" t="str">
        <f>VLOOKUP(M319,BulletType!A$1:F$35,2)&amp;VLOOKUP(N319,BulletColor!A$1:C$25,3)</f>
        <v>铳弹 棕黄</v>
      </c>
      <c r="C319" s="3" t="str">
        <f t="shared" si="29"/>
        <v>Bullet109140</v>
      </c>
      <c r="D319" s="2" t="str">
        <f>CONCATENATE(VLOOKUP(M319,BulletType!A$2:I$35,8),VLOOKUP(N319,BulletColor!A$2:D$16,4))</f>
        <v>Bullet200130</v>
      </c>
      <c r="E319" s="2" t="str">
        <f>VLOOKUP(M319,BulletType!A$1:G$35,7)</f>
        <v>1.6,0.4</v>
      </c>
      <c r="F319" s="2">
        <f t="shared" si="26"/>
        <v>1</v>
      </c>
      <c r="G319">
        <f>VLOOKUP(M319,BulletType!A$1:F$35,3)</f>
        <v>1</v>
      </c>
      <c r="H319">
        <f>VLOOKUP(M319,BulletType!A$1:F$35,4)</f>
        <v>0</v>
      </c>
      <c r="I319">
        <f>VLOOKUP(M319,BulletType!A$1:F$35,5)</f>
        <v>4.8</v>
      </c>
      <c r="J319">
        <f>VLOOKUP(M319,BulletType!A$1:F$35,5)</f>
        <v>4.8</v>
      </c>
      <c r="K319">
        <f>VLOOKUP(M319,BulletType!A$1:F$35,6)</f>
        <v>2.4</v>
      </c>
      <c r="L319" s="3" t="str">
        <f>VLOOKUP(N319,BulletColor!A$2:B342,2)</f>
        <v>0.9,1,0.4</v>
      </c>
      <c r="M319">
        <f t="shared" si="27"/>
        <v>9</v>
      </c>
      <c r="N319" s="2">
        <f t="shared" si="30"/>
        <v>14</v>
      </c>
      <c r="O319" s="2">
        <f t="shared" si="31"/>
        <v>1</v>
      </c>
    </row>
    <row r="320" spans="1:15" x14ac:dyDescent="0.2">
      <c r="A320" s="1">
        <f t="shared" si="28"/>
        <v>109150</v>
      </c>
      <c r="B320" s="2" t="str">
        <f>VLOOKUP(M320,BulletType!A$1:F$35,2)&amp;VLOOKUP(N320,BulletColor!A$1:C$25,3)</f>
        <v>铳弹 白</v>
      </c>
      <c r="C320" s="3" t="str">
        <f t="shared" si="29"/>
        <v>Bullet109150</v>
      </c>
      <c r="D320" s="2" t="str">
        <f>CONCATENATE(VLOOKUP(M320,BulletType!A$2:I$35,8),VLOOKUP(N320,BulletColor!A$2:D$16,4))</f>
        <v>Bullet200130</v>
      </c>
      <c r="E320" s="2" t="str">
        <f>VLOOKUP(M320,BulletType!A$1:G$35,7)</f>
        <v>1.6,0.4</v>
      </c>
      <c r="F320" s="2">
        <f t="shared" si="26"/>
        <v>0</v>
      </c>
      <c r="G320">
        <f>VLOOKUP(M320,BulletType!A$1:F$35,3)</f>
        <v>1</v>
      </c>
      <c r="H320">
        <f>VLOOKUP(M320,BulletType!A$1:F$35,4)</f>
        <v>0</v>
      </c>
      <c r="I320">
        <f>VLOOKUP(M320,BulletType!A$1:F$35,5)</f>
        <v>4.8</v>
      </c>
      <c r="J320">
        <f>VLOOKUP(M320,BulletType!A$1:F$35,5)</f>
        <v>4.8</v>
      </c>
      <c r="K320">
        <f>VLOOKUP(M320,BulletType!A$1:F$35,6)</f>
        <v>2.4</v>
      </c>
      <c r="L320" s="3" t="str">
        <f>VLOOKUP(N320,BulletColor!A$2:B343,2)</f>
        <v>0.8,0.8,0.8</v>
      </c>
      <c r="M320">
        <f t="shared" si="27"/>
        <v>9</v>
      </c>
      <c r="N320" s="2">
        <f t="shared" si="30"/>
        <v>15</v>
      </c>
      <c r="O320" s="2">
        <f t="shared" si="31"/>
        <v>0</v>
      </c>
    </row>
    <row r="321" spans="1:15" x14ac:dyDescent="0.2">
      <c r="A321" s="1">
        <f t="shared" si="28"/>
        <v>109151</v>
      </c>
      <c r="B321" s="2" t="str">
        <f>VLOOKUP(M321,BulletType!A$1:F$35,2)&amp;VLOOKUP(N321,BulletColor!A$1:C$25,3)</f>
        <v>铳弹 白</v>
      </c>
      <c r="C321" s="3" t="str">
        <f t="shared" si="29"/>
        <v>Bullet109150</v>
      </c>
      <c r="D321" s="2" t="str">
        <f>CONCATENATE(VLOOKUP(M321,BulletType!A$2:I$35,8),VLOOKUP(N321,BulletColor!A$2:D$16,4))</f>
        <v>Bullet200130</v>
      </c>
      <c r="E321" s="2" t="str">
        <f>VLOOKUP(M321,BulletType!A$1:G$35,7)</f>
        <v>1.6,0.4</v>
      </c>
      <c r="F321" s="2">
        <f t="shared" si="26"/>
        <v>1</v>
      </c>
      <c r="G321">
        <f>VLOOKUP(M321,BulletType!A$1:F$35,3)</f>
        <v>1</v>
      </c>
      <c r="H321">
        <f>VLOOKUP(M321,BulletType!A$1:F$35,4)</f>
        <v>0</v>
      </c>
      <c r="I321">
        <f>VLOOKUP(M321,BulletType!A$1:F$35,5)</f>
        <v>4.8</v>
      </c>
      <c r="J321">
        <f>VLOOKUP(M321,BulletType!A$1:F$35,5)</f>
        <v>4.8</v>
      </c>
      <c r="K321">
        <f>VLOOKUP(M321,BulletType!A$1:F$35,6)</f>
        <v>2.4</v>
      </c>
      <c r="L321" s="3" t="str">
        <f>VLOOKUP(N321,BulletColor!A$2:B344,2)</f>
        <v>0.8,0.8,0.8</v>
      </c>
      <c r="M321">
        <f t="shared" si="27"/>
        <v>9</v>
      </c>
      <c r="N321" s="2">
        <f t="shared" si="30"/>
        <v>15</v>
      </c>
      <c r="O321" s="2">
        <f t="shared" si="31"/>
        <v>1</v>
      </c>
    </row>
    <row r="322" spans="1:15" x14ac:dyDescent="0.2">
      <c r="A322" s="1">
        <f t="shared" si="28"/>
        <v>110000</v>
      </c>
      <c r="B322" s="2" t="str">
        <f>VLOOKUP(M322,BulletType!A$1:F$35,2)&amp;VLOOKUP(N322,BulletColor!A$1:C$25,3)</f>
        <v>杆菌弹 灰</v>
      </c>
      <c r="C322" s="3" t="str">
        <f t="shared" si="29"/>
        <v>Bullet110000</v>
      </c>
      <c r="D322" s="2" t="str">
        <f>CONCATENATE(VLOOKUP(M322,BulletType!A$2:I$35,8),VLOOKUP(N322,BulletColor!A$2:D$16,4))</f>
        <v>Bullet200000</v>
      </c>
      <c r="E322" s="2" t="str">
        <f>VLOOKUP(M322,BulletType!A$1:G$35,7)</f>
        <v>1.6,0.405</v>
      </c>
      <c r="F322" s="2">
        <f t="shared" ref="F322:F385" si="32">INT(RIGHT(A322,1))</f>
        <v>0</v>
      </c>
      <c r="G322">
        <f>VLOOKUP(M322,BulletType!A$1:F$35,3)</f>
        <v>1</v>
      </c>
      <c r="H322">
        <f>VLOOKUP(M322,BulletType!A$1:F$35,4)</f>
        <v>0</v>
      </c>
      <c r="I322">
        <f>VLOOKUP(M322,BulletType!A$1:F$35,5)</f>
        <v>4.8</v>
      </c>
      <c r="J322">
        <f>VLOOKUP(M322,BulletType!A$1:F$35,5)</f>
        <v>4.8</v>
      </c>
      <c r="K322">
        <f>VLOOKUP(M322,BulletType!A$1:F$35,6)</f>
        <v>2.4</v>
      </c>
      <c r="L322" s="3" t="str">
        <f>VLOOKUP(N322,BulletColor!A$2:B345,2)</f>
        <v>0.5,0.5,0.5</v>
      </c>
      <c r="M322">
        <f t="shared" ref="M322:M385" si="33">INT(INT((ROW()-2)/2)/16)</f>
        <v>10</v>
      </c>
      <c r="N322" s="2">
        <f t="shared" si="30"/>
        <v>0</v>
      </c>
      <c r="O322" s="2">
        <f t="shared" si="31"/>
        <v>0</v>
      </c>
    </row>
    <row r="323" spans="1:15" x14ac:dyDescent="0.2">
      <c r="A323" s="1">
        <f t="shared" ref="A323:A386" si="34">VALUE(CONCATENATE(1,(REPT(0,2-LEN(M323))&amp;M323),REPT(0,2-LEN(N323))&amp;(N323),O323))</f>
        <v>110001</v>
      </c>
      <c r="B323" s="2" t="str">
        <f>VLOOKUP(M323,BulletType!A$1:F$35,2)&amp;VLOOKUP(N323,BulletColor!A$1:C$25,3)</f>
        <v>杆菌弹 灰</v>
      </c>
      <c r="C323" s="3" t="str">
        <f t="shared" ref="C323:C386" si="35">CONCATENATE("Bullet",INT(A323/10)*10)</f>
        <v>Bullet110000</v>
      </c>
      <c r="D323" s="2" t="str">
        <f>CONCATENATE(VLOOKUP(M323,BulletType!A$2:I$35,8),VLOOKUP(N323,BulletColor!A$2:D$16,4))</f>
        <v>Bullet200000</v>
      </c>
      <c r="E323" s="2" t="str">
        <f>VLOOKUP(M323,BulletType!A$1:G$35,7)</f>
        <v>1.6,0.405</v>
      </c>
      <c r="F323" s="2">
        <f t="shared" si="32"/>
        <v>1</v>
      </c>
      <c r="G323">
        <f>VLOOKUP(M323,BulletType!A$1:F$35,3)</f>
        <v>1</v>
      </c>
      <c r="H323">
        <f>VLOOKUP(M323,BulletType!A$1:F$35,4)</f>
        <v>0</v>
      </c>
      <c r="I323">
        <f>VLOOKUP(M323,BulletType!A$1:F$35,5)</f>
        <v>4.8</v>
      </c>
      <c r="J323">
        <f>VLOOKUP(M323,BulletType!A$1:F$35,5)</f>
        <v>4.8</v>
      </c>
      <c r="K323">
        <f>VLOOKUP(M323,BulletType!A$1:F$35,6)</f>
        <v>2.4</v>
      </c>
      <c r="L323" s="3" t="str">
        <f>VLOOKUP(N323,BulletColor!A$2:B346,2)</f>
        <v>0.5,0.5,0.5</v>
      </c>
      <c r="M323">
        <f t="shared" si="33"/>
        <v>10</v>
      </c>
      <c r="N323" s="2">
        <f t="shared" si="30"/>
        <v>0</v>
      </c>
      <c r="O323" s="2">
        <f t="shared" si="31"/>
        <v>1</v>
      </c>
    </row>
    <row r="324" spans="1:15" x14ac:dyDescent="0.2">
      <c r="A324" s="1">
        <f t="shared" si="34"/>
        <v>110010</v>
      </c>
      <c r="B324" s="2" t="str">
        <f>VLOOKUP(M324,BulletType!A$1:F$35,2)&amp;VLOOKUP(N324,BulletColor!A$1:C$25,3)</f>
        <v>杆菌弹 深红</v>
      </c>
      <c r="C324" s="3" t="str">
        <f t="shared" si="35"/>
        <v>Bullet110010</v>
      </c>
      <c r="D324" s="2" t="str">
        <f>CONCATENATE(VLOOKUP(M324,BulletType!A$2:I$35,8),VLOOKUP(N324,BulletColor!A$2:D$16,4))</f>
        <v>Bullet200010</v>
      </c>
      <c r="E324" s="2" t="str">
        <f>VLOOKUP(M324,BulletType!A$1:G$35,7)</f>
        <v>1.6,0.405</v>
      </c>
      <c r="F324" s="2">
        <f t="shared" si="32"/>
        <v>0</v>
      </c>
      <c r="G324">
        <f>VLOOKUP(M324,BulletType!A$1:F$35,3)</f>
        <v>1</v>
      </c>
      <c r="H324">
        <f>VLOOKUP(M324,BulletType!A$1:F$35,4)</f>
        <v>0</v>
      </c>
      <c r="I324">
        <f>VLOOKUP(M324,BulletType!A$1:F$35,5)</f>
        <v>4.8</v>
      </c>
      <c r="J324">
        <f>VLOOKUP(M324,BulletType!A$1:F$35,5)</f>
        <v>4.8</v>
      </c>
      <c r="K324">
        <f>VLOOKUP(M324,BulletType!A$1:F$35,6)</f>
        <v>2.4</v>
      </c>
      <c r="L324" s="3" t="str">
        <f>VLOOKUP(N324,BulletColor!A$2:B347,2)</f>
        <v>0.625,0.3,0.3</v>
      </c>
      <c r="M324">
        <f t="shared" si="33"/>
        <v>10</v>
      </c>
      <c r="N324" s="2">
        <f t="shared" si="30"/>
        <v>1</v>
      </c>
      <c r="O324" s="2">
        <f t="shared" si="31"/>
        <v>0</v>
      </c>
    </row>
    <row r="325" spans="1:15" x14ac:dyDescent="0.2">
      <c r="A325" s="1">
        <f t="shared" si="34"/>
        <v>110011</v>
      </c>
      <c r="B325" s="2" t="str">
        <f>VLOOKUP(M325,BulletType!A$1:F$35,2)&amp;VLOOKUP(N325,BulletColor!A$1:C$25,3)</f>
        <v>杆菌弹 深红</v>
      </c>
      <c r="C325" s="3" t="str">
        <f t="shared" si="35"/>
        <v>Bullet110010</v>
      </c>
      <c r="D325" s="2" t="str">
        <f>CONCATENATE(VLOOKUP(M325,BulletType!A$2:I$35,8),VLOOKUP(N325,BulletColor!A$2:D$16,4))</f>
        <v>Bullet200010</v>
      </c>
      <c r="E325" s="2" t="str">
        <f>VLOOKUP(M325,BulletType!A$1:G$35,7)</f>
        <v>1.6,0.405</v>
      </c>
      <c r="F325" s="2">
        <f t="shared" si="32"/>
        <v>1</v>
      </c>
      <c r="G325">
        <f>VLOOKUP(M325,BulletType!A$1:F$35,3)</f>
        <v>1</v>
      </c>
      <c r="H325">
        <f>VLOOKUP(M325,BulletType!A$1:F$35,4)</f>
        <v>0</v>
      </c>
      <c r="I325">
        <f>VLOOKUP(M325,BulletType!A$1:F$35,5)</f>
        <v>4.8</v>
      </c>
      <c r="J325">
        <f>VLOOKUP(M325,BulletType!A$1:F$35,5)</f>
        <v>4.8</v>
      </c>
      <c r="K325">
        <f>VLOOKUP(M325,BulletType!A$1:F$35,6)</f>
        <v>2.4</v>
      </c>
      <c r="L325" s="3" t="str">
        <f>VLOOKUP(N325,BulletColor!A$2:B348,2)</f>
        <v>0.625,0.3,0.3</v>
      </c>
      <c r="M325">
        <f t="shared" si="33"/>
        <v>10</v>
      </c>
      <c r="N325" s="2">
        <f t="shared" si="30"/>
        <v>1</v>
      </c>
      <c r="O325" s="2">
        <f t="shared" si="31"/>
        <v>1</v>
      </c>
    </row>
    <row r="326" spans="1:15" x14ac:dyDescent="0.2">
      <c r="A326" s="1">
        <f t="shared" si="34"/>
        <v>110020</v>
      </c>
      <c r="B326" s="2" t="str">
        <f>VLOOKUP(M326,BulletType!A$1:F$35,2)&amp;VLOOKUP(N326,BulletColor!A$1:C$25,3)</f>
        <v>杆菌弹 红</v>
      </c>
      <c r="C326" s="3" t="str">
        <f t="shared" si="35"/>
        <v>Bullet110020</v>
      </c>
      <c r="D326" s="2" t="str">
        <f>CONCATENATE(VLOOKUP(M326,BulletType!A$2:I$35,8),VLOOKUP(N326,BulletColor!A$2:D$16,4))</f>
        <v>Bullet200010</v>
      </c>
      <c r="E326" s="2" t="str">
        <f>VLOOKUP(M326,BulletType!A$1:G$35,7)</f>
        <v>1.6,0.405</v>
      </c>
      <c r="F326" s="2">
        <f t="shared" si="32"/>
        <v>0</v>
      </c>
      <c r="G326">
        <f>VLOOKUP(M326,BulletType!A$1:F$35,3)</f>
        <v>1</v>
      </c>
      <c r="H326">
        <f>VLOOKUP(M326,BulletType!A$1:F$35,4)</f>
        <v>0</v>
      </c>
      <c r="I326">
        <f>VLOOKUP(M326,BulletType!A$1:F$35,5)</f>
        <v>4.8</v>
      </c>
      <c r="J326">
        <f>VLOOKUP(M326,BulletType!A$1:F$35,5)</f>
        <v>4.8</v>
      </c>
      <c r="K326">
        <f>VLOOKUP(M326,BulletType!A$1:F$35,6)</f>
        <v>2.4</v>
      </c>
      <c r="L326" s="3" t="str">
        <f>VLOOKUP(N326,BulletColor!A$2:B349,2)</f>
        <v>0.8,0.3,0.3</v>
      </c>
      <c r="M326">
        <f t="shared" si="33"/>
        <v>10</v>
      </c>
      <c r="N326" s="2">
        <f t="shared" si="30"/>
        <v>2</v>
      </c>
      <c r="O326" s="2">
        <f t="shared" si="31"/>
        <v>0</v>
      </c>
    </row>
    <row r="327" spans="1:15" x14ac:dyDescent="0.2">
      <c r="A327" s="1">
        <f t="shared" si="34"/>
        <v>110021</v>
      </c>
      <c r="B327" s="2" t="str">
        <f>VLOOKUP(M327,BulletType!A$1:F$35,2)&amp;VLOOKUP(N327,BulletColor!A$1:C$25,3)</f>
        <v>杆菌弹 红</v>
      </c>
      <c r="C327" s="3" t="str">
        <f t="shared" si="35"/>
        <v>Bullet110020</v>
      </c>
      <c r="D327" s="2" t="str">
        <f>CONCATENATE(VLOOKUP(M327,BulletType!A$2:I$35,8),VLOOKUP(N327,BulletColor!A$2:D$16,4))</f>
        <v>Bullet200010</v>
      </c>
      <c r="E327" s="2" t="str">
        <f>VLOOKUP(M327,BulletType!A$1:G$35,7)</f>
        <v>1.6,0.405</v>
      </c>
      <c r="F327" s="2">
        <f t="shared" si="32"/>
        <v>1</v>
      </c>
      <c r="G327">
        <f>VLOOKUP(M327,BulletType!A$1:F$35,3)</f>
        <v>1</v>
      </c>
      <c r="H327">
        <f>VLOOKUP(M327,BulletType!A$1:F$35,4)</f>
        <v>0</v>
      </c>
      <c r="I327">
        <f>VLOOKUP(M327,BulletType!A$1:F$35,5)</f>
        <v>4.8</v>
      </c>
      <c r="J327">
        <f>VLOOKUP(M327,BulletType!A$1:F$35,5)</f>
        <v>4.8</v>
      </c>
      <c r="K327">
        <f>VLOOKUP(M327,BulletType!A$1:F$35,6)</f>
        <v>2.4</v>
      </c>
      <c r="L327" s="3" t="str">
        <f>VLOOKUP(N327,BulletColor!A$2:B350,2)</f>
        <v>0.8,0.3,0.3</v>
      </c>
      <c r="M327">
        <f t="shared" si="33"/>
        <v>10</v>
      </c>
      <c r="N327" s="2">
        <f t="shared" si="30"/>
        <v>2</v>
      </c>
      <c r="O327" s="2">
        <f t="shared" si="31"/>
        <v>1</v>
      </c>
    </row>
    <row r="328" spans="1:15" x14ac:dyDescent="0.2">
      <c r="A328" s="1">
        <f t="shared" si="34"/>
        <v>110030</v>
      </c>
      <c r="B328" s="2" t="str">
        <f>VLOOKUP(M328,BulletType!A$1:F$35,2)&amp;VLOOKUP(N328,BulletColor!A$1:C$25,3)</f>
        <v>杆菌弹 深紫</v>
      </c>
      <c r="C328" s="3" t="str">
        <f t="shared" si="35"/>
        <v>Bullet110030</v>
      </c>
      <c r="D328" s="2" t="str">
        <f>CONCATENATE(VLOOKUP(M328,BulletType!A$2:I$35,8),VLOOKUP(N328,BulletColor!A$2:D$16,4))</f>
        <v>Bullet200030</v>
      </c>
      <c r="E328" s="2" t="str">
        <f>VLOOKUP(M328,BulletType!A$1:G$35,7)</f>
        <v>1.6,0.405</v>
      </c>
      <c r="F328" s="2">
        <f t="shared" si="32"/>
        <v>0</v>
      </c>
      <c r="G328">
        <f>VLOOKUP(M328,BulletType!A$1:F$35,3)</f>
        <v>1</v>
      </c>
      <c r="H328">
        <f>VLOOKUP(M328,BulletType!A$1:F$35,4)</f>
        <v>0</v>
      </c>
      <c r="I328">
        <f>VLOOKUP(M328,BulletType!A$1:F$35,5)</f>
        <v>4.8</v>
      </c>
      <c r="J328">
        <f>VLOOKUP(M328,BulletType!A$1:F$35,5)</f>
        <v>4.8</v>
      </c>
      <c r="K328">
        <f>VLOOKUP(M328,BulletType!A$1:F$35,6)</f>
        <v>2.4</v>
      </c>
      <c r="L328" s="3" t="str">
        <f>VLOOKUP(N328,BulletColor!A$2:B351,2)</f>
        <v>1,0.65,1</v>
      </c>
      <c r="M328">
        <f t="shared" si="33"/>
        <v>10</v>
      </c>
      <c r="N328" s="2">
        <f t="shared" si="30"/>
        <v>3</v>
      </c>
      <c r="O328" s="2">
        <f t="shared" si="31"/>
        <v>0</v>
      </c>
    </row>
    <row r="329" spans="1:15" x14ac:dyDescent="0.2">
      <c r="A329" s="1">
        <f t="shared" si="34"/>
        <v>110031</v>
      </c>
      <c r="B329" s="2" t="str">
        <f>VLOOKUP(M329,BulletType!A$1:F$35,2)&amp;VLOOKUP(N329,BulletColor!A$1:C$25,3)</f>
        <v>杆菌弹 深紫</v>
      </c>
      <c r="C329" s="3" t="str">
        <f t="shared" si="35"/>
        <v>Bullet110030</v>
      </c>
      <c r="D329" s="2" t="str">
        <f>CONCATENATE(VLOOKUP(M329,BulletType!A$2:I$35,8),VLOOKUP(N329,BulletColor!A$2:D$16,4))</f>
        <v>Bullet200030</v>
      </c>
      <c r="E329" s="2" t="str">
        <f>VLOOKUP(M329,BulletType!A$1:G$35,7)</f>
        <v>1.6,0.405</v>
      </c>
      <c r="F329" s="2">
        <f t="shared" si="32"/>
        <v>1</v>
      </c>
      <c r="G329">
        <f>VLOOKUP(M329,BulletType!A$1:F$35,3)</f>
        <v>1</v>
      </c>
      <c r="H329">
        <f>VLOOKUP(M329,BulletType!A$1:F$35,4)</f>
        <v>0</v>
      </c>
      <c r="I329">
        <f>VLOOKUP(M329,BulletType!A$1:F$35,5)</f>
        <v>4.8</v>
      </c>
      <c r="J329">
        <f>VLOOKUP(M329,BulletType!A$1:F$35,5)</f>
        <v>4.8</v>
      </c>
      <c r="K329">
        <f>VLOOKUP(M329,BulletType!A$1:F$35,6)</f>
        <v>2.4</v>
      </c>
      <c r="L329" s="3" t="str">
        <f>VLOOKUP(N329,BulletColor!A$2:B352,2)</f>
        <v>1,0.65,1</v>
      </c>
      <c r="M329">
        <f t="shared" si="33"/>
        <v>10</v>
      </c>
      <c r="N329" s="2">
        <f t="shared" ref="N329:N362" si="36">MOD(INT((ROW()-2)/2),16)</f>
        <v>3</v>
      </c>
      <c r="O329" s="2">
        <f t="shared" ref="O329:O362" si="37">MOD((ROW()-2),2)</f>
        <v>1</v>
      </c>
    </row>
    <row r="330" spans="1:15" x14ac:dyDescent="0.2">
      <c r="A330" s="1">
        <f t="shared" si="34"/>
        <v>110040</v>
      </c>
      <c r="B330" s="2" t="str">
        <f>VLOOKUP(M330,BulletType!A$1:F$35,2)&amp;VLOOKUP(N330,BulletColor!A$1:C$25,3)</f>
        <v>杆菌弹 紫</v>
      </c>
      <c r="C330" s="3" t="str">
        <f t="shared" si="35"/>
        <v>Bullet110040</v>
      </c>
      <c r="D330" s="2" t="str">
        <f>CONCATENATE(VLOOKUP(M330,BulletType!A$2:I$35,8),VLOOKUP(N330,BulletColor!A$2:D$16,4))</f>
        <v>Bullet200030</v>
      </c>
      <c r="E330" s="2" t="str">
        <f>VLOOKUP(M330,BulletType!A$1:G$35,7)</f>
        <v>1.6,0.405</v>
      </c>
      <c r="F330" s="2">
        <f t="shared" si="32"/>
        <v>0</v>
      </c>
      <c r="G330">
        <f>VLOOKUP(M330,BulletType!A$1:F$35,3)</f>
        <v>1</v>
      </c>
      <c r="H330">
        <f>VLOOKUP(M330,BulletType!A$1:F$35,4)</f>
        <v>0</v>
      </c>
      <c r="I330">
        <f>VLOOKUP(M330,BulletType!A$1:F$35,5)</f>
        <v>4.8</v>
      </c>
      <c r="J330">
        <f>VLOOKUP(M330,BulletType!A$1:F$35,5)</f>
        <v>4.8</v>
      </c>
      <c r="K330">
        <f>VLOOKUP(M330,BulletType!A$1:F$35,6)</f>
        <v>2.4</v>
      </c>
      <c r="L330" s="3" t="str">
        <f>VLOOKUP(N330,BulletColor!A$2:B353,2)</f>
        <v>1,0.65,1</v>
      </c>
      <c r="M330">
        <f t="shared" si="33"/>
        <v>10</v>
      </c>
      <c r="N330" s="2">
        <f t="shared" si="36"/>
        <v>4</v>
      </c>
      <c r="O330" s="2">
        <f t="shared" si="37"/>
        <v>0</v>
      </c>
    </row>
    <row r="331" spans="1:15" x14ac:dyDescent="0.2">
      <c r="A331" s="1">
        <f t="shared" si="34"/>
        <v>110041</v>
      </c>
      <c r="B331" s="2" t="str">
        <f>VLOOKUP(M331,BulletType!A$1:F$35,2)&amp;VLOOKUP(N331,BulletColor!A$1:C$25,3)</f>
        <v>杆菌弹 紫</v>
      </c>
      <c r="C331" s="3" t="str">
        <f t="shared" si="35"/>
        <v>Bullet110040</v>
      </c>
      <c r="D331" s="2" t="str">
        <f>CONCATENATE(VLOOKUP(M331,BulletType!A$2:I$35,8),VLOOKUP(N331,BulletColor!A$2:D$16,4))</f>
        <v>Bullet200030</v>
      </c>
      <c r="E331" s="2" t="str">
        <f>VLOOKUP(M331,BulletType!A$1:G$35,7)</f>
        <v>1.6,0.405</v>
      </c>
      <c r="F331" s="2">
        <f t="shared" si="32"/>
        <v>1</v>
      </c>
      <c r="G331">
        <f>VLOOKUP(M331,BulletType!A$1:F$35,3)</f>
        <v>1</v>
      </c>
      <c r="H331">
        <f>VLOOKUP(M331,BulletType!A$1:F$35,4)</f>
        <v>0</v>
      </c>
      <c r="I331">
        <f>VLOOKUP(M331,BulletType!A$1:F$35,5)</f>
        <v>4.8</v>
      </c>
      <c r="J331">
        <f>VLOOKUP(M331,BulletType!A$1:F$35,5)</f>
        <v>4.8</v>
      </c>
      <c r="K331">
        <f>VLOOKUP(M331,BulletType!A$1:F$35,6)</f>
        <v>2.4</v>
      </c>
      <c r="L331" s="3" t="str">
        <f>VLOOKUP(N331,BulletColor!A$2:B354,2)</f>
        <v>1,0.65,1</v>
      </c>
      <c r="M331">
        <f t="shared" si="33"/>
        <v>10</v>
      </c>
      <c r="N331" s="2">
        <f t="shared" si="36"/>
        <v>4</v>
      </c>
      <c r="O331" s="2">
        <f t="shared" si="37"/>
        <v>1</v>
      </c>
    </row>
    <row r="332" spans="1:15" x14ac:dyDescent="0.2">
      <c r="A332" s="1">
        <f t="shared" si="34"/>
        <v>110050</v>
      </c>
      <c r="B332" s="2" t="str">
        <f>VLOOKUP(M332,BulletType!A$1:F$35,2)&amp;VLOOKUP(N332,BulletColor!A$1:C$25,3)</f>
        <v>杆菌弹 深蓝</v>
      </c>
      <c r="C332" s="3" t="str">
        <f t="shared" si="35"/>
        <v>Bullet110050</v>
      </c>
      <c r="D332" s="2" t="str">
        <f>CONCATENATE(VLOOKUP(M332,BulletType!A$2:I$35,8),VLOOKUP(N332,BulletColor!A$2:D$16,4))</f>
        <v>Bullet200050</v>
      </c>
      <c r="E332" s="2" t="str">
        <f>VLOOKUP(M332,BulletType!A$1:G$35,7)</f>
        <v>1.6,0.405</v>
      </c>
      <c r="F332" s="2">
        <f t="shared" si="32"/>
        <v>0</v>
      </c>
      <c r="G332">
        <f>VLOOKUP(M332,BulletType!A$1:F$35,3)</f>
        <v>1</v>
      </c>
      <c r="H332">
        <f>VLOOKUP(M332,BulletType!A$1:F$35,4)</f>
        <v>0</v>
      </c>
      <c r="I332">
        <f>VLOOKUP(M332,BulletType!A$1:F$35,5)</f>
        <v>4.8</v>
      </c>
      <c r="J332">
        <f>VLOOKUP(M332,BulletType!A$1:F$35,5)</f>
        <v>4.8</v>
      </c>
      <c r="K332">
        <f>VLOOKUP(M332,BulletType!A$1:F$35,6)</f>
        <v>2.4</v>
      </c>
      <c r="L332" s="3" t="str">
        <f>VLOOKUP(N332,BulletColor!A$2:B355,2)</f>
        <v>0,0.1,1</v>
      </c>
      <c r="M332">
        <f t="shared" si="33"/>
        <v>10</v>
      </c>
      <c r="N332" s="2">
        <f t="shared" si="36"/>
        <v>5</v>
      </c>
      <c r="O332" s="2">
        <f t="shared" si="37"/>
        <v>0</v>
      </c>
    </row>
    <row r="333" spans="1:15" x14ac:dyDescent="0.2">
      <c r="A333" s="1">
        <f t="shared" si="34"/>
        <v>110051</v>
      </c>
      <c r="B333" s="2" t="str">
        <f>VLOOKUP(M333,BulletType!A$1:F$35,2)&amp;VLOOKUP(N333,BulletColor!A$1:C$25,3)</f>
        <v>杆菌弹 深蓝</v>
      </c>
      <c r="C333" s="3" t="str">
        <f t="shared" si="35"/>
        <v>Bullet110050</v>
      </c>
      <c r="D333" s="2" t="str">
        <f>CONCATENATE(VLOOKUP(M333,BulletType!A$2:I$35,8),VLOOKUP(N333,BulletColor!A$2:D$16,4))</f>
        <v>Bullet200050</v>
      </c>
      <c r="E333" s="2" t="str">
        <f>VLOOKUP(M333,BulletType!A$1:G$35,7)</f>
        <v>1.6,0.405</v>
      </c>
      <c r="F333" s="2">
        <f t="shared" si="32"/>
        <v>1</v>
      </c>
      <c r="G333">
        <f>VLOOKUP(M333,BulletType!A$1:F$35,3)</f>
        <v>1</v>
      </c>
      <c r="H333">
        <f>VLOOKUP(M333,BulletType!A$1:F$35,4)</f>
        <v>0</v>
      </c>
      <c r="I333">
        <f>VLOOKUP(M333,BulletType!A$1:F$35,5)</f>
        <v>4.8</v>
      </c>
      <c r="J333">
        <f>VLOOKUP(M333,BulletType!A$1:F$35,5)</f>
        <v>4.8</v>
      </c>
      <c r="K333">
        <f>VLOOKUP(M333,BulletType!A$1:F$35,6)</f>
        <v>2.4</v>
      </c>
      <c r="L333" s="3" t="str">
        <f>VLOOKUP(N333,BulletColor!A$2:B356,2)</f>
        <v>0,0.1,1</v>
      </c>
      <c r="M333">
        <f t="shared" si="33"/>
        <v>10</v>
      </c>
      <c r="N333" s="2">
        <f t="shared" si="36"/>
        <v>5</v>
      </c>
      <c r="O333" s="2">
        <f t="shared" si="37"/>
        <v>1</v>
      </c>
    </row>
    <row r="334" spans="1:15" x14ac:dyDescent="0.2">
      <c r="A334" s="1">
        <f t="shared" si="34"/>
        <v>110060</v>
      </c>
      <c r="B334" s="2" t="str">
        <f>VLOOKUP(M334,BulletType!A$1:F$35,2)&amp;VLOOKUP(N334,BulletColor!A$1:C$25,3)</f>
        <v>杆菌弹 蓝</v>
      </c>
      <c r="C334" s="3" t="str">
        <f t="shared" si="35"/>
        <v>Bullet110060</v>
      </c>
      <c r="D334" s="2" t="str">
        <f>CONCATENATE(VLOOKUP(M334,BulletType!A$2:I$35,8),VLOOKUP(N334,BulletColor!A$2:D$16,4))</f>
        <v>Bullet200050</v>
      </c>
      <c r="E334" s="2" t="str">
        <f>VLOOKUP(M334,BulletType!A$1:G$35,7)</f>
        <v>1.6,0.405</v>
      </c>
      <c r="F334" s="2">
        <f t="shared" si="32"/>
        <v>0</v>
      </c>
      <c r="G334">
        <f>VLOOKUP(M334,BulletType!A$1:F$35,3)</f>
        <v>1</v>
      </c>
      <c r="H334">
        <f>VLOOKUP(M334,BulletType!A$1:F$35,4)</f>
        <v>0</v>
      </c>
      <c r="I334">
        <f>VLOOKUP(M334,BulletType!A$1:F$35,5)</f>
        <v>4.8</v>
      </c>
      <c r="J334">
        <f>VLOOKUP(M334,BulletType!A$1:F$35,5)</f>
        <v>4.8</v>
      </c>
      <c r="K334">
        <f>VLOOKUP(M334,BulletType!A$1:F$35,6)</f>
        <v>2.4</v>
      </c>
      <c r="L334" s="3" t="str">
        <f>VLOOKUP(N334,BulletColor!A$2:B357,2)</f>
        <v>0,0.1,1</v>
      </c>
      <c r="M334">
        <f t="shared" si="33"/>
        <v>10</v>
      </c>
      <c r="N334" s="2">
        <f t="shared" si="36"/>
        <v>6</v>
      </c>
      <c r="O334" s="2">
        <f t="shared" si="37"/>
        <v>0</v>
      </c>
    </row>
    <row r="335" spans="1:15" x14ac:dyDescent="0.2">
      <c r="A335" s="1">
        <f t="shared" si="34"/>
        <v>110061</v>
      </c>
      <c r="B335" s="2" t="str">
        <f>VLOOKUP(M335,BulletType!A$1:F$35,2)&amp;VLOOKUP(N335,BulletColor!A$1:C$25,3)</f>
        <v>杆菌弹 蓝</v>
      </c>
      <c r="C335" s="3" t="str">
        <f t="shared" si="35"/>
        <v>Bullet110060</v>
      </c>
      <c r="D335" s="2" t="str">
        <f>CONCATENATE(VLOOKUP(M335,BulletType!A$2:I$35,8),VLOOKUP(N335,BulletColor!A$2:D$16,4))</f>
        <v>Bullet200050</v>
      </c>
      <c r="E335" s="2" t="str">
        <f>VLOOKUP(M335,BulletType!A$1:G$35,7)</f>
        <v>1.6,0.405</v>
      </c>
      <c r="F335" s="2">
        <f t="shared" si="32"/>
        <v>1</v>
      </c>
      <c r="G335">
        <f>VLOOKUP(M335,BulletType!A$1:F$35,3)</f>
        <v>1</v>
      </c>
      <c r="H335">
        <f>VLOOKUP(M335,BulletType!A$1:F$35,4)</f>
        <v>0</v>
      </c>
      <c r="I335">
        <f>VLOOKUP(M335,BulletType!A$1:F$35,5)</f>
        <v>4.8</v>
      </c>
      <c r="J335">
        <f>VLOOKUP(M335,BulletType!A$1:F$35,5)</f>
        <v>4.8</v>
      </c>
      <c r="K335">
        <f>VLOOKUP(M335,BulletType!A$1:F$35,6)</f>
        <v>2.4</v>
      </c>
      <c r="L335" s="3" t="str">
        <f>VLOOKUP(N335,BulletColor!A$2:B358,2)</f>
        <v>0,0.1,1</v>
      </c>
      <c r="M335">
        <f t="shared" si="33"/>
        <v>10</v>
      </c>
      <c r="N335" s="2">
        <f t="shared" si="36"/>
        <v>6</v>
      </c>
      <c r="O335" s="2">
        <f t="shared" si="37"/>
        <v>1</v>
      </c>
    </row>
    <row r="336" spans="1:15" x14ac:dyDescent="0.2">
      <c r="A336" s="1">
        <f t="shared" si="34"/>
        <v>110070</v>
      </c>
      <c r="B336" s="2" t="str">
        <f>VLOOKUP(M336,BulletType!A$1:F$35,2)&amp;VLOOKUP(N336,BulletColor!A$1:C$25,3)</f>
        <v>杆菌弹 深青</v>
      </c>
      <c r="C336" s="3" t="str">
        <f t="shared" si="35"/>
        <v>Bullet110070</v>
      </c>
      <c r="D336" s="2" t="str">
        <f>CONCATENATE(VLOOKUP(M336,BulletType!A$2:I$35,8),VLOOKUP(N336,BulletColor!A$2:D$16,4))</f>
        <v>Bullet200070</v>
      </c>
      <c r="E336" s="2" t="str">
        <f>VLOOKUP(M336,BulletType!A$1:G$35,7)</f>
        <v>1.6,0.405</v>
      </c>
      <c r="F336" s="2">
        <f t="shared" si="32"/>
        <v>0</v>
      </c>
      <c r="G336">
        <f>VLOOKUP(M336,BulletType!A$1:F$35,3)</f>
        <v>1</v>
      </c>
      <c r="H336">
        <f>VLOOKUP(M336,BulletType!A$1:F$35,4)</f>
        <v>0</v>
      </c>
      <c r="I336">
        <f>VLOOKUP(M336,BulletType!A$1:F$35,5)</f>
        <v>4.8</v>
      </c>
      <c r="J336">
        <f>VLOOKUP(M336,BulletType!A$1:F$35,5)</f>
        <v>4.8</v>
      </c>
      <c r="K336">
        <f>VLOOKUP(M336,BulletType!A$1:F$35,6)</f>
        <v>2.4</v>
      </c>
      <c r="L336" s="3" t="str">
        <f>VLOOKUP(N336,BulletColor!A$2:B359,2)</f>
        <v>0.25,1,1</v>
      </c>
      <c r="M336">
        <f t="shared" si="33"/>
        <v>10</v>
      </c>
      <c r="N336" s="2">
        <f t="shared" si="36"/>
        <v>7</v>
      </c>
      <c r="O336" s="2">
        <f t="shared" si="37"/>
        <v>0</v>
      </c>
    </row>
    <row r="337" spans="1:15" x14ac:dyDescent="0.2">
      <c r="A337" s="1">
        <f t="shared" si="34"/>
        <v>110071</v>
      </c>
      <c r="B337" s="2" t="str">
        <f>VLOOKUP(M337,BulletType!A$1:F$35,2)&amp;VLOOKUP(N337,BulletColor!A$1:C$25,3)</f>
        <v>杆菌弹 深青</v>
      </c>
      <c r="C337" s="3" t="str">
        <f t="shared" si="35"/>
        <v>Bullet110070</v>
      </c>
      <c r="D337" s="2" t="str">
        <f>CONCATENATE(VLOOKUP(M337,BulletType!A$2:I$35,8),VLOOKUP(N337,BulletColor!A$2:D$16,4))</f>
        <v>Bullet200070</v>
      </c>
      <c r="E337" s="2" t="str">
        <f>VLOOKUP(M337,BulletType!A$1:G$35,7)</f>
        <v>1.6,0.405</v>
      </c>
      <c r="F337" s="2">
        <f t="shared" si="32"/>
        <v>1</v>
      </c>
      <c r="G337">
        <f>VLOOKUP(M337,BulletType!A$1:F$35,3)</f>
        <v>1</v>
      </c>
      <c r="H337">
        <f>VLOOKUP(M337,BulletType!A$1:F$35,4)</f>
        <v>0</v>
      </c>
      <c r="I337">
        <f>VLOOKUP(M337,BulletType!A$1:F$35,5)</f>
        <v>4.8</v>
      </c>
      <c r="J337">
        <f>VLOOKUP(M337,BulletType!A$1:F$35,5)</f>
        <v>4.8</v>
      </c>
      <c r="K337">
        <f>VLOOKUP(M337,BulletType!A$1:F$35,6)</f>
        <v>2.4</v>
      </c>
      <c r="L337" s="3" t="str">
        <f>VLOOKUP(N337,BulletColor!A$2:B360,2)</f>
        <v>0.25,1,1</v>
      </c>
      <c r="M337">
        <f t="shared" si="33"/>
        <v>10</v>
      </c>
      <c r="N337" s="2">
        <f t="shared" si="36"/>
        <v>7</v>
      </c>
      <c r="O337" s="2">
        <f t="shared" si="37"/>
        <v>1</v>
      </c>
    </row>
    <row r="338" spans="1:15" x14ac:dyDescent="0.2">
      <c r="A338" s="1">
        <f t="shared" si="34"/>
        <v>110080</v>
      </c>
      <c r="B338" s="2" t="str">
        <f>VLOOKUP(M338,BulletType!A$1:F$35,2)&amp;VLOOKUP(N338,BulletColor!A$1:C$25,3)</f>
        <v>杆菌弹 青</v>
      </c>
      <c r="C338" s="3" t="str">
        <f t="shared" si="35"/>
        <v>Bullet110080</v>
      </c>
      <c r="D338" s="2" t="str">
        <f>CONCATENATE(VLOOKUP(M338,BulletType!A$2:I$35,8),VLOOKUP(N338,BulletColor!A$2:D$16,4))</f>
        <v>Bullet200070</v>
      </c>
      <c r="E338" s="2" t="str">
        <f>VLOOKUP(M338,BulletType!A$1:G$35,7)</f>
        <v>1.6,0.405</v>
      </c>
      <c r="F338" s="2">
        <f t="shared" si="32"/>
        <v>0</v>
      </c>
      <c r="G338">
        <f>VLOOKUP(M338,BulletType!A$1:F$35,3)</f>
        <v>1</v>
      </c>
      <c r="H338">
        <f>VLOOKUP(M338,BulletType!A$1:F$35,4)</f>
        <v>0</v>
      </c>
      <c r="I338">
        <f>VLOOKUP(M338,BulletType!A$1:F$35,5)</f>
        <v>4.8</v>
      </c>
      <c r="J338">
        <f>VLOOKUP(M338,BulletType!A$1:F$35,5)</f>
        <v>4.8</v>
      </c>
      <c r="K338">
        <f>VLOOKUP(M338,BulletType!A$1:F$35,6)</f>
        <v>2.4</v>
      </c>
      <c r="L338" s="3" t="str">
        <f>VLOOKUP(N338,BulletColor!A$2:B361,2)</f>
        <v>0.25,1,1</v>
      </c>
      <c r="M338">
        <f t="shared" si="33"/>
        <v>10</v>
      </c>
      <c r="N338" s="2">
        <f t="shared" si="36"/>
        <v>8</v>
      </c>
      <c r="O338" s="2">
        <f t="shared" si="37"/>
        <v>0</v>
      </c>
    </row>
    <row r="339" spans="1:15" x14ac:dyDescent="0.2">
      <c r="A339" s="1">
        <f t="shared" si="34"/>
        <v>110081</v>
      </c>
      <c r="B339" s="2" t="str">
        <f>VLOOKUP(M339,BulletType!A$1:F$35,2)&amp;VLOOKUP(N339,BulletColor!A$1:C$25,3)</f>
        <v>杆菌弹 青</v>
      </c>
      <c r="C339" s="3" t="str">
        <f t="shared" si="35"/>
        <v>Bullet110080</v>
      </c>
      <c r="D339" s="2" t="str">
        <f>CONCATENATE(VLOOKUP(M339,BulletType!A$2:I$35,8),VLOOKUP(N339,BulletColor!A$2:D$16,4))</f>
        <v>Bullet200070</v>
      </c>
      <c r="E339" s="2" t="str">
        <f>VLOOKUP(M339,BulletType!A$1:G$35,7)</f>
        <v>1.6,0.405</v>
      </c>
      <c r="F339" s="2">
        <f t="shared" si="32"/>
        <v>1</v>
      </c>
      <c r="G339">
        <f>VLOOKUP(M339,BulletType!A$1:F$35,3)</f>
        <v>1</v>
      </c>
      <c r="H339">
        <f>VLOOKUP(M339,BulletType!A$1:F$35,4)</f>
        <v>0</v>
      </c>
      <c r="I339">
        <f>VLOOKUP(M339,BulletType!A$1:F$35,5)</f>
        <v>4.8</v>
      </c>
      <c r="J339">
        <f>VLOOKUP(M339,BulletType!A$1:F$35,5)</f>
        <v>4.8</v>
      </c>
      <c r="K339">
        <f>VLOOKUP(M339,BulletType!A$1:F$35,6)</f>
        <v>2.4</v>
      </c>
      <c r="L339" s="3" t="str">
        <f>VLOOKUP(N339,BulletColor!A$2:B362,2)</f>
        <v>0.25,1,1</v>
      </c>
      <c r="M339">
        <f t="shared" si="33"/>
        <v>10</v>
      </c>
      <c r="N339" s="2">
        <f t="shared" si="36"/>
        <v>8</v>
      </c>
      <c r="O339" s="2">
        <f t="shared" si="37"/>
        <v>1</v>
      </c>
    </row>
    <row r="340" spans="1:15" x14ac:dyDescent="0.2">
      <c r="A340" s="1">
        <f t="shared" si="34"/>
        <v>110090</v>
      </c>
      <c r="B340" s="2" t="str">
        <f>VLOOKUP(M340,BulletType!A$1:F$35,2)&amp;VLOOKUP(N340,BulletColor!A$1:C$25,3)</f>
        <v>杆菌弹 深绿</v>
      </c>
      <c r="C340" s="3" t="str">
        <f t="shared" si="35"/>
        <v>Bullet110090</v>
      </c>
      <c r="D340" s="2" t="str">
        <f>CONCATENATE(VLOOKUP(M340,BulletType!A$2:I$35,8),VLOOKUP(N340,BulletColor!A$2:D$16,4))</f>
        <v>Bullet200090</v>
      </c>
      <c r="E340" s="2" t="str">
        <f>VLOOKUP(M340,BulletType!A$1:G$35,7)</f>
        <v>1.6,0.405</v>
      </c>
      <c r="F340" s="2">
        <f t="shared" si="32"/>
        <v>0</v>
      </c>
      <c r="G340">
        <f>VLOOKUP(M340,BulletType!A$1:F$35,3)</f>
        <v>1</v>
      </c>
      <c r="H340">
        <f>VLOOKUP(M340,BulletType!A$1:F$35,4)</f>
        <v>0</v>
      </c>
      <c r="I340">
        <f>VLOOKUP(M340,BulletType!A$1:F$35,5)</f>
        <v>4.8</v>
      </c>
      <c r="J340">
        <f>VLOOKUP(M340,BulletType!A$1:F$35,5)</f>
        <v>4.8</v>
      </c>
      <c r="K340">
        <f>VLOOKUP(M340,BulletType!A$1:F$35,6)</f>
        <v>2.4</v>
      </c>
      <c r="L340" s="3" t="str">
        <f>VLOOKUP(N340,BulletColor!A$2:B363,2)</f>
        <v>0.36,0.78,1</v>
      </c>
      <c r="M340">
        <f t="shared" si="33"/>
        <v>10</v>
      </c>
      <c r="N340" s="2">
        <f t="shared" si="36"/>
        <v>9</v>
      </c>
      <c r="O340" s="2">
        <f t="shared" si="37"/>
        <v>0</v>
      </c>
    </row>
    <row r="341" spans="1:15" x14ac:dyDescent="0.2">
      <c r="A341" s="1">
        <f t="shared" si="34"/>
        <v>110091</v>
      </c>
      <c r="B341" s="2" t="str">
        <f>VLOOKUP(M341,BulletType!A$1:F$35,2)&amp;VLOOKUP(N341,BulletColor!A$1:C$25,3)</f>
        <v>杆菌弹 深绿</v>
      </c>
      <c r="C341" s="3" t="str">
        <f t="shared" si="35"/>
        <v>Bullet110090</v>
      </c>
      <c r="D341" s="2" t="str">
        <f>CONCATENATE(VLOOKUP(M341,BulletType!A$2:I$35,8),VLOOKUP(N341,BulletColor!A$2:D$16,4))</f>
        <v>Bullet200090</v>
      </c>
      <c r="E341" s="2" t="str">
        <f>VLOOKUP(M341,BulletType!A$1:G$35,7)</f>
        <v>1.6,0.405</v>
      </c>
      <c r="F341" s="2">
        <f t="shared" si="32"/>
        <v>1</v>
      </c>
      <c r="G341">
        <f>VLOOKUP(M341,BulletType!A$1:F$35,3)</f>
        <v>1</v>
      </c>
      <c r="H341">
        <f>VLOOKUP(M341,BulletType!A$1:F$35,4)</f>
        <v>0</v>
      </c>
      <c r="I341">
        <f>VLOOKUP(M341,BulletType!A$1:F$35,5)</f>
        <v>4.8</v>
      </c>
      <c r="J341">
        <f>VLOOKUP(M341,BulletType!A$1:F$35,5)</f>
        <v>4.8</v>
      </c>
      <c r="K341">
        <f>VLOOKUP(M341,BulletType!A$1:F$35,6)</f>
        <v>2.4</v>
      </c>
      <c r="L341" s="3" t="str">
        <f>VLOOKUP(N341,BulletColor!A$2:B364,2)</f>
        <v>0.36,0.78,1</v>
      </c>
      <c r="M341">
        <f t="shared" si="33"/>
        <v>10</v>
      </c>
      <c r="N341" s="2">
        <f t="shared" si="36"/>
        <v>9</v>
      </c>
      <c r="O341" s="2">
        <f t="shared" si="37"/>
        <v>1</v>
      </c>
    </row>
    <row r="342" spans="1:15" x14ac:dyDescent="0.2">
      <c r="A342" s="1">
        <f t="shared" si="34"/>
        <v>110100</v>
      </c>
      <c r="B342" s="2" t="str">
        <f>VLOOKUP(M342,BulletType!A$1:F$35,2)&amp;VLOOKUP(N342,BulletColor!A$1:C$25,3)</f>
        <v>杆菌弹 绿</v>
      </c>
      <c r="C342" s="3" t="str">
        <f t="shared" si="35"/>
        <v>Bullet110100</v>
      </c>
      <c r="D342" s="2" t="str">
        <f>CONCATENATE(VLOOKUP(M342,BulletType!A$2:I$35,8),VLOOKUP(N342,BulletColor!A$2:D$16,4))</f>
        <v>Bullet200090</v>
      </c>
      <c r="E342" s="2" t="str">
        <f>VLOOKUP(M342,BulletType!A$1:G$35,7)</f>
        <v>1.6,0.405</v>
      </c>
      <c r="F342" s="2">
        <f t="shared" si="32"/>
        <v>0</v>
      </c>
      <c r="G342">
        <f>VLOOKUP(M342,BulletType!A$1:F$35,3)</f>
        <v>1</v>
      </c>
      <c r="H342">
        <f>VLOOKUP(M342,BulletType!A$1:F$35,4)</f>
        <v>0</v>
      </c>
      <c r="I342">
        <f>VLOOKUP(M342,BulletType!A$1:F$35,5)</f>
        <v>4.8</v>
      </c>
      <c r="J342">
        <f>VLOOKUP(M342,BulletType!A$1:F$35,5)</f>
        <v>4.8</v>
      </c>
      <c r="K342">
        <f>VLOOKUP(M342,BulletType!A$1:F$35,6)</f>
        <v>2.4</v>
      </c>
      <c r="L342" s="3" t="str">
        <f>VLOOKUP(N342,BulletColor!A$2:B365,2)</f>
        <v>0.36,0.78,1</v>
      </c>
      <c r="M342">
        <f t="shared" si="33"/>
        <v>10</v>
      </c>
      <c r="N342" s="2">
        <f t="shared" si="36"/>
        <v>10</v>
      </c>
      <c r="O342" s="2">
        <f t="shared" si="37"/>
        <v>0</v>
      </c>
    </row>
    <row r="343" spans="1:15" x14ac:dyDescent="0.2">
      <c r="A343" s="1">
        <f t="shared" si="34"/>
        <v>110101</v>
      </c>
      <c r="B343" s="2" t="str">
        <f>VLOOKUP(M343,BulletType!A$1:F$35,2)&amp;VLOOKUP(N343,BulletColor!A$1:C$25,3)</f>
        <v>杆菌弹 绿</v>
      </c>
      <c r="C343" s="3" t="str">
        <f t="shared" si="35"/>
        <v>Bullet110100</v>
      </c>
      <c r="D343" s="2" t="str">
        <f>CONCATENATE(VLOOKUP(M343,BulletType!A$2:I$35,8),VLOOKUP(N343,BulletColor!A$2:D$16,4))</f>
        <v>Bullet200090</v>
      </c>
      <c r="E343" s="2" t="str">
        <f>VLOOKUP(M343,BulletType!A$1:G$35,7)</f>
        <v>1.6,0.405</v>
      </c>
      <c r="F343" s="2">
        <f t="shared" si="32"/>
        <v>1</v>
      </c>
      <c r="G343">
        <f>VLOOKUP(M343,BulletType!A$1:F$35,3)</f>
        <v>1</v>
      </c>
      <c r="H343">
        <f>VLOOKUP(M343,BulletType!A$1:F$35,4)</f>
        <v>0</v>
      </c>
      <c r="I343">
        <f>VLOOKUP(M343,BulletType!A$1:F$35,5)</f>
        <v>4.8</v>
      </c>
      <c r="J343">
        <f>VLOOKUP(M343,BulletType!A$1:F$35,5)</f>
        <v>4.8</v>
      </c>
      <c r="K343">
        <f>VLOOKUP(M343,BulletType!A$1:F$35,6)</f>
        <v>2.4</v>
      </c>
      <c r="L343" s="3" t="str">
        <f>VLOOKUP(N343,BulletColor!A$2:B366,2)</f>
        <v>0.36,0.78,1</v>
      </c>
      <c r="M343">
        <f t="shared" si="33"/>
        <v>10</v>
      </c>
      <c r="N343" s="2">
        <f t="shared" si="36"/>
        <v>10</v>
      </c>
      <c r="O343" s="2">
        <f t="shared" si="37"/>
        <v>1</v>
      </c>
    </row>
    <row r="344" spans="1:15" x14ac:dyDescent="0.2">
      <c r="A344" s="1">
        <f t="shared" si="34"/>
        <v>110110</v>
      </c>
      <c r="B344" s="2" t="str">
        <f>VLOOKUP(M344,BulletType!A$1:F$35,2)&amp;VLOOKUP(N344,BulletColor!A$1:C$25,3)</f>
        <v>杆菌弹 黄绿</v>
      </c>
      <c r="C344" s="3" t="str">
        <f t="shared" si="35"/>
        <v>Bullet110110</v>
      </c>
      <c r="D344" s="2" t="str">
        <f>CONCATENATE(VLOOKUP(M344,BulletType!A$2:I$35,8),VLOOKUP(N344,BulletColor!A$2:D$16,4))</f>
        <v>Bullet200090</v>
      </c>
      <c r="E344" s="2" t="str">
        <f>VLOOKUP(M344,BulletType!A$1:G$35,7)</f>
        <v>1.6,0.405</v>
      </c>
      <c r="F344" s="2">
        <f t="shared" si="32"/>
        <v>0</v>
      </c>
      <c r="G344">
        <f>VLOOKUP(M344,BulletType!A$1:F$35,3)</f>
        <v>1</v>
      </c>
      <c r="H344">
        <f>VLOOKUP(M344,BulletType!A$1:F$35,4)</f>
        <v>0</v>
      </c>
      <c r="I344">
        <f>VLOOKUP(M344,BulletType!A$1:F$35,5)</f>
        <v>4.8</v>
      </c>
      <c r="J344">
        <f>VLOOKUP(M344,BulletType!A$1:F$35,5)</f>
        <v>4.8</v>
      </c>
      <c r="K344">
        <f>VLOOKUP(M344,BulletType!A$1:F$35,6)</f>
        <v>2.4</v>
      </c>
      <c r="L344" s="3" t="str">
        <f>VLOOKUP(N344,BulletColor!A$2:B367,2)</f>
        <v>0.9,1,0.4</v>
      </c>
      <c r="M344">
        <f t="shared" si="33"/>
        <v>10</v>
      </c>
      <c r="N344" s="2">
        <f t="shared" si="36"/>
        <v>11</v>
      </c>
      <c r="O344" s="2">
        <f t="shared" si="37"/>
        <v>0</v>
      </c>
    </row>
    <row r="345" spans="1:15" x14ac:dyDescent="0.2">
      <c r="A345" s="1">
        <f t="shared" si="34"/>
        <v>110111</v>
      </c>
      <c r="B345" s="2" t="str">
        <f>VLOOKUP(M345,BulletType!A$1:F$35,2)&amp;VLOOKUP(N345,BulletColor!A$1:C$25,3)</f>
        <v>杆菌弹 黄绿</v>
      </c>
      <c r="C345" s="3" t="str">
        <f t="shared" si="35"/>
        <v>Bullet110110</v>
      </c>
      <c r="D345" s="2" t="str">
        <f>CONCATENATE(VLOOKUP(M345,BulletType!A$2:I$35,8),VLOOKUP(N345,BulletColor!A$2:D$16,4))</f>
        <v>Bullet200090</v>
      </c>
      <c r="E345" s="2" t="str">
        <f>VLOOKUP(M345,BulletType!A$1:G$35,7)</f>
        <v>1.6,0.405</v>
      </c>
      <c r="F345" s="2">
        <f t="shared" si="32"/>
        <v>1</v>
      </c>
      <c r="G345">
        <f>VLOOKUP(M345,BulletType!A$1:F$35,3)</f>
        <v>1</v>
      </c>
      <c r="H345">
        <f>VLOOKUP(M345,BulletType!A$1:F$35,4)</f>
        <v>0</v>
      </c>
      <c r="I345">
        <f>VLOOKUP(M345,BulletType!A$1:F$35,5)</f>
        <v>4.8</v>
      </c>
      <c r="J345">
        <f>VLOOKUP(M345,BulletType!A$1:F$35,5)</f>
        <v>4.8</v>
      </c>
      <c r="K345">
        <f>VLOOKUP(M345,BulletType!A$1:F$35,6)</f>
        <v>2.4</v>
      </c>
      <c r="L345" s="3" t="str">
        <f>VLOOKUP(N345,BulletColor!A$2:B368,2)</f>
        <v>0.9,1,0.4</v>
      </c>
      <c r="M345">
        <f t="shared" si="33"/>
        <v>10</v>
      </c>
      <c r="N345" s="2">
        <f t="shared" si="36"/>
        <v>11</v>
      </c>
      <c r="O345" s="2">
        <f t="shared" si="37"/>
        <v>1</v>
      </c>
    </row>
    <row r="346" spans="1:15" x14ac:dyDescent="0.2">
      <c r="A346" s="1">
        <f t="shared" si="34"/>
        <v>110120</v>
      </c>
      <c r="B346" s="2" t="str">
        <f>VLOOKUP(M346,BulletType!A$1:F$35,2)&amp;VLOOKUP(N346,BulletColor!A$1:C$25,3)</f>
        <v>杆菌弹 深黄</v>
      </c>
      <c r="C346" s="3" t="str">
        <f t="shared" si="35"/>
        <v>Bullet110120</v>
      </c>
      <c r="D346" s="2" t="str">
        <f>CONCATENATE(VLOOKUP(M346,BulletType!A$2:I$35,8),VLOOKUP(N346,BulletColor!A$2:D$16,4))</f>
        <v>Bullet200090</v>
      </c>
      <c r="E346" s="2" t="str">
        <f>VLOOKUP(M346,BulletType!A$1:G$35,7)</f>
        <v>1.6,0.405</v>
      </c>
      <c r="F346" s="2">
        <f t="shared" si="32"/>
        <v>0</v>
      </c>
      <c r="G346">
        <f>VLOOKUP(M346,BulletType!A$1:F$35,3)</f>
        <v>1</v>
      </c>
      <c r="H346">
        <f>VLOOKUP(M346,BulletType!A$1:F$35,4)</f>
        <v>0</v>
      </c>
      <c r="I346">
        <f>VLOOKUP(M346,BulletType!A$1:F$35,5)</f>
        <v>4.8</v>
      </c>
      <c r="J346">
        <f>VLOOKUP(M346,BulletType!A$1:F$35,5)</f>
        <v>4.8</v>
      </c>
      <c r="K346">
        <f>VLOOKUP(M346,BulletType!A$1:F$35,6)</f>
        <v>2.4</v>
      </c>
      <c r="L346" s="3" t="str">
        <f>VLOOKUP(N346,BulletColor!A$2:B369,2)</f>
        <v>0.9,1,0.4</v>
      </c>
      <c r="M346">
        <f t="shared" si="33"/>
        <v>10</v>
      </c>
      <c r="N346" s="2">
        <f t="shared" si="36"/>
        <v>12</v>
      </c>
      <c r="O346" s="2">
        <f t="shared" si="37"/>
        <v>0</v>
      </c>
    </row>
    <row r="347" spans="1:15" x14ac:dyDescent="0.2">
      <c r="A347" s="1">
        <f t="shared" si="34"/>
        <v>110121</v>
      </c>
      <c r="B347" s="2" t="str">
        <f>VLOOKUP(M347,BulletType!A$1:F$35,2)&amp;VLOOKUP(N347,BulletColor!A$1:C$25,3)</f>
        <v>杆菌弹 深黄</v>
      </c>
      <c r="C347" s="3" t="str">
        <f t="shared" si="35"/>
        <v>Bullet110120</v>
      </c>
      <c r="D347" s="2" t="str">
        <f>CONCATENATE(VLOOKUP(M347,BulletType!A$2:I$35,8),VLOOKUP(N347,BulletColor!A$2:D$16,4))</f>
        <v>Bullet200090</v>
      </c>
      <c r="E347" s="2" t="str">
        <f>VLOOKUP(M347,BulletType!A$1:G$35,7)</f>
        <v>1.6,0.405</v>
      </c>
      <c r="F347" s="2">
        <f t="shared" si="32"/>
        <v>1</v>
      </c>
      <c r="G347">
        <f>VLOOKUP(M347,BulletType!A$1:F$35,3)</f>
        <v>1</v>
      </c>
      <c r="H347">
        <f>VLOOKUP(M347,BulletType!A$1:F$35,4)</f>
        <v>0</v>
      </c>
      <c r="I347">
        <f>VLOOKUP(M347,BulletType!A$1:F$35,5)</f>
        <v>4.8</v>
      </c>
      <c r="J347">
        <f>VLOOKUP(M347,BulletType!A$1:F$35,5)</f>
        <v>4.8</v>
      </c>
      <c r="K347">
        <f>VLOOKUP(M347,BulletType!A$1:F$35,6)</f>
        <v>2.4</v>
      </c>
      <c r="L347" s="3" t="str">
        <f>VLOOKUP(N347,BulletColor!A$2:B370,2)</f>
        <v>0.9,1,0.4</v>
      </c>
      <c r="M347">
        <f t="shared" si="33"/>
        <v>10</v>
      </c>
      <c r="N347" s="2">
        <f t="shared" si="36"/>
        <v>12</v>
      </c>
      <c r="O347" s="2">
        <f t="shared" si="37"/>
        <v>1</v>
      </c>
    </row>
    <row r="348" spans="1:15" x14ac:dyDescent="0.2">
      <c r="A348" s="1">
        <f t="shared" si="34"/>
        <v>110130</v>
      </c>
      <c r="B348" s="2" t="str">
        <f>VLOOKUP(M348,BulletType!A$1:F$35,2)&amp;VLOOKUP(N348,BulletColor!A$1:C$25,3)</f>
        <v>杆菌弹 浅黄</v>
      </c>
      <c r="C348" s="3" t="str">
        <f t="shared" si="35"/>
        <v>Bullet110130</v>
      </c>
      <c r="D348" s="2" t="str">
        <f>CONCATENATE(VLOOKUP(M348,BulletType!A$2:I$35,8),VLOOKUP(N348,BulletColor!A$2:D$16,4))</f>
        <v>Bullet200130</v>
      </c>
      <c r="E348" s="2" t="str">
        <f>VLOOKUP(M348,BulletType!A$1:G$35,7)</f>
        <v>1.6,0.405</v>
      </c>
      <c r="F348" s="2">
        <f t="shared" si="32"/>
        <v>0</v>
      </c>
      <c r="G348">
        <f>VLOOKUP(M348,BulletType!A$1:F$35,3)</f>
        <v>1</v>
      </c>
      <c r="H348">
        <f>VLOOKUP(M348,BulletType!A$1:F$35,4)</f>
        <v>0</v>
      </c>
      <c r="I348">
        <f>VLOOKUP(M348,BulletType!A$1:F$35,5)</f>
        <v>4.8</v>
      </c>
      <c r="J348">
        <f>VLOOKUP(M348,BulletType!A$1:F$35,5)</f>
        <v>4.8</v>
      </c>
      <c r="K348">
        <f>VLOOKUP(M348,BulletType!A$1:F$35,6)</f>
        <v>2.4</v>
      </c>
      <c r="L348" s="3" t="str">
        <f>VLOOKUP(N348,BulletColor!A$2:B371,2)</f>
        <v>0.9,1,0.4</v>
      </c>
      <c r="M348">
        <f t="shared" si="33"/>
        <v>10</v>
      </c>
      <c r="N348" s="2">
        <f t="shared" si="36"/>
        <v>13</v>
      </c>
      <c r="O348" s="2">
        <f t="shared" si="37"/>
        <v>0</v>
      </c>
    </row>
    <row r="349" spans="1:15" x14ac:dyDescent="0.2">
      <c r="A349" s="1">
        <f t="shared" si="34"/>
        <v>110131</v>
      </c>
      <c r="B349" s="2" t="str">
        <f>VLOOKUP(M349,BulletType!A$1:F$35,2)&amp;VLOOKUP(N349,BulletColor!A$1:C$25,3)</f>
        <v>杆菌弹 浅黄</v>
      </c>
      <c r="C349" s="3" t="str">
        <f t="shared" si="35"/>
        <v>Bullet110130</v>
      </c>
      <c r="D349" s="2" t="str">
        <f>CONCATENATE(VLOOKUP(M349,BulletType!A$2:I$35,8),VLOOKUP(N349,BulletColor!A$2:D$16,4))</f>
        <v>Bullet200130</v>
      </c>
      <c r="E349" s="2" t="str">
        <f>VLOOKUP(M349,BulletType!A$1:G$35,7)</f>
        <v>1.6,0.405</v>
      </c>
      <c r="F349" s="2">
        <f t="shared" si="32"/>
        <v>1</v>
      </c>
      <c r="G349">
        <f>VLOOKUP(M349,BulletType!A$1:F$35,3)</f>
        <v>1</v>
      </c>
      <c r="H349">
        <f>VLOOKUP(M349,BulletType!A$1:F$35,4)</f>
        <v>0</v>
      </c>
      <c r="I349">
        <f>VLOOKUP(M349,BulletType!A$1:F$35,5)</f>
        <v>4.8</v>
      </c>
      <c r="J349">
        <f>VLOOKUP(M349,BulletType!A$1:F$35,5)</f>
        <v>4.8</v>
      </c>
      <c r="K349">
        <f>VLOOKUP(M349,BulletType!A$1:F$35,6)</f>
        <v>2.4</v>
      </c>
      <c r="L349" s="3" t="str">
        <f>VLOOKUP(N349,BulletColor!A$2:B372,2)</f>
        <v>0.9,1,0.4</v>
      </c>
      <c r="M349">
        <f t="shared" si="33"/>
        <v>10</v>
      </c>
      <c r="N349" s="2">
        <f t="shared" si="36"/>
        <v>13</v>
      </c>
      <c r="O349" s="2">
        <f t="shared" si="37"/>
        <v>1</v>
      </c>
    </row>
    <row r="350" spans="1:15" x14ac:dyDescent="0.2">
      <c r="A350" s="1">
        <f t="shared" si="34"/>
        <v>110140</v>
      </c>
      <c r="B350" s="2" t="str">
        <f>VLOOKUP(M350,BulletType!A$1:F$35,2)&amp;VLOOKUP(N350,BulletColor!A$1:C$25,3)</f>
        <v>杆菌弹 棕黄</v>
      </c>
      <c r="C350" s="3" t="str">
        <f t="shared" si="35"/>
        <v>Bullet110140</v>
      </c>
      <c r="D350" s="2" t="str">
        <f>CONCATENATE(VLOOKUP(M350,BulletType!A$2:I$35,8),VLOOKUP(N350,BulletColor!A$2:D$16,4))</f>
        <v>Bullet200130</v>
      </c>
      <c r="E350" s="2" t="str">
        <f>VLOOKUP(M350,BulletType!A$1:G$35,7)</f>
        <v>1.6,0.405</v>
      </c>
      <c r="F350" s="2">
        <f t="shared" si="32"/>
        <v>0</v>
      </c>
      <c r="G350">
        <f>VLOOKUP(M350,BulletType!A$1:F$35,3)</f>
        <v>1</v>
      </c>
      <c r="H350">
        <f>VLOOKUP(M350,BulletType!A$1:F$35,4)</f>
        <v>0</v>
      </c>
      <c r="I350">
        <f>VLOOKUP(M350,BulletType!A$1:F$35,5)</f>
        <v>4.8</v>
      </c>
      <c r="J350">
        <f>VLOOKUP(M350,BulletType!A$1:F$35,5)</f>
        <v>4.8</v>
      </c>
      <c r="K350">
        <f>VLOOKUP(M350,BulletType!A$1:F$35,6)</f>
        <v>2.4</v>
      </c>
      <c r="L350" s="3" t="str">
        <f>VLOOKUP(N350,BulletColor!A$2:B373,2)</f>
        <v>0.9,1,0.4</v>
      </c>
      <c r="M350">
        <f t="shared" si="33"/>
        <v>10</v>
      </c>
      <c r="N350" s="2">
        <f t="shared" si="36"/>
        <v>14</v>
      </c>
      <c r="O350" s="2">
        <f t="shared" si="37"/>
        <v>0</v>
      </c>
    </row>
    <row r="351" spans="1:15" x14ac:dyDescent="0.2">
      <c r="A351" s="1">
        <f t="shared" si="34"/>
        <v>110141</v>
      </c>
      <c r="B351" s="2" t="str">
        <f>VLOOKUP(M351,BulletType!A$1:F$35,2)&amp;VLOOKUP(N351,BulletColor!A$1:C$25,3)</f>
        <v>杆菌弹 棕黄</v>
      </c>
      <c r="C351" s="3" t="str">
        <f t="shared" si="35"/>
        <v>Bullet110140</v>
      </c>
      <c r="D351" s="2" t="str">
        <f>CONCATENATE(VLOOKUP(M351,BulletType!A$2:I$35,8),VLOOKUP(N351,BulletColor!A$2:D$16,4))</f>
        <v>Bullet200130</v>
      </c>
      <c r="E351" s="2" t="str">
        <f>VLOOKUP(M351,BulletType!A$1:G$35,7)</f>
        <v>1.6,0.405</v>
      </c>
      <c r="F351" s="2">
        <f t="shared" si="32"/>
        <v>1</v>
      </c>
      <c r="G351">
        <f>VLOOKUP(M351,BulletType!A$1:F$35,3)</f>
        <v>1</v>
      </c>
      <c r="H351">
        <f>VLOOKUP(M351,BulletType!A$1:F$35,4)</f>
        <v>0</v>
      </c>
      <c r="I351">
        <f>VLOOKUP(M351,BulletType!A$1:F$35,5)</f>
        <v>4.8</v>
      </c>
      <c r="J351">
        <f>VLOOKUP(M351,BulletType!A$1:F$35,5)</f>
        <v>4.8</v>
      </c>
      <c r="K351">
        <f>VLOOKUP(M351,BulletType!A$1:F$35,6)</f>
        <v>2.4</v>
      </c>
      <c r="L351" s="3" t="str">
        <f>VLOOKUP(N351,BulletColor!A$2:B374,2)</f>
        <v>0.9,1,0.4</v>
      </c>
      <c r="M351">
        <f t="shared" si="33"/>
        <v>10</v>
      </c>
      <c r="N351" s="2">
        <f t="shared" si="36"/>
        <v>14</v>
      </c>
      <c r="O351" s="2">
        <f t="shared" si="37"/>
        <v>1</v>
      </c>
    </row>
    <row r="352" spans="1:15" x14ac:dyDescent="0.2">
      <c r="A352" s="1">
        <f t="shared" si="34"/>
        <v>110150</v>
      </c>
      <c r="B352" s="2" t="str">
        <f>VLOOKUP(M352,BulletType!A$1:F$35,2)&amp;VLOOKUP(N352,BulletColor!A$1:C$25,3)</f>
        <v>杆菌弹 白</v>
      </c>
      <c r="C352" s="3" t="str">
        <f t="shared" si="35"/>
        <v>Bullet110150</v>
      </c>
      <c r="D352" s="2" t="str">
        <f>CONCATENATE(VLOOKUP(M352,BulletType!A$2:I$35,8),VLOOKUP(N352,BulletColor!A$2:D$16,4))</f>
        <v>Bullet200130</v>
      </c>
      <c r="E352" s="2" t="str">
        <f>VLOOKUP(M352,BulletType!A$1:G$35,7)</f>
        <v>1.6,0.405</v>
      </c>
      <c r="F352" s="2">
        <f t="shared" si="32"/>
        <v>0</v>
      </c>
      <c r="G352">
        <f>VLOOKUP(M352,BulletType!A$1:F$35,3)</f>
        <v>1</v>
      </c>
      <c r="H352">
        <f>VLOOKUP(M352,BulletType!A$1:F$35,4)</f>
        <v>0</v>
      </c>
      <c r="I352">
        <f>VLOOKUP(M352,BulletType!A$1:F$35,5)</f>
        <v>4.8</v>
      </c>
      <c r="J352">
        <f>VLOOKUP(M352,BulletType!A$1:F$35,5)</f>
        <v>4.8</v>
      </c>
      <c r="K352">
        <f>VLOOKUP(M352,BulletType!A$1:F$35,6)</f>
        <v>2.4</v>
      </c>
      <c r="L352" s="3" t="str">
        <f>VLOOKUP(N352,BulletColor!A$2:B375,2)</f>
        <v>0.8,0.8,0.8</v>
      </c>
      <c r="M352">
        <f t="shared" si="33"/>
        <v>10</v>
      </c>
      <c r="N352" s="2">
        <f t="shared" si="36"/>
        <v>15</v>
      </c>
      <c r="O352" s="2">
        <f t="shared" si="37"/>
        <v>0</v>
      </c>
    </row>
    <row r="353" spans="1:15" x14ac:dyDescent="0.2">
      <c r="A353" s="1">
        <f t="shared" si="34"/>
        <v>110151</v>
      </c>
      <c r="B353" s="2" t="str">
        <f>VLOOKUP(M353,BulletType!A$1:F$35,2)&amp;VLOOKUP(N353,BulletColor!A$1:C$25,3)</f>
        <v>杆菌弹 白</v>
      </c>
      <c r="C353" s="3" t="str">
        <f t="shared" si="35"/>
        <v>Bullet110150</v>
      </c>
      <c r="D353" s="2" t="str">
        <f>CONCATENATE(VLOOKUP(M353,BulletType!A$2:I$35,8),VLOOKUP(N353,BulletColor!A$2:D$16,4))</f>
        <v>Bullet200130</v>
      </c>
      <c r="E353" s="2" t="str">
        <f>VLOOKUP(M353,BulletType!A$1:G$35,7)</f>
        <v>1.6,0.405</v>
      </c>
      <c r="F353" s="2">
        <f t="shared" si="32"/>
        <v>1</v>
      </c>
      <c r="G353">
        <f>VLOOKUP(M353,BulletType!A$1:F$35,3)</f>
        <v>1</v>
      </c>
      <c r="H353">
        <f>VLOOKUP(M353,BulletType!A$1:F$35,4)</f>
        <v>0</v>
      </c>
      <c r="I353">
        <f>VLOOKUP(M353,BulletType!A$1:F$35,5)</f>
        <v>4.8</v>
      </c>
      <c r="J353">
        <f>VLOOKUP(M353,BulletType!A$1:F$35,5)</f>
        <v>4.8</v>
      </c>
      <c r="K353">
        <f>VLOOKUP(M353,BulletType!A$1:F$35,6)</f>
        <v>2.4</v>
      </c>
      <c r="L353" s="3" t="str">
        <f>VLOOKUP(N353,BulletColor!A$2:B376,2)</f>
        <v>0.8,0.8,0.8</v>
      </c>
      <c r="M353">
        <f t="shared" si="33"/>
        <v>10</v>
      </c>
      <c r="N353" s="2">
        <f t="shared" si="36"/>
        <v>15</v>
      </c>
      <c r="O353" s="2">
        <f t="shared" si="37"/>
        <v>1</v>
      </c>
    </row>
    <row r="354" spans="1:15" x14ac:dyDescent="0.2">
      <c r="A354" s="1">
        <f t="shared" si="34"/>
        <v>111000</v>
      </c>
      <c r="B354" s="2" t="str">
        <f>VLOOKUP(M354,BulletType!A$1:F$35,2)&amp;VLOOKUP(N354,BulletColor!A$1:C$25,3)</f>
        <v>星弹（小）灰</v>
      </c>
      <c r="C354" s="3" t="str">
        <f t="shared" si="35"/>
        <v>Bullet111000</v>
      </c>
      <c r="D354" s="2" t="str">
        <f>CONCATENATE(VLOOKUP(M354,BulletType!A$2:I$35,8),VLOOKUP(N354,BulletColor!A$2:D$16,4))</f>
        <v>Bullet200000</v>
      </c>
      <c r="E354" s="2" t="str">
        <f>VLOOKUP(M354,BulletType!A$1:G$35,7)</f>
        <v>2,0.5</v>
      </c>
      <c r="F354" s="2">
        <f t="shared" si="32"/>
        <v>0</v>
      </c>
      <c r="G354">
        <f>VLOOKUP(M354,BulletType!A$1:F$35,3)</f>
        <v>0</v>
      </c>
      <c r="H354">
        <f>VLOOKUP(M354,BulletType!A$1:F$35,4)</f>
        <v>3</v>
      </c>
      <c r="I354">
        <f>VLOOKUP(M354,BulletType!A$1:F$35,5)</f>
        <v>8</v>
      </c>
      <c r="J354">
        <f>VLOOKUP(M354,BulletType!A$1:F$35,5)</f>
        <v>8</v>
      </c>
      <c r="K354">
        <f>VLOOKUP(M354,BulletType!A$1:F$35,6)</f>
        <v>4</v>
      </c>
      <c r="L354" s="3" t="str">
        <f>VLOOKUP(N354,BulletColor!A$2:B377,2)</f>
        <v>0.5,0.5,0.5</v>
      </c>
      <c r="M354">
        <f t="shared" si="33"/>
        <v>11</v>
      </c>
      <c r="N354" s="2">
        <f t="shared" si="36"/>
        <v>0</v>
      </c>
      <c r="O354" s="2">
        <f t="shared" si="37"/>
        <v>0</v>
      </c>
    </row>
    <row r="355" spans="1:15" x14ac:dyDescent="0.2">
      <c r="A355" s="1">
        <f t="shared" si="34"/>
        <v>111001</v>
      </c>
      <c r="B355" s="2" t="str">
        <f>VLOOKUP(M355,BulletType!A$1:F$35,2)&amp;VLOOKUP(N355,BulletColor!A$1:C$25,3)</f>
        <v>星弹（小）灰</v>
      </c>
      <c r="C355" s="3" t="str">
        <f t="shared" si="35"/>
        <v>Bullet111000</v>
      </c>
      <c r="D355" s="2" t="str">
        <f>CONCATENATE(VLOOKUP(M355,BulletType!A$2:I$35,8),VLOOKUP(N355,BulletColor!A$2:D$16,4))</f>
        <v>Bullet200000</v>
      </c>
      <c r="E355" s="2" t="str">
        <f>VLOOKUP(M355,BulletType!A$1:G$35,7)</f>
        <v>2,0.5</v>
      </c>
      <c r="F355" s="2">
        <f t="shared" si="32"/>
        <v>1</v>
      </c>
      <c r="G355">
        <f>VLOOKUP(M355,BulletType!A$1:F$35,3)</f>
        <v>0</v>
      </c>
      <c r="H355">
        <f>VLOOKUP(M355,BulletType!A$1:F$35,4)</f>
        <v>3</v>
      </c>
      <c r="I355">
        <f>VLOOKUP(M355,BulletType!A$1:F$35,5)</f>
        <v>8</v>
      </c>
      <c r="J355">
        <f>VLOOKUP(M355,BulletType!A$1:F$35,5)</f>
        <v>8</v>
      </c>
      <c r="K355">
        <f>VLOOKUP(M355,BulletType!A$1:F$35,6)</f>
        <v>4</v>
      </c>
      <c r="L355" s="3" t="str">
        <f>VLOOKUP(N355,BulletColor!A$2:B378,2)</f>
        <v>0.5,0.5,0.5</v>
      </c>
      <c r="M355">
        <f t="shared" si="33"/>
        <v>11</v>
      </c>
      <c r="N355" s="2">
        <f t="shared" si="36"/>
        <v>0</v>
      </c>
      <c r="O355" s="2">
        <f t="shared" si="37"/>
        <v>1</v>
      </c>
    </row>
    <row r="356" spans="1:15" x14ac:dyDescent="0.2">
      <c r="A356" s="1">
        <f t="shared" si="34"/>
        <v>111010</v>
      </c>
      <c r="B356" s="2" t="str">
        <f>VLOOKUP(M356,BulletType!A$1:F$35,2)&amp;VLOOKUP(N356,BulletColor!A$1:C$25,3)</f>
        <v>星弹（小）深红</v>
      </c>
      <c r="C356" s="3" t="str">
        <f t="shared" si="35"/>
        <v>Bullet111010</v>
      </c>
      <c r="D356" s="2" t="str">
        <f>CONCATENATE(VLOOKUP(M356,BulletType!A$2:I$35,8),VLOOKUP(N356,BulletColor!A$2:D$16,4))</f>
        <v>Bullet200010</v>
      </c>
      <c r="E356" s="2" t="str">
        <f>VLOOKUP(M356,BulletType!A$1:G$35,7)</f>
        <v>2,0.5</v>
      </c>
      <c r="F356" s="2">
        <f t="shared" si="32"/>
        <v>0</v>
      </c>
      <c r="G356">
        <f>VLOOKUP(M356,BulletType!A$1:F$35,3)</f>
        <v>0</v>
      </c>
      <c r="H356">
        <f>VLOOKUP(M356,BulletType!A$1:F$35,4)</f>
        <v>3</v>
      </c>
      <c r="I356">
        <f>VLOOKUP(M356,BulletType!A$1:F$35,5)</f>
        <v>8</v>
      </c>
      <c r="J356">
        <f>VLOOKUP(M356,BulletType!A$1:F$35,5)</f>
        <v>8</v>
      </c>
      <c r="K356">
        <f>VLOOKUP(M356,BulletType!A$1:F$35,6)</f>
        <v>4</v>
      </c>
      <c r="L356" s="3" t="str">
        <f>VLOOKUP(N356,BulletColor!A$2:B379,2)</f>
        <v>0.625,0.3,0.3</v>
      </c>
      <c r="M356">
        <f t="shared" si="33"/>
        <v>11</v>
      </c>
      <c r="N356" s="2">
        <f t="shared" si="36"/>
        <v>1</v>
      </c>
      <c r="O356" s="2">
        <f t="shared" si="37"/>
        <v>0</v>
      </c>
    </row>
    <row r="357" spans="1:15" x14ac:dyDescent="0.2">
      <c r="A357" s="1">
        <f t="shared" si="34"/>
        <v>111011</v>
      </c>
      <c r="B357" s="2" t="str">
        <f>VLOOKUP(M357,BulletType!A$1:F$35,2)&amp;VLOOKUP(N357,BulletColor!A$1:C$25,3)</f>
        <v>星弹（小）深红</v>
      </c>
      <c r="C357" s="3" t="str">
        <f t="shared" si="35"/>
        <v>Bullet111010</v>
      </c>
      <c r="D357" s="2" t="str">
        <f>CONCATENATE(VLOOKUP(M357,BulletType!A$2:I$35,8),VLOOKUP(N357,BulletColor!A$2:D$16,4))</f>
        <v>Bullet200010</v>
      </c>
      <c r="E357" s="2" t="str">
        <f>VLOOKUP(M357,BulletType!A$1:G$35,7)</f>
        <v>2,0.5</v>
      </c>
      <c r="F357" s="2">
        <f t="shared" si="32"/>
        <v>1</v>
      </c>
      <c r="G357">
        <f>VLOOKUP(M357,BulletType!A$1:F$35,3)</f>
        <v>0</v>
      </c>
      <c r="H357">
        <f>VLOOKUP(M357,BulletType!A$1:F$35,4)</f>
        <v>3</v>
      </c>
      <c r="I357">
        <f>VLOOKUP(M357,BulletType!A$1:F$35,5)</f>
        <v>8</v>
      </c>
      <c r="J357">
        <f>VLOOKUP(M357,BulletType!A$1:F$35,5)</f>
        <v>8</v>
      </c>
      <c r="K357">
        <f>VLOOKUP(M357,BulletType!A$1:F$35,6)</f>
        <v>4</v>
      </c>
      <c r="L357" s="3" t="str">
        <f>VLOOKUP(N357,BulletColor!A$2:B380,2)</f>
        <v>0.625,0.3,0.3</v>
      </c>
      <c r="M357">
        <f t="shared" si="33"/>
        <v>11</v>
      </c>
      <c r="N357" s="2">
        <f t="shared" si="36"/>
        <v>1</v>
      </c>
      <c r="O357" s="2">
        <f t="shared" si="37"/>
        <v>1</v>
      </c>
    </row>
    <row r="358" spans="1:15" x14ac:dyDescent="0.2">
      <c r="A358" s="1">
        <f t="shared" si="34"/>
        <v>111020</v>
      </c>
      <c r="B358" s="2" t="str">
        <f>VLOOKUP(M358,BulletType!A$1:F$35,2)&amp;VLOOKUP(N358,BulletColor!A$1:C$25,3)</f>
        <v>星弹（小）红</v>
      </c>
      <c r="C358" s="3" t="str">
        <f t="shared" si="35"/>
        <v>Bullet111020</v>
      </c>
      <c r="D358" s="2" t="str">
        <f>CONCATENATE(VLOOKUP(M358,BulletType!A$2:I$35,8),VLOOKUP(N358,BulletColor!A$2:D$16,4))</f>
        <v>Bullet200010</v>
      </c>
      <c r="E358" s="2" t="str">
        <f>VLOOKUP(M358,BulletType!A$1:G$35,7)</f>
        <v>2,0.5</v>
      </c>
      <c r="F358" s="2">
        <f t="shared" si="32"/>
        <v>0</v>
      </c>
      <c r="G358">
        <f>VLOOKUP(M358,BulletType!A$1:F$35,3)</f>
        <v>0</v>
      </c>
      <c r="H358">
        <f>VLOOKUP(M358,BulletType!A$1:F$35,4)</f>
        <v>3</v>
      </c>
      <c r="I358">
        <f>VLOOKUP(M358,BulletType!A$1:F$35,5)</f>
        <v>8</v>
      </c>
      <c r="J358">
        <f>VLOOKUP(M358,BulletType!A$1:F$35,5)</f>
        <v>8</v>
      </c>
      <c r="K358">
        <f>VLOOKUP(M358,BulletType!A$1:F$35,6)</f>
        <v>4</v>
      </c>
      <c r="L358" s="3" t="str">
        <f>VLOOKUP(N358,BulletColor!A$2:B381,2)</f>
        <v>0.8,0.3,0.3</v>
      </c>
      <c r="M358">
        <f t="shared" si="33"/>
        <v>11</v>
      </c>
      <c r="N358" s="2">
        <f t="shared" si="36"/>
        <v>2</v>
      </c>
      <c r="O358" s="2">
        <f t="shared" si="37"/>
        <v>0</v>
      </c>
    </row>
    <row r="359" spans="1:15" x14ac:dyDescent="0.2">
      <c r="A359" s="1">
        <f t="shared" si="34"/>
        <v>111021</v>
      </c>
      <c r="B359" s="2" t="str">
        <f>VLOOKUP(M359,BulletType!A$1:F$35,2)&amp;VLOOKUP(N359,BulletColor!A$1:C$25,3)</f>
        <v>星弹（小）红</v>
      </c>
      <c r="C359" s="3" t="str">
        <f t="shared" si="35"/>
        <v>Bullet111020</v>
      </c>
      <c r="D359" s="2" t="str">
        <f>CONCATENATE(VLOOKUP(M359,BulletType!A$2:I$35,8),VLOOKUP(N359,BulletColor!A$2:D$16,4))</f>
        <v>Bullet200010</v>
      </c>
      <c r="E359" s="2" t="str">
        <f>VLOOKUP(M359,BulletType!A$1:G$35,7)</f>
        <v>2,0.5</v>
      </c>
      <c r="F359" s="2">
        <f t="shared" si="32"/>
        <v>1</v>
      </c>
      <c r="G359">
        <f>VLOOKUP(M359,BulletType!A$1:F$35,3)</f>
        <v>0</v>
      </c>
      <c r="H359">
        <f>VLOOKUP(M359,BulletType!A$1:F$35,4)</f>
        <v>3</v>
      </c>
      <c r="I359">
        <f>VLOOKUP(M359,BulletType!A$1:F$35,5)</f>
        <v>8</v>
      </c>
      <c r="J359">
        <f>VLOOKUP(M359,BulletType!A$1:F$35,5)</f>
        <v>8</v>
      </c>
      <c r="K359">
        <f>VLOOKUP(M359,BulletType!A$1:F$35,6)</f>
        <v>4</v>
      </c>
      <c r="L359" s="3" t="str">
        <f>VLOOKUP(N359,BulletColor!A$2:B382,2)</f>
        <v>0.8,0.3,0.3</v>
      </c>
      <c r="M359">
        <f t="shared" si="33"/>
        <v>11</v>
      </c>
      <c r="N359" s="2">
        <f t="shared" si="36"/>
        <v>2</v>
      </c>
      <c r="O359" s="2">
        <f t="shared" si="37"/>
        <v>1</v>
      </c>
    </row>
    <row r="360" spans="1:15" x14ac:dyDescent="0.2">
      <c r="A360" s="1">
        <f t="shared" si="34"/>
        <v>111030</v>
      </c>
      <c r="B360" s="2" t="str">
        <f>VLOOKUP(M360,BulletType!A$1:F$35,2)&amp;VLOOKUP(N360,BulletColor!A$1:C$25,3)</f>
        <v>星弹（小）深紫</v>
      </c>
      <c r="C360" s="3" t="str">
        <f t="shared" si="35"/>
        <v>Bullet111030</v>
      </c>
      <c r="D360" s="2" t="str">
        <f>CONCATENATE(VLOOKUP(M360,BulletType!A$2:I$35,8),VLOOKUP(N360,BulletColor!A$2:D$16,4))</f>
        <v>Bullet200030</v>
      </c>
      <c r="E360" s="2" t="str">
        <f>VLOOKUP(M360,BulletType!A$1:G$35,7)</f>
        <v>2,0.5</v>
      </c>
      <c r="F360" s="2">
        <f t="shared" si="32"/>
        <v>0</v>
      </c>
      <c r="G360">
        <f>VLOOKUP(M360,BulletType!A$1:F$35,3)</f>
        <v>0</v>
      </c>
      <c r="H360">
        <f>VLOOKUP(M360,BulletType!A$1:F$35,4)</f>
        <v>3</v>
      </c>
      <c r="I360">
        <f>VLOOKUP(M360,BulletType!A$1:F$35,5)</f>
        <v>8</v>
      </c>
      <c r="J360">
        <f>VLOOKUP(M360,BulletType!A$1:F$35,5)</f>
        <v>8</v>
      </c>
      <c r="K360">
        <f>VLOOKUP(M360,BulletType!A$1:F$35,6)</f>
        <v>4</v>
      </c>
      <c r="L360" s="3" t="str">
        <f>VLOOKUP(N360,BulletColor!A$2:B383,2)</f>
        <v>1,0.65,1</v>
      </c>
      <c r="M360">
        <f t="shared" si="33"/>
        <v>11</v>
      </c>
      <c r="N360" s="2">
        <f t="shared" si="36"/>
        <v>3</v>
      </c>
      <c r="O360" s="2">
        <f t="shared" si="37"/>
        <v>0</v>
      </c>
    </row>
    <row r="361" spans="1:15" x14ac:dyDescent="0.2">
      <c r="A361" s="1">
        <f t="shared" si="34"/>
        <v>111031</v>
      </c>
      <c r="B361" s="2" t="str">
        <f>VLOOKUP(M361,BulletType!A$1:F$35,2)&amp;VLOOKUP(N361,BulletColor!A$1:C$25,3)</f>
        <v>星弹（小）深紫</v>
      </c>
      <c r="C361" s="3" t="str">
        <f t="shared" si="35"/>
        <v>Bullet111030</v>
      </c>
      <c r="D361" s="2" t="str">
        <f>CONCATENATE(VLOOKUP(M361,BulletType!A$2:I$35,8),VLOOKUP(N361,BulletColor!A$2:D$16,4))</f>
        <v>Bullet200030</v>
      </c>
      <c r="E361" s="2" t="str">
        <f>VLOOKUP(M361,BulletType!A$1:G$35,7)</f>
        <v>2,0.5</v>
      </c>
      <c r="F361" s="2">
        <f t="shared" si="32"/>
        <v>1</v>
      </c>
      <c r="G361">
        <f>VLOOKUP(M361,BulletType!A$1:F$35,3)</f>
        <v>0</v>
      </c>
      <c r="H361">
        <f>VLOOKUP(M361,BulletType!A$1:F$35,4)</f>
        <v>3</v>
      </c>
      <c r="I361">
        <f>VLOOKUP(M361,BulletType!A$1:F$35,5)</f>
        <v>8</v>
      </c>
      <c r="J361">
        <f>VLOOKUP(M361,BulletType!A$1:F$35,5)</f>
        <v>8</v>
      </c>
      <c r="K361">
        <f>VLOOKUP(M361,BulletType!A$1:F$35,6)</f>
        <v>4</v>
      </c>
      <c r="L361" s="3" t="str">
        <f>VLOOKUP(N361,BulletColor!A$2:B384,2)</f>
        <v>1,0.65,1</v>
      </c>
      <c r="M361">
        <f t="shared" si="33"/>
        <v>11</v>
      </c>
      <c r="N361" s="2">
        <f t="shared" si="36"/>
        <v>3</v>
      </c>
      <c r="O361" s="2">
        <f t="shared" si="37"/>
        <v>1</v>
      </c>
    </row>
    <row r="362" spans="1:15" x14ac:dyDescent="0.2">
      <c r="A362" s="1">
        <f t="shared" si="34"/>
        <v>111040</v>
      </c>
      <c r="B362" s="2" t="str">
        <f>VLOOKUP(M362,BulletType!A$1:F$35,2)&amp;VLOOKUP(N362,BulletColor!A$1:C$25,3)</f>
        <v>星弹（小）紫</v>
      </c>
      <c r="C362" s="3" t="str">
        <f t="shared" si="35"/>
        <v>Bullet111040</v>
      </c>
      <c r="D362" s="2" t="str">
        <f>CONCATENATE(VLOOKUP(M362,BulletType!A$2:I$35,8),VLOOKUP(N362,BulletColor!A$2:D$16,4))</f>
        <v>Bullet200030</v>
      </c>
      <c r="E362" s="2" t="str">
        <f>VLOOKUP(M362,BulletType!A$1:G$35,7)</f>
        <v>2,0.5</v>
      </c>
      <c r="F362" s="2">
        <f t="shared" si="32"/>
        <v>0</v>
      </c>
      <c r="G362">
        <f>VLOOKUP(M362,BulletType!A$1:F$35,3)</f>
        <v>0</v>
      </c>
      <c r="H362">
        <f>VLOOKUP(M362,BulletType!A$1:F$35,4)</f>
        <v>3</v>
      </c>
      <c r="I362">
        <f>VLOOKUP(M362,BulletType!A$1:F$35,5)</f>
        <v>8</v>
      </c>
      <c r="J362">
        <f>VLOOKUP(M362,BulletType!A$1:F$35,5)</f>
        <v>8</v>
      </c>
      <c r="K362">
        <f>VLOOKUP(M362,BulletType!A$1:F$35,6)</f>
        <v>4</v>
      </c>
      <c r="L362" s="3" t="str">
        <f>VLOOKUP(N362,BulletColor!A$2:B385,2)</f>
        <v>1,0.65,1</v>
      </c>
      <c r="M362">
        <f t="shared" si="33"/>
        <v>11</v>
      </c>
      <c r="N362" s="2">
        <f t="shared" si="36"/>
        <v>4</v>
      </c>
      <c r="O362" s="2">
        <f t="shared" si="37"/>
        <v>0</v>
      </c>
    </row>
    <row r="363" spans="1:15" x14ac:dyDescent="0.2">
      <c r="A363" s="1">
        <f t="shared" si="34"/>
        <v>111041</v>
      </c>
      <c r="B363" s="2" t="str">
        <f>VLOOKUP(M363,BulletType!A$1:F$35,2)&amp;VLOOKUP(N363,BulletColor!A$1:C$25,3)</f>
        <v>星弹（小）紫</v>
      </c>
      <c r="C363" s="3" t="str">
        <f t="shared" si="35"/>
        <v>Bullet111040</v>
      </c>
      <c r="D363" s="2" t="str">
        <f>CONCATENATE(VLOOKUP(M363,BulletType!A$2:I$35,8),VLOOKUP(N363,BulletColor!A$2:D$16,4))</f>
        <v>Bullet200030</v>
      </c>
      <c r="E363" s="2" t="str">
        <f>VLOOKUP(M363,BulletType!A$1:G$35,7)</f>
        <v>2,0.5</v>
      </c>
      <c r="F363" s="2">
        <f t="shared" si="32"/>
        <v>1</v>
      </c>
      <c r="G363">
        <f>VLOOKUP(M363,BulletType!A$1:F$35,3)</f>
        <v>0</v>
      </c>
      <c r="H363">
        <f>VLOOKUP(M363,BulletType!A$1:F$35,4)</f>
        <v>3</v>
      </c>
      <c r="I363">
        <f>VLOOKUP(M363,BulletType!A$1:F$35,5)</f>
        <v>8</v>
      </c>
      <c r="J363">
        <f>VLOOKUP(M363,BulletType!A$1:F$35,5)</f>
        <v>8</v>
      </c>
      <c r="K363">
        <f>VLOOKUP(M363,BulletType!A$1:F$35,6)</f>
        <v>4</v>
      </c>
      <c r="L363" s="3" t="str">
        <f>VLOOKUP(N363,BulletColor!A$2:B386,2)</f>
        <v>1,0.65,1</v>
      </c>
      <c r="M363">
        <f t="shared" si="33"/>
        <v>11</v>
      </c>
      <c r="N363" s="2">
        <f t="shared" ref="N363:N426" si="38">MOD(INT((ROW()-2)/2),16)</f>
        <v>4</v>
      </c>
      <c r="O363" s="2">
        <f t="shared" ref="O363:O426" si="39">MOD((ROW()-2),2)</f>
        <v>1</v>
      </c>
    </row>
    <row r="364" spans="1:15" x14ac:dyDescent="0.2">
      <c r="A364" s="1">
        <f t="shared" si="34"/>
        <v>111050</v>
      </c>
      <c r="B364" s="2" t="str">
        <f>VLOOKUP(M364,BulletType!A$1:F$35,2)&amp;VLOOKUP(N364,BulletColor!A$1:C$25,3)</f>
        <v>星弹（小）深蓝</v>
      </c>
      <c r="C364" s="3" t="str">
        <f t="shared" si="35"/>
        <v>Bullet111050</v>
      </c>
      <c r="D364" s="2" t="str">
        <f>CONCATENATE(VLOOKUP(M364,BulletType!A$2:I$35,8),VLOOKUP(N364,BulletColor!A$2:D$16,4))</f>
        <v>Bullet200050</v>
      </c>
      <c r="E364" s="2" t="str">
        <f>VLOOKUP(M364,BulletType!A$1:G$35,7)</f>
        <v>2,0.5</v>
      </c>
      <c r="F364" s="2">
        <f t="shared" si="32"/>
        <v>0</v>
      </c>
      <c r="G364">
        <f>VLOOKUP(M364,BulletType!A$1:F$35,3)</f>
        <v>0</v>
      </c>
      <c r="H364">
        <f>VLOOKUP(M364,BulletType!A$1:F$35,4)</f>
        <v>3</v>
      </c>
      <c r="I364">
        <f>VLOOKUP(M364,BulletType!A$1:F$35,5)</f>
        <v>8</v>
      </c>
      <c r="J364">
        <f>VLOOKUP(M364,BulletType!A$1:F$35,5)</f>
        <v>8</v>
      </c>
      <c r="K364">
        <f>VLOOKUP(M364,BulletType!A$1:F$35,6)</f>
        <v>4</v>
      </c>
      <c r="L364" s="3" t="str">
        <f>VLOOKUP(N364,BulletColor!A$2:B387,2)</f>
        <v>0,0.1,1</v>
      </c>
      <c r="M364">
        <f t="shared" si="33"/>
        <v>11</v>
      </c>
      <c r="N364" s="2">
        <f t="shared" si="38"/>
        <v>5</v>
      </c>
      <c r="O364" s="2">
        <f t="shared" si="39"/>
        <v>0</v>
      </c>
    </row>
    <row r="365" spans="1:15" x14ac:dyDescent="0.2">
      <c r="A365" s="1">
        <f t="shared" si="34"/>
        <v>111051</v>
      </c>
      <c r="B365" s="2" t="str">
        <f>VLOOKUP(M365,BulletType!A$1:F$35,2)&amp;VLOOKUP(N365,BulletColor!A$1:C$25,3)</f>
        <v>星弹（小）深蓝</v>
      </c>
      <c r="C365" s="3" t="str">
        <f t="shared" si="35"/>
        <v>Bullet111050</v>
      </c>
      <c r="D365" s="2" t="str">
        <f>CONCATENATE(VLOOKUP(M365,BulletType!A$2:I$35,8),VLOOKUP(N365,BulletColor!A$2:D$16,4))</f>
        <v>Bullet200050</v>
      </c>
      <c r="E365" s="2" t="str">
        <f>VLOOKUP(M365,BulletType!A$1:G$35,7)</f>
        <v>2,0.5</v>
      </c>
      <c r="F365" s="2">
        <f t="shared" si="32"/>
        <v>1</v>
      </c>
      <c r="G365">
        <f>VLOOKUP(M365,BulletType!A$1:F$35,3)</f>
        <v>0</v>
      </c>
      <c r="H365">
        <f>VLOOKUP(M365,BulletType!A$1:F$35,4)</f>
        <v>3</v>
      </c>
      <c r="I365">
        <f>VLOOKUP(M365,BulletType!A$1:F$35,5)</f>
        <v>8</v>
      </c>
      <c r="J365">
        <f>VLOOKUP(M365,BulletType!A$1:F$35,5)</f>
        <v>8</v>
      </c>
      <c r="K365">
        <f>VLOOKUP(M365,BulletType!A$1:F$35,6)</f>
        <v>4</v>
      </c>
      <c r="L365" s="3" t="str">
        <f>VLOOKUP(N365,BulletColor!A$2:B388,2)</f>
        <v>0,0.1,1</v>
      </c>
      <c r="M365">
        <f t="shared" si="33"/>
        <v>11</v>
      </c>
      <c r="N365" s="2">
        <f t="shared" si="38"/>
        <v>5</v>
      </c>
      <c r="O365" s="2">
        <f t="shared" si="39"/>
        <v>1</v>
      </c>
    </row>
    <row r="366" spans="1:15" x14ac:dyDescent="0.2">
      <c r="A366" s="1">
        <f t="shared" si="34"/>
        <v>111060</v>
      </c>
      <c r="B366" s="2" t="str">
        <f>VLOOKUP(M366,BulletType!A$1:F$35,2)&amp;VLOOKUP(N366,BulletColor!A$1:C$25,3)</f>
        <v>星弹（小）蓝</v>
      </c>
      <c r="C366" s="3" t="str">
        <f t="shared" si="35"/>
        <v>Bullet111060</v>
      </c>
      <c r="D366" s="2" t="str">
        <f>CONCATENATE(VLOOKUP(M366,BulletType!A$2:I$35,8),VLOOKUP(N366,BulletColor!A$2:D$16,4))</f>
        <v>Bullet200050</v>
      </c>
      <c r="E366" s="2" t="str">
        <f>VLOOKUP(M366,BulletType!A$1:G$35,7)</f>
        <v>2,0.5</v>
      </c>
      <c r="F366" s="2">
        <f t="shared" si="32"/>
        <v>0</v>
      </c>
      <c r="G366">
        <f>VLOOKUP(M366,BulletType!A$1:F$35,3)</f>
        <v>0</v>
      </c>
      <c r="H366">
        <f>VLOOKUP(M366,BulletType!A$1:F$35,4)</f>
        <v>3</v>
      </c>
      <c r="I366">
        <f>VLOOKUP(M366,BulletType!A$1:F$35,5)</f>
        <v>8</v>
      </c>
      <c r="J366">
        <f>VLOOKUP(M366,BulletType!A$1:F$35,5)</f>
        <v>8</v>
      </c>
      <c r="K366">
        <f>VLOOKUP(M366,BulletType!A$1:F$35,6)</f>
        <v>4</v>
      </c>
      <c r="L366" s="3" t="str">
        <f>VLOOKUP(N366,BulletColor!A$2:B389,2)</f>
        <v>0,0.1,1</v>
      </c>
      <c r="M366">
        <f t="shared" si="33"/>
        <v>11</v>
      </c>
      <c r="N366" s="2">
        <f t="shared" si="38"/>
        <v>6</v>
      </c>
      <c r="O366" s="2">
        <f t="shared" si="39"/>
        <v>0</v>
      </c>
    </row>
    <row r="367" spans="1:15" x14ac:dyDescent="0.2">
      <c r="A367" s="1">
        <f t="shared" si="34"/>
        <v>111061</v>
      </c>
      <c r="B367" s="2" t="str">
        <f>VLOOKUP(M367,BulletType!A$1:F$35,2)&amp;VLOOKUP(N367,BulletColor!A$1:C$25,3)</f>
        <v>星弹（小）蓝</v>
      </c>
      <c r="C367" s="3" t="str">
        <f t="shared" si="35"/>
        <v>Bullet111060</v>
      </c>
      <c r="D367" s="2" t="str">
        <f>CONCATENATE(VLOOKUP(M367,BulletType!A$2:I$35,8),VLOOKUP(N367,BulletColor!A$2:D$16,4))</f>
        <v>Bullet200050</v>
      </c>
      <c r="E367" s="2" t="str">
        <f>VLOOKUP(M367,BulletType!A$1:G$35,7)</f>
        <v>2,0.5</v>
      </c>
      <c r="F367" s="2">
        <f t="shared" si="32"/>
        <v>1</v>
      </c>
      <c r="G367">
        <f>VLOOKUP(M367,BulletType!A$1:F$35,3)</f>
        <v>0</v>
      </c>
      <c r="H367">
        <f>VLOOKUP(M367,BulletType!A$1:F$35,4)</f>
        <v>3</v>
      </c>
      <c r="I367">
        <f>VLOOKUP(M367,BulletType!A$1:F$35,5)</f>
        <v>8</v>
      </c>
      <c r="J367">
        <f>VLOOKUP(M367,BulletType!A$1:F$35,5)</f>
        <v>8</v>
      </c>
      <c r="K367">
        <f>VLOOKUP(M367,BulletType!A$1:F$35,6)</f>
        <v>4</v>
      </c>
      <c r="L367" s="3" t="str">
        <f>VLOOKUP(N367,BulletColor!A$2:B390,2)</f>
        <v>0,0.1,1</v>
      </c>
      <c r="M367">
        <f t="shared" si="33"/>
        <v>11</v>
      </c>
      <c r="N367" s="2">
        <f t="shared" si="38"/>
        <v>6</v>
      </c>
      <c r="O367" s="2">
        <f t="shared" si="39"/>
        <v>1</v>
      </c>
    </row>
    <row r="368" spans="1:15" x14ac:dyDescent="0.2">
      <c r="A368" s="1">
        <f t="shared" si="34"/>
        <v>111070</v>
      </c>
      <c r="B368" s="2" t="str">
        <f>VLOOKUP(M368,BulletType!A$1:F$35,2)&amp;VLOOKUP(N368,BulletColor!A$1:C$25,3)</f>
        <v>星弹（小）深青</v>
      </c>
      <c r="C368" s="3" t="str">
        <f t="shared" si="35"/>
        <v>Bullet111070</v>
      </c>
      <c r="D368" s="2" t="str">
        <f>CONCATENATE(VLOOKUP(M368,BulletType!A$2:I$35,8),VLOOKUP(N368,BulletColor!A$2:D$16,4))</f>
        <v>Bullet200070</v>
      </c>
      <c r="E368" s="2" t="str">
        <f>VLOOKUP(M368,BulletType!A$1:G$35,7)</f>
        <v>2,0.5</v>
      </c>
      <c r="F368" s="2">
        <f t="shared" si="32"/>
        <v>0</v>
      </c>
      <c r="G368">
        <f>VLOOKUP(M368,BulletType!A$1:F$35,3)</f>
        <v>0</v>
      </c>
      <c r="H368">
        <f>VLOOKUP(M368,BulletType!A$1:F$35,4)</f>
        <v>3</v>
      </c>
      <c r="I368">
        <f>VLOOKUP(M368,BulletType!A$1:F$35,5)</f>
        <v>8</v>
      </c>
      <c r="J368">
        <f>VLOOKUP(M368,BulletType!A$1:F$35,5)</f>
        <v>8</v>
      </c>
      <c r="K368">
        <f>VLOOKUP(M368,BulletType!A$1:F$35,6)</f>
        <v>4</v>
      </c>
      <c r="L368" s="3" t="str">
        <f>VLOOKUP(N368,BulletColor!A$2:B391,2)</f>
        <v>0.25,1,1</v>
      </c>
      <c r="M368">
        <f t="shared" si="33"/>
        <v>11</v>
      </c>
      <c r="N368" s="2">
        <f t="shared" si="38"/>
        <v>7</v>
      </c>
      <c r="O368" s="2">
        <f t="shared" si="39"/>
        <v>0</v>
      </c>
    </row>
    <row r="369" spans="1:15" x14ac:dyDescent="0.2">
      <c r="A369" s="1">
        <f t="shared" si="34"/>
        <v>111071</v>
      </c>
      <c r="B369" s="2" t="str">
        <f>VLOOKUP(M369,BulletType!A$1:F$35,2)&amp;VLOOKUP(N369,BulletColor!A$1:C$25,3)</f>
        <v>星弹（小）深青</v>
      </c>
      <c r="C369" s="3" t="str">
        <f t="shared" si="35"/>
        <v>Bullet111070</v>
      </c>
      <c r="D369" s="2" t="str">
        <f>CONCATENATE(VLOOKUP(M369,BulletType!A$2:I$35,8),VLOOKUP(N369,BulletColor!A$2:D$16,4))</f>
        <v>Bullet200070</v>
      </c>
      <c r="E369" s="2" t="str">
        <f>VLOOKUP(M369,BulletType!A$1:G$35,7)</f>
        <v>2,0.5</v>
      </c>
      <c r="F369" s="2">
        <f t="shared" si="32"/>
        <v>1</v>
      </c>
      <c r="G369">
        <f>VLOOKUP(M369,BulletType!A$1:F$35,3)</f>
        <v>0</v>
      </c>
      <c r="H369">
        <f>VLOOKUP(M369,BulletType!A$1:F$35,4)</f>
        <v>3</v>
      </c>
      <c r="I369">
        <f>VLOOKUP(M369,BulletType!A$1:F$35,5)</f>
        <v>8</v>
      </c>
      <c r="J369">
        <f>VLOOKUP(M369,BulletType!A$1:F$35,5)</f>
        <v>8</v>
      </c>
      <c r="K369">
        <f>VLOOKUP(M369,BulletType!A$1:F$35,6)</f>
        <v>4</v>
      </c>
      <c r="L369" s="3" t="str">
        <f>VLOOKUP(N369,BulletColor!A$2:B392,2)</f>
        <v>0.25,1,1</v>
      </c>
      <c r="M369">
        <f t="shared" si="33"/>
        <v>11</v>
      </c>
      <c r="N369" s="2">
        <f t="shared" si="38"/>
        <v>7</v>
      </c>
      <c r="O369" s="2">
        <f t="shared" si="39"/>
        <v>1</v>
      </c>
    </row>
    <row r="370" spans="1:15" x14ac:dyDescent="0.2">
      <c r="A370" s="1">
        <f t="shared" si="34"/>
        <v>111080</v>
      </c>
      <c r="B370" s="2" t="str">
        <f>VLOOKUP(M370,BulletType!A$1:F$35,2)&amp;VLOOKUP(N370,BulletColor!A$1:C$25,3)</f>
        <v>星弹（小）青</v>
      </c>
      <c r="C370" s="3" t="str">
        <f t="shared" si="35"/>
        <v>Bullet111080</v>
      </c>
      <c r="D370" s="2" t="str">
        <f>CONCATENATE(VLOOKUP(M370,BulletType!A$2:I$35,8),VLOOKUP(N370,BulletColor!A$2:D$16,4))</f>
        <v>Bullet200070</v>
      </c>
      <c r="E370" s="2" t="str">
        <f>VLOOKUP(M370,BulletType!A$1:G$35,7)</f>
        <v>2,0.5</v>
      </c>
      <c r="F370" s="2">
        <f t="shared" si="32"/>
        <v>0</v>
      </c>
      <c r="G370">
        <f>VLOOKUP(M370,BulletType!A$1:F$35,3)</f>
        <v>0</v>
      </c>
      <c r="H370">
        <f>VLOOKUP(M370,BulletType!A$1:F$35,4)</f>
        <v>3</v>
      </c>
      <c r="I370">
        <f>VLOOKUP(M370,BulletType!A$1:F$35,5)</f>
        <v>8</v>
      </c>
      <c r="J370">
        <f>VLOOKUP(M370,BulletType!A$1:F$35,5)</f>
        <v>8</v>
      </c>
      <c r="K370">
        <f>VLOOKUP(M370,BulletType!A$1:F$35,6)</f>
        <v>4</v>
      </c>
      <c r="L370" s="3" t="str">
        <f>VLOOKUP(N370,BulletColor!A$2:B393,2)</f>
        <v>0.25,1,1</v>
      </c>
      <c r="M370">
        <f t="shared" si="33"/>
        <v>11</v>
      </c>
      <c r="N370" s="2">
        <f t="shared" si="38"/>
        <v>8</v>
      </c>
      <c r="O370" s="2">
        <f t="shared" si="39"/>
        <v>0</v>
      </c>
    </row>
    <row r="371" spans="1:15" x14ac:dyDescent="0.2">
      <c r="A371" s="1">
        <f t="shared" si="34"/>
        <v>111081</v>
      </c>
      <c r="B371" s="2" t="str">
        <f>VLOOKUP(M371,BulletType!A$1:F$35,2)&amp;VLOOKUP(N371,BulletColor!A$1:C$25,3)</f>
        <v>星弹（小）青</v>
      </c>
      <c r="C371" s="3" t="str">
        <f t="shared" si="35"/>
        <v>Bullet111080</v>
      </c>
      <c r="D371" s="2" t="str">
        <f>CONCATENATE(VLOOKUP(M371,BulletType!A$2:I$35,8),VLOOKUP(N371,BulletColor!A$2:D$16,4))</f>
        <v>Bullet200070</v>
      </c>
      <c r="E371" s="2" t="str">
        <f>VLOOKUP(M371,BulletType!A$1:G$35,7)</f>
        <v>2,0.5</v>
      </c>
      <c r="F371" s="2">
        <f t="shared" si="32"/>
        <v>1</v>
      </c>
      <c r="G371">
        <f>VLOOKUP(M371,BulletType!A$1:F$35,3)</f>
        <v>0</v>
      </c>
      <c r="H371">
        <f>VLOOKUP(M371,BulletType!A$1:F$35,4)</f>
        <v>3</v>
      </c>
      <c r="I371">
        <f>VLOOKUP(M371,BulletType!A$1:F$35,5)</f>
        <v>8</v>
      </c>
      <c r="J371">
        <f>VLOOKUP(M371,BulletType!A$1:F$35,5)</f>
        <v>8</v>
      </c>
      <c r="K371">
        <f>VLOOKUP(M371,BulletType!A$1:F$35,6)</f>
        <v>4</v>
      </c>
      <c r="L371" s="3" t="str">
        <f>VLOOKUP(N371,BulletColor!A$2:B394,2)</f>
        <v>0.25,1,1</v>
      </c>
      <c r="M371">
        <f t="shared" si="33"/>
        <v>11</v>
      </c>
      <c r="N371" s="2">
        <f t="shared" si="38"/>
        <v>8</v>
      </c>
      <c r="O371" s="2">
        <f t="shared" si="39"/>
        <v>1</v>
      </c>
    </row>
    <row r="372" spans="1:15" x14ac:dyDescent="0.2">
      <c r="A372" s="1">
        <f t="shared" si="34"/>
        <v>111090</v>
      </c>
      <c r="B372" s="2" t="str">
        <f>VLOOKUP(M372,BulletType!A$1:F$35,2)&amp;VLOOKUP(N372,BulletColor!A$1:C$25,3)</f>
        <v>星弹（小）深绿</v>
      </c>
      <c r="C372" s="3" t="str">
        <f t="shared" si="35"/>
        <v>Bullet111090</v>
      </c>
      <c r="D372" s="2" t="str">
        <f>CONCATENATE(VLOOKUP(M372,BulletType!A$2:I$35,8),VLOOKUP(N372,BulletColor!A$2:D$16,4))</f>
        <v>Bullet200090</v>
      </c>
      <c r="E372" s="2" t="str">
        <f>VLOOKUP(M372,BulletType!A$1:G$35,7)</f>
        <v>2,0.5</v>
      </c>
      <c r="F372" s="2">
        <f t="shared" si="32"/>
        <v>0</v>
      </c>
      <c r="G372">
        <f>VLOOKUP(M372,BulletType!A$1:F$35,3)</f>
        <v>0</v>
      </c>
      <c r="H372">
        <f>VLOOKUP(M372,BulletType!A$1:F$35,4)</f>
        <v>3</v>
      </c>
      <c r="I372">
        <f>VLOOKUP(M372,BulletType!A$1:F$35,5)</f>
        <v>8</v>
      </c>
      <c r="J372">
        <f>VLOOKUP(M372,BulletType!A$1:F$35,5)</f>
        <v>8</v>
      </c>
      <c r="K372">
        <f>VLOOKUP(M372,BulletType!A$1:F$35,6)</f>
        <v>4</v>
      </c>
      <c r="L372" s="3" t="str">
        <f>VLOOKUP(N372,BulletColor!A$2:B395,2)</f>
        <v>0.36,0.78,1</v>
      </c>
      <c r="M372">
        <f t="shared" si="33"/>
        <v>11</v>
      </c>
      <c r="N372" s="2">
        <f t="shared" si="38"/>
        <v>9</v>
      </c>
      <c r="O372" s="2">
        <f t="shared" si="39"/>
        <v>0</v>
      </c>
    </row>
    <row r="373" spans="1:15" x14ac:dyDescent="0.2">
      <c r="A373" s="1">
        <f t="shared" si="34"/>
        <v>111091</v>
      </c>
      <c r="B373" s="2" t="str">
        <f>VLOOKUP(M373,BulletType!A$1:F$35,2)&amp;VLOOKUP(N373,BulletColor!A$1:C$25,3)</f>
        <v>星弹（小）深绿</v>
      </c>
      <c r="C373" s="3" t="str">
        <f t="shared" si="35"/>
        <v>Bullet111090</v>
      </c>
      <c r="D373" s="2" t="str">
        <f>CONCATENATE(VLOOKUP(M373,BulletType!A$2:I$35,8),VLOOKUP(N373,BulletColor!A$2:D$16,4))</f>
        <v>Bullet200090</v>
      </c>
      <c r="E373" s="2" t="str">
        <f>VLOOKUP(M373,BulletType!A$1:G$35,7)</f>
        <v>2,0.5</v>
      </c>
      <c r="F373" s="2">
        <f t="shared" si="32"/>
        <v>1</v>
      </c>
      <c r="G373">
        <f>VLOOKUP(M373,BulletType!A$1:F$35,3)</f>
        <v>0</v>
      </c>
      <c r="H373">
        <f>VLOOKUP(M373,BulletType!A$1:F$35,4)</f>
        <v>3</v>
      </c>
      <c r="I373">
        <f>VLOOKUP(M373,BulletType!A$1:F$35,5)</f>
        <v>8</v>
      </c>
      <c r="J373">
        <f>VLOOKUP(M373,BulletType!A$1:F$35,5)</f>
        <v>8</v>
      </c>
      <c r="K373">
        <f>VLOOKUP(M373,BulletType!A$1:F$35,6)</f>
        <v>4</v>
      </c>
      <c r="L373" s="3" t="str">
        <f>VLOOKUP(N373,BulletColor!A$2:B396,2)</f>
        <v>0.36,0.78,1</v>
      </c>
      <c r="M373">
        <f t="shared" si="33"/>
        <v>11</v>
      </c>
      <c r="N373" s="2">
        <f t="shared" si="38"/>
        <v>9</v>
      </c>
      <c r="O373" s="2">
        <f t="shared" si="39"/>
        <v>1</v>
      </c>
    </row>
    <row r="374" spans="1:15" x14ac:dyDescent="0.2">
      <c r="A374" s="1">
        <f t="shared" si="34"/>
        <v>111100</v>
      </c>
      <c r="B374" s="2" t="str">
        <f>VLOOKUP(M374,BulletType!A$1:F$35,2)&amp;VLOOKUP(N374,BulletColor!A$1:C$25,3)</f>
        <v>星弹（小）绿</v>
      </c>
      <c r="C374" s="3" t="str">
        <f t="shared" si="35"/>
        <v>Bullet111100</v>
      </c>
      <c r="D374" s="2" t="str">
        <f>CONCATENATE(VLOOKUP(M374,BulletType!A$2:I$35,8),VLOOKUP(N374,BulletColor!A$2:D$16,4))</f>
        <v>Bullet200090</v>
      </c>
      <c r="E374" s="2" t="str">
        <f>VLOOKUP(M374,BulletType!A$1:G$35,7)</f>
        <v>2,0.5</v>
      </c>
      <c r="F374" s="2">
        <f t="shared" si="32"/>
        <v>0</v>
      </c>
      <c r="G374">
        <f>VLOOKUP(M374,BulletType!A$1:F$35,3)</f>
        <v>0</v>
      </c>
      <c r="H374">
        <f>VLOOKUP(M374,BulletType!A$1:F$35,4)</f>
        <v>3</v>
      </c>
      <c r="I374">
        <f>VLOOKUP(M374,BulletType!A$1:F$35,5)</f>
        <v>8</v>
      </c>
      <c r="J374">
        <f>VLOOKUP(M374,BulletType!A$1:F$35,5)</f>
        <v>8</v>
      </c>
      <c r="K374">
        <f>VLOOKUP(M374,BulletType!A$1:F$35,6)</f>
        <v>4</v>
      </c>
      <c r="L374" s="3" t="str">
        <f>VLOOKUP(N374,BulletColor!A$2:B397,2)</f>
        <v>0.36,0.78,1</v>
      </c>
      <c r="M374">
        <f t="shared" si="33"/>
        <v>11</v>
      </c>
      <c r="N374" s="2">
        <f t="shared" si="38"/>
        <v>10</v>
      </c>
      <c r="O374" s="2">
        <f t="shared" si="39"/>
        <v>0</v>
      </c>
    </row>
    <row r="375" spans="1:15" x14ac:dyDescent="0.2">
      <c r="A375" s="1">
        <f t="shared" si="34"/>
        <v>111101</v>
      </c>
      <c r="B375" s="2" t="str">
        <f>VLOOKUP(M375,BulletType!A$1:F$35,2)&amp;VLOOKUP(N375,BulletColor!A$1:C$25,3)</f>
        <v>星弹（小）绿</v>
      </c>
      <c r="C375" s="3" t="str">
        <f t="shared" si="35"/>
        <v>Bullet111100</v>
      </c>
      <c r="D375" s="2" t="str">
        <f>CONCATENATE(VLOOKUP(M375,BulletType!A$2:I$35,8),VLOOKUP(N375,BulletColor!A$2:D$16,4))</f>
        <v>Bullet200090</v>
      </c>
      <c r="E375" s="2" t="str">
        <f>VLOOKUP(M375,BulletType!A$1:G$35,7)</f>
        <v>2,0.5</v>
      </c>
      <c r="F375" s="2">
        <f t="shared" si="32"/>
        <v>1</v>
      </c>
      <c r="G375">
        <f>VLOOKUP(M375,BulletType!A$1:F$35,3)</f>
        <v>0</v>
      </c>
      <c r="H375">
        <f>VLOOKUP(M375,BulletType!A$1:F$35,4)</f>
        <v>3</v>
      </c>
      <c r="I375">
        <f>VLOOKUP(M375,BulletType!A$1:F$35,5)</f>
        <v>8</v>
      </c>
      <c r="J375">
        <f>VLOOKUP(M375,BulletType!A$1:F$35,5)</f>
        <v>8</v>
      </c>
      <c r="K375">
        <f>VLOOKUP(M375,BulletType!A$1:F$35,6)</f>
        <v>4</v>
      </c>
      <c r="L375" s="3" t="str">
        <f>VLOOKUP(N375,BulletColor!A$2:B398,2)</f>
        <v>0.36,0.78,1</v>
      </c>
      <c r="M375">
        <f t="shared" si="33"/>
        <v>11</v>
      </c>
      <c r="N375" s="2">
        <f t="shared" si="38"/>
        <v>10</v>
      </c>
      <c r="O375" s="2">
        <f t="shared" si="39"/>
        <v>1</v>
      </c>
    </row>
    <row r="376" spans="1:15" x14ac:dyDescent="0.2">
      <c r="A376" s="1">
        <f t="shared" si="34"/>
        <v>111110</v>
      </c>
      <c r="B376" s="2" t="str">
        <f>VLOOKUP(M376,BulletType!A$1:F$35,2)&amp;VLOOKUP(N376,BulletColor!A$1:C$25,3)</f>
        <v>星弹（小）黄绿</v>
      </c>
      <c r="C376" s="3" t="str">
        <f t="shared" si="35"/>
        <v>Bullet111110</v>
      </c>
      <c r="D376" s="2" t="str">
        <f>CONCATENATE(VLOOKUP(M376,BulletType!A$2:I$35,8),VLOOKUP(N376,BulletColor!A$2:D$16,4))</f>
        <v>Bullet200090</v>
      </c>
      <c r="E376" s="2" t="str">
        <f>VLOOKUP(M376,BulletType!A$1:G$35,7)</f>
        <v>2,0.5</v>
      </c>
      <c r="F376" s="2">
        <f t="shared" si="32"/>
        <v>0</v>
      </c>
      <c r="G376">
        <f>VLOOKUP(M376,BulletType!A$1:F$35,3)</f>
        <v>0</v>
      </c>
      <c r="H376">
        <f>VLOOKUP(M376,BulletType!A$1:F$35,4)</f>
        <v>3</v>
      </c>
      <c r="I376">
        <f>VLOOKUP(M376,BulletType!A$1:F$35,5)</f>
        <v>8</v>
      </c>
      <c r="J376">
        <f>VLOOKUP(M376,BulletType!A$1:F$35,5)</f>
        <v>8</v>
      </c>
      <c r="K376">
        <f>VLOOKUP(M376,BulletType!A$1:F$35,6)</f>
        <v>4</v>
      </c>
      <c r="L376" s="3" t="str">
        <f>VLOOKUP(N376,BulletColor!A$2:B399,2)</f>
        <v>0.9,1,0.4</v>
      </c>
      <c r="M376">
        <f t="shared" si="33"/>
        <v>11</v>
      </c>
      <c r="N376" s="2">
        <f t="shared" si="38"/>
        <v>11</v>
      </c>
      <c r="O376" s="2">
        <f t="shared" si="39"/>
        <v>0</v>
      </c>
    </row>
    <row r="377" spans="1:15" x14ac:dyDescent="0.2">
      <c r="A377" s="1">
        <f t="shared" si="34"/>
        <v>111111</v>
      </c>
      <c r="B377" s="2" t="str">
        <f>VLOOKUP(M377,BulletType!A$1:F$35,2)&amp;VLOOKUP(N377,BulletColor!A$1:C$25,3)</f>
        <v>星弹（小）黄绿</v>
      </c>
      <c r="C377" s="3" t="str">
        <f t="shared" si="35"/>
        <v>Bullet111110</v>
      </c>
      <c r="D377" s="2" t="str">
        <f>CONCATENATE(VLOOKUP(M377,BulletType!A$2:I$35,8),VLOOKUP(N377,BulletColor!A$2:D$16,4))</f>
        <v>Bullet200090</v>
      </c>
      <c r="E377" s="2" t="str">
        <f>VLOOKUP(M377,BulletType!A$1:G$35,7)</f>
        <v>2,0.5</v>
      </c>
      <c r="F377" s="2">
        <f t="shared" si="32"/>
        <v>1</v>
      </c>
      <c r="G377">
        <f>VLOOKUP(M377,BulletType!A$1:F$35,3)</f>
        <v>0</v>
      </c>
      <c r="H377">
        <f>VLOOKUP(M377,BulletType!A$1:F$35,4)</f>
        <v>3</v>
      </c>
      <c r="I377">
        <f>VLOOKUP(M377,BulletType!A$1:F$35,5)</f>
        <v>8</v>
      </c>
      <c r="J377">
        <f>VLOOKUP(M377,BulletType!A$1:F$35,5)</f>
        <v>8</v>
      </c>
      <c r="K377">
        <f>VLOOKUP(M377,BulletType!A$1:F$35,6)</f>
        <v>4</v>
      </c>
      <c r="L377" s="3" t="str">
        <f>VLOOKUP(N377,BulletColor!A$2:B400,2)</f>
        <v>0.9,1,0.4</v>
      </c>
      <c r="M377">
        <f t="shared" si="33"/>
        <v>11</v>
      </c>
      <c r="N377" s="2">
        <f t="shared" si="38"/>
        <v>11</v>
      </c>
      <c r="O377" s="2">
        <f t="shared" si="39"/>
        <v>1</v>
      </c>
    </row>
    <row r="378" spans="1:15" x14ac:dyDescent="0.2">
      <c r="A378" s="1">
        <f t="shared" si="34"/>
        <v>111120</v>
      </c>
      <c r="B378" s="2" t="str">
        <f>VLOOKUP(M378,BulletType!A$1:F$35,2)&amp;VLOOKUP(N378,BulletColor!A$1:C$25,3)</f>
        <v>星弹（小）深黄</v>
      </c>
      <c r="C378" s="3" t="str">
        <f t="shared" si="35"/>
        <v>Bullet111120</v>
      </c>
      <c r="D378" s="2" t="str">
        <f>CONCATENATE(VLOOKUP(M378,BulletType!A$2:I$35,8),VLOOKUP(N378,BulletColor!A$2:D$16,4))</f>
        <v>Bullet200090</v>
      </c>
      <c r="E378" s="2" t="str">
        <f>VLOOKUP(M378,BulletType!A$1:G$35,7)</f>
        <v>2,0.5</v>
      </c>
      <c r="F378" s="2">
        <f t="shared" si="32"/>
        <v>0</v>
      </c>
      <c r="G378">
        <f>VLOOKUP(M378,BulletType!A$1:F$35,3)</f>
        <v>0</v>
      </c>
      <c r="H378">
        <f>VLOOKUP(M378,BulletType!A$1:F$35,4)</f>
        <v>3</v>
      </c>
      <c r="I378">
        <f>VLOOKUP(M378,BulletType!A$1:F$35,5)</f>
        <v>8</v>
      </c>
      <c r="J378">
        <f>VLOOKUP(M378,BulletType!A$1:F$35,5)</f>
        <v>8</v>
      </c>
      <c r="K378">
        <f>VLOOKUP(M378,BulletType!A$1:F$35,6)</f>
        <v>4</v>
      </c>
      <c r="L378" s="3" t="str">
        <f>VLOOKUP(N378,BulletColor!A$2:B401,2)</f>
        <v>0.9,1,0.4</v>
      </c>
      <c r="M378">
        <f t="shared" si="33"/>
        <v>11</v>
      </c>
      <c r="N378" s="2">
        <f t="shared" si="38"/>
        <v>12</v>
      </c>
      <c r="O378" s="2">
        <f t="shared" si="39"/>
        <v>0</v>
      </c>
    </row>
    <row r="379" spans="1:15" x14ac:dyDescent="0.2">
      <c r="A379" s="1">
        <f t="shared" si="34"/>
        <v>111121</v>
      </c>
      <c r="B379" s="2" t="str">
        <f>VLOOKUP(M379,BulletType!A$1:F$35,2)&amp;VLOOKUP(N379,BulletColor!A$1:C$25,3)</f>
        <v>星弹（小）深黄</v>
      </c>
      <c r="C379" s="3" t="str">
        <f t="shared" si="35"/>
        <v>Bullet111120</v>
      </c>
      <c r="D379" s="2" t="str">
        <f>CONCATENATE(VLOOKUP(M379,BulletType!A$2:I$35,8),VLOOKUP(N379,BulletColor!A$2:D$16,4))</f>
        <v>Bullet200090</v>
      </c>
      <c r="E379" s="2" t="str">
        <f>VLOOKUP(M379,BulletType!A$1:G$35,7)</f>
        <v>2,0.5</v>
      </c>
      <c r="F379" s="2">
        <f t="shared" si="32"/>
        <v>1</v>
      </c>
      <c r="G379">
        <f>VLOOKUP(M379,BulletType!A$1:F$35,3)</f>
        <v>0</v>
      </c>
      <c r="H379">
        <f>VLOOKUP(M379,BulletType!A$1:F$35,4)</f>
        <v>3</v>
      </c>
      <c r="I379">
        <f>VLOOKUP(M379,BulletType!A$1:F$35,5)</f>
        <v>8</v>
      </c>
      <c r="J379">
        <f>VLOOKUP(M379,BulletType!A$1:F$35,5)</f>
        <v>8</v>
      </c>
      <c r="K379">
        <f>VLOOKUP(M379,BulletType!A$1:F$35,6)</f>
        <v>4</v>
      </c>
      <c r="L379" s="3" t="str">
        <f>VLOOKUP(N379,BulletColor!A$2:B402,2)</f>
        <v>0.9,1,0.4</v>
      </c>
      <c r="M379">
        <f t="shared" si="33"/>
        <v>11</v>
      </c>
      <c r="N379" s="2">
        <f t="shared" si="38"/>
        <v>12</v>
      </c>
      <c r="O379" s="2">
        <f t="shared" si="39"/>
        <v>1</v>
      </c>
    </row>
    <row r="380" spans="1:15" x14ac:dyDescent="0.2">
      <c r="A380" s="1">
        <f t="shared" si="34"/>
        <v>111130</v>
      </c>
      <c r="B380" s="2" t="str">
        <f>VLOOKUP(M380,BulletType!A$1:F$35,2)&amp;VLOOKUP(N380,BulletColor!A$1:C$25,3)</f>
        <v>星弹（小）浅黄</v>
      </c>
      <c r="C380" s="3" t="str">
        <f t="shared" si="35"/>
        <v>Bullet111130</v>
      </c>
      <c r="D380" s="2" t="str">
        <f>CONCATENATE(VLOOKUP(M380,BulletType!A$2:I$35,8),VLOOKUP(N380,BulletColor!A$2:D$16,4))</f>
        <v>Bullet200130</v>
      </c>
      <c r="E380" s="2" t="str">
        <f>VLOOKUP(M380,BulletType!A$1:G$35,7)</f>
        <v>2,0.5</v>
      </c>
      <c r="F380" s="2">
        <f t="shared" si="32"/>
        <v>0</v>
      </c>
      <c r="G380">
        <f>VLOOKUP(M380,BulletType!A$1:F$35,3)</f>
        <v>0</v>
      </c>
      <c r="H380">
        <f>VLOOKUP(M380,BulletType!A$1:F$35,4)</f>
        <v>3</v>
      </c>
      <c r="I380">
        <f>VLOOKUP(M380,BulletType!A$1:F$35,5)</f>
        <v>8</v>
      </c>
      <c r="J380">
        <f>VLOOKUP(M380,BulletType!A$1:F$35,5)</f>
        <v>8</v>
      </c>
      <c r="K380">
        <f>VLOOKUP(M380,BulletType!A$1:F$35,6)</f>
        <v>4</v>
      </c>
      <c r="L380" s="3" t="str">
        <f>VLOOKUP(N380,BulletColor!A$2:B403,2)</f>
        <v>0.9,1,0.4</v>
      </c>
      <c r="M380">
        <f t="shared" si="33"/>
        <v>11</v>
      </c>
      <c r="N380" s="2">
        <f t="shared" si="38"/>
        <v>13</v>
      </c>
      <c r="O380" s="2">
        <f t="shared" si="39"/>
        <v>0</v>
      </c>
    </row>
    <row r="381" spans="1:15" x14ac:dyDescent="0.2">
      <c r="A381" s="1">
        <f t="shared" si="34"/>
        <v>111131</v>
      </c>
      <c r="B381" s="2" t="str">
        <f>VLOOKUP(M381,BulletType!A$1:F$35,2)&amp;VLOOKUP(N381,BulletColor!A$1:C$25,3)</f>
        <v>星弹（小）浅黄</v>
      </c>
      <c r="C381" s="3" t="str">
        <f t="shared" si="35"/>
        <v>Bullet111130</v>
      </c>
      <c r="D381" s="2" t="str">
        <f>CONCATENATE(VLOOKUP(M381,BulletType!A$2:I$35,8),VLOOKUP(N381,BulletColor!A$2:D$16,4))</f>
        <v>Bullet200130</v>
      </c>
      <c r="E381" s="2" t="str">
        <f>VLOOKUP(M381,BulletType!A$1:G$35,7)</f>
        <v>2,0.5</v>
      </c>
      <c r="F381" s="2">
        <f t="shared" si="32"/>
        <v>1</v>
      </c>
      <c r="G381">
        <f>VLOOKUP(M381,BulletType!A$1:F$35,3)</f>
        <v>0</v>
      </c>
      <c r="H381">
        <f>VLOOKUP(M381,BulletType!A$1:F$35,4)</f>
        <v>3</v>
      </c>
      <c r="I381">
        <f>VLOOKUP(M381,BulletType!A$1:F$35,5)</f>
        <v>8</v>
      </c>
      <c r="J381">
        <f>VLOOKUP(M381,BulletType!A$1:F$35,5)</f>
        <v>8</v>
      </c>
      <c r="K381">
        <f>VLOOKUP(M381,BulletType!A$1:F$35,6)</f>
        <v>4</v>
      </c>
      <c r="L381" s="3" t="str">
        <f>VLOOKUP(N381,BulletColor!A$2:B404,2)</f>
        <v>0.9,1,0.4</v>
      </c>
      <c r="M381">
        <f t="shared" si="33"/>
        <v>11</v>
      </c>
      <c r="N381" s="2">
        <f t="shared" si="38"/>
        <v>13</v>
      </c>
      <c r="O381" s="2">
        <f t="shared" si="39"/>
        <v>1</v>
      </c>
    </row>
    <row r="382" spans="1:15" x14ac:dyDescent="0.2">
      <c r="A382" s="1">
        <f t="shared" si="34"/>
        <v>111140</v>
      </c>
      <c r="B382" s="2" t="str">
        <f>VLOOKUP(M382,BulletType!A$1:F$35,2)&amp;VLOOKUP(N382,BulletColor!A$1:C$25,3)</f>
        <v>星弹（小）棕黄</v>
      </c>
      <c r="C382" s="3" t="str">
        <f t="shared" si="35"/>
        <v>Bullet111140</v>
      </c>
      <c r="D382" s="2" t="str">
        <f>CONCATENATE(VLOOKUP(M382,BulletType!A$2:I$35,8),VLOOKUP(N382,BulletColor!A$2:D$16,4))</f>
        <v>Bullet200130</v>
      </c>
      <c r="E382" s="2" t="str">
        <f>VLOOKUP(M382,BulletType!A$1:G$35,7)</f>
        <v>2,0.5</v>
      </c>
      <c r="F382" s="2">
        <f t="shared" si="32"/>
        <v>0</v>
      </c>
      <c r="G382">
        <f>VLOOKUP(M382,BulletType!A$1:F$35,3)</f>
        <v>0</v>
      </c>
      <c r="H382">
        <f>VLOOKUP(M382,BulletType!A$1:F$35,4)</f>
        <v>3</v>
      </c>
      <c r="I382">
        <f>VLOOKUP(M382,BulletType!A$1:F$35,5)</f>
        <v>8</v>
      </c>
      <c r="J382">
        <f>VLOOKUP(M382,BulletType!A$1:F$35,5)</f>
        <v>8</v>
      </c>
      <c r="K382">
        <f>VLOOKUP(M382,BulletType!A$1:F$35,6)</f>
        <v>4</v>
      </c>
      <c r="L382" s="3" t="str">
        <f>VLOOKUP(N382,BulletColor!A$2:B405,2)</f>
        <v>0.9,1,0.4</v>
      </c>
      <c r="M382">
        <f t="shared" si="33"/>
        <v>11</v>
      </c>
      <c r="N382" s="2">
        <f t="shared" si="38"/>
        <v>14</v>
      </c>
      <c r="O382" s="2">
        <f t="shared" si="39"/>
        <v>0</v>
      </c>
    </row>
    <row r="383" spans="1:15" x14ac:dyDescent="0.2">
      <c r="A383" s="1">
        <f t="shared" si="34"/>
        <v>111141</v>
      </c>
      <c r="B383" s="2" t="str">
        <f>VLOOKUP(M383,BulletType!A$1:F$35,2)&amp;VLOOKUP(N383,BulletColor!A$1:C$25,3)</f>
        <v>星弹（小）棕黄</v>
      </c>
      <c r="C383" s="3" t="str">
        <f t="shared" si="35"/>
        <v>Bullet111140</v>
      </c>
      <c r="D383" s="2" t="str">
        <f>CONCATENATE(VLOOKUP(M383,BulletType!A$2:I$35,8),VLOOKUP(N383,BulletColor!A$2:D$16,4))</f>
        <v>Bullet200130</v>
      </c>
      <c r="E383" s="2" t="str">
        <f>VLOOKUP(M383,BulletType!A$1:G$35,7)</f>
        <v>2,0.5</v>
      </c>
      <c r="F383" s="2">
        <f t="shared" si="32"/>
        <v>1</v>
      </c>
      <c r="G383">
        <f>VLOOKUP(M383,BulletType!A$1:F$35,3)</f>
        <v>0</v>
      </c>
      <c r="H383">
        <f>VLOOKUP(M383,BulletType!A$1:F$35,4)</f>
        <v>3</v>
      </c>
      <c r="I383">
        <f>VLOOKUP(M383,BulletType!A$1:F$35,5)</f>
        <v>8</v>
      </c>
      <c r="J383">
        <f>VLOOKUP(M383,BulletType!A$1:F$35,5)</f>
        <v>8</v>
      </c>
      <c r="K383">
        <f>VLOOKUP(M383,BulletType!A$1:F$35,6)</f>
        <v>4</v>
      </c>
      <c r="L383" s="3" t="str">
        <f>VLOOKUP(N383,BulletColor!A$2:B406,2)</f>
        <v>0.9,1,0.4</v>
      </c>
      <c r="M383">
        <f t="shared" si="33"/>
        <v>11</v>
      </c>
      <c r="N383" s="2">
        <f t="shared" si="38"/>
        <v>14</v>
      </c>
      <c r="O383" s="2">
        <f t="shared" si="39"/>
        <v>1</v>
      </c>
    </row>
    <row r="384" spans="1:15" x14ac:dyDescent="0.2">
      <c r="A384" s="1">
        <f t="shared" si="34"/>
        <v>111150</v>
      </c>
      <c r="B384" s="2" t="str">
        <f>VLOOKUP(M384,BulletType!A$1:F$35,2)&amp;VLOOKUP(N384,BulletColor!A$1:C$25,3)</f>
        <v>星弹（小）白</v>
      </c>
      <c r="C384" s="3" t="str">
        <f t="shared" si="35"/>
        <v>Bullet111150</v>
      </c>
      <c r="D384" s="2" t="str">
        <f>CONCATENATE(VLOOKUP(M384,BulletType!A$2:I$35,8),VLOOKUP(N384,BulletColor!A$2:D$16,4))</f>
        <v>Bullet200130</v>
      </c>
      <c r="E384" s="2" t="str">
        <f>VLOOKUP(M384,BulletType!A$1:G$35,7)</f>
        <v>2,0.5</v>
      </c>
      <c r="F384" s="2">
        <f t="shared" si="32"/>
        <v>0</v>
      </c>
      <c r="G384">
        <f>VLOOKUP(M384,BulletType!A$1:F$35,3)</f>
        <v>0</v>
      </c>
      <c r="H384">
        <f>VLOOKUP(M384,BulletType!A$1:F$35,4)</f>
        <v>3</v>
      </c>
      <c r="I384">
        <f>VLOOKUP(M384,BulletType!A$1:F$35,5)</f>
        <v>8</v>
      </c>
      <c r="J384">
        <f>VLOOKUP(M384,BulletType!A$1:F$35,5)</f>
        <v>8</v>
      </c>
      <c r="K384">
        <f>VLOOKUP(M384,BulletType!A$1:F$35,6)</f>
        <v>4</v>
      </c>
      <c r="L384" s="3" t="str">
        <f>VLOOKUP(N384,BulletColor!A$2:B407,2)</f>
        <v>0.8,0.8,0.8</v>
      </c>
      <c r="M384">
        <f t="shared" si="33"/>
        <v>11</v>
      </c>
      <c r="N384" s="2">
        <f t="shared" si="38"/>
        <v>15</v>
      </c>
      <c r="O384" s="2">
        <f t="shared" si="39"/>
        <v>0</v>
      </c>
    </row>
    <row r="385" spans="1:15" x14ac:dyDescent="0.2">
      <c r="A385" s="1">
        <f t="shared" si="34"/>
        <v>111151</v>
      </c>
      <c r="B385" s="2" t="str">
        <f>VLOOKUP(M385,BulletType!A$1:F$35,2)&amp;VLOOKUP(N385,BulletColor!A$1:C$25,3)</f>
        <v>星弹（小）白</v>
      </c>
      <c r="C385" s="3" t="str">
        <f t="shared" si="35"/>
        <v>Bullet111150</v>
      </c>
      <c r="D385" s="2" t="str">
        <f>CONCATENATE(VLOOKUP(M385,BulletType!A$2:I$35,8),VLOOKUP(N385,BulletColor!A$2:D$16,4))</f>
        <v>Bullet200130</v>
      </c>
      <c r="E385" s="2" t="str">
        <f>VLOOKUP(M385,BulletType!A$1:G$35,7)</f>
        <v>2,0.5</v>
      </c>
      <c r="F385" s="2">
        <f t="shared" si="32"/>
        <v>1</v>
      </c>
      <c r="G385">
        <f>VLOOKUP(M385,BulletType!A$1:F$35,3)</f>
        <v>0</v>
      </c>
      <c r="H385">
        <f>VLOOKUP(M385,BulletType!A$1:F$35,4)</f>
        <v>3</v>
      </c>
      <c r="I385">
        <f>VLOOKUP(M385,BulletType!A$1:F$35,5)</f>
        <v>8</v>
      </c>
      <c r="J385">
        <f>VLOOKUP(M385,BulletType!A$1:F$35,5)</f>
        <v>8</v>
      </c>
      <c r="K385">
        <f>VLOOKUP(M385,BulletType!A$1:F$35,6)</f>
        <v>4</v>
      </c>
      <c r="L385" s="3" t="str">
        <f>VLOOKUP(N385,BulletColor!A$2:B408,2)</f>
        <v>0.8,0.8,0.8</v>
      </c>
      <c r="M385">
        <f t="shared" si="33"/>
        <v>11</v>
      </c>
      <c r="N385" s="2">
        <f t="shared" si="38"/>
        <v>15</v>
      </c>
      <c r="O385" s="2">
        <f t="shared" si="39"/>
        <v>1</v>
      </c>
    </row>
    <row r="386" spans="1:15" x14ac:dyDescent="0.2">
      <c r="A386" s="1">
        <f t="shared" si="34"/>
        <v>112000</v>
      </c>
      <c r="B386" s="2" t="str">
        <f>VLOOKUP(M386,BulletType!A$1:F$35,2)&amp;VLOOKUP(N386,BulletColor!A$1:C$25,3)</f>
        <v>钱币 灰</v>
      </c>
      <c r="C386" s="3" t="str">
        <f t="shared" si="35"/>
        <v>Bullet112000</v>
      </c>
      <c r="D386" s="2" t="str">
        <f>CONCATENATE(VLOOKUP(M386,BulletType!A$2:I$35,8),VLOOKUP(N386,BulletColor!A$2:D$16,4))</f>
        <v>Bullet200000</v>
      </c>
      <c r="E386" s="2" t="str">
        <f>VLOOKUP(M386,BulletType!A$1:G$35,7)</f>
        <v>3,0.753</v>
      </c>
      <c r="F386" s="2">
        <f t="shared" ref="F386:F449" si="40">INT(RIGHT(A386,1))</f>
        <v>0</v>
      </c>
      <c r="G386">
        <f>VLOOKUP(M386,BulletType!A$1:F$35,3)</f>
        <v>0</v>
      </c>
      <c r="H386">
        <f>VLOOKUP(M386,BulletType!A$1:F$35,4)</f>
        <v>0</v>
      </c>
      <c r="I386">
        <f>VLOOKUP(M386,BulletType!A$1:F$35,5)</f>
        <v>8</v>
      </c>
      <c r="J386">
        <f>VLOOKUP(M386,BulletType!A$1:F$35,5)</f>
        <v>8</v>
      </c>
      <c r="K386">
        <f>VLOOKUP(M386,BulletType!A$1:F$35,6)</f>
        <v>4</v>
      </c>
      <c r="L386" s="3" t="str">
        <f>VLOOKUP(N386,BulletColor!A$2:B409,2)</f>
        <v>0.5,0.5,0.5</v>
      </c>
      <c r="M386">
        <f t="shared" ref="M386:M449" si="41">INT(INT((ROW()-2)/2)/16)</f>
        <v>12</v>
      </c>
      <c r="N386" s="2">
        <f t="shared" si="38"/>
        <v>0</v>
      </c>
      <c r="O386" s="2">
        <f t="shared" si="39"/>
        <v>0</v>
      </c>
    </row>
    <row r="387" spans="1:15" x14ac:dyDescent="0.2">
      <c r="A387" s="1">
        <f t="shared" ref="A387:A450" si="42">VALUE(CONCATENATE(1,(REPT(0,2-LEN(M387))&amp;M387),REPT(0,2-LEN(N387))&amp;(N387),O387))</f>
        <v>112001</v>
      </c>
      <c r="B387" s="2" t="str">
        <f>VLOOKUP(M387,BulletType!A$1:F$35,2)&amp;VLOOKUP(N387,BulletColor!A$1:C$25,3)</f>
        <v>钱币 灰</v>
      </c>
      <c r="C387" s="3" t="str">
        <f t="shared" ref="C387:C450" si="43">CONCATENATE("Bullet",INT(A387/10)*10)</f>
        <v>Bullet112000</v>
      </c>
      <c r="D387" s="2" t="str">
        <f>CONCATENATE(VLOOKUP(M387,BulletType!A$2:I$35,8),VLOOKUP(N387,BulletColor!A$2:D$16,4))</f>
        <v>Bullet200000</v>
      </c>
      <c r="E387" s="2" t="str">
        <f>VLOOKUP(M387,BulletType!A$1:G$35,7)</f>
        <v>3,0.753</v>
      </c>
      <c r="F387" s="2">
        <f t="shared" si="40"/>
        <v>1</v>
      </c>
      <c r="G387">
        <f>VLOOKUP(M387,BulletType!A$1:F$35,3)</f>
        <v>0</v>
      </c>
      <c r="H387">
        <f>VLOOKUP(M387,BulletType!A$1:F$35,4)</f>
        <v>0</v>
      </c>
      <c r="I387">
        <f>VLOOKUP(M387,BulletType!A$1:F$35,5)</f>
        <v>8</v>
      </c>
      <c r="J387">
        <f>VLOOKUP(M387,BulletType!A$1:F$35,5)</f>
        <v>8</v>
      </c>
      <c r="K387">
        <f>VLOOKUP(M387,BulletType!A$1:F$35,6)</f>
        <v>4</v>
      </c>
      <c r="L387" s="3" t="str">
        <f>VLOOKUP(N387,BulletColor!A$2:B410,2)</f>
        <v>0.5,0.5,0.5</v>
      </c>
      <c r="M387">
        <f t="shared" si="41"/>
        <v>12</v>
      </c>
      <c r="N387" s="2">
        <f t="shared" si="38"/>
        <v>0</v>
      </c>
      <c r="O387" s="2">
        <f t="shared" si="39"/>
        <v>1</v>
      </c>
    </row>
    <row r="388" spans="1:15" x14ac:dyDescent="0.2">
      <c r="A388" s="1">
        <f t="shared" si="42"/>
        <v>112010</v>
      </c>
      <c r="B388" s="2" t="str">
        <f>VLOOKUP(M388,BulletType!A$1:F$35,2)&amp;VLOOKUP(N388,BulletColor!A$1:C$25,3)</f>
        <v>钱币 深红</v>
      </c>
      <c r="C388" s="3" t="str">
        <f t="shared" si="43"/>
        <v>Bullet112010</v>
      </c>
      <c r="D388" s="2" t="str">
        <f>CONCATENATE(VLOOKUP(M388,BulletType!A$2:I$35,8),VLOOKUP(N388,BulletColor!A$2:D$16,4))</f>
        <v>Bullet200010</v>
      </c>
      <c r="E388" s="2" t="str">
        <f>VLOOKUP(M388,BulletType!A$1:G$35,7)</f>
        <v>3,0.753</v>
      </c>
      <c r="F388" s="2">
        <f t="shared" si="40"/>
        <v>0</v>
      </c>
      <c r="G388">
        <f>VLOOKUP(M388,BulletType!A$1:F$35,3)</f>
        <v>0</v>
      </c>
      <c r="H388">
        <f>VLOOKUP(M388,BulletType!A$1:F$35,4)</f>
        <v>0</v>
      </c>
      <c r="I388">
        <f>VLOOKUP(M388,BulletType!A$1:F$35,5)</f>
        <v>8</v>
      </c>
      <c r="J388">
        <f>VLOOKUP(M388,BulletType!A$1:F$35,5)</f>
        <v>8</v>
      </c>
      <c r="K388">
        <f>VLOOKUP(M388,BulletType!A$1:F$35,6)</f>
        <v>4</v>
      </c>
      <c r="L388" s="3" t="str">
        <f>VLOOKUP(N388,BulletColor!A$2:B411,2)</f>
        <v>0.625,0.3,0.3</v>
      </c>
      <c r="M388">
        <f t="shared" si="41"/>
        <v>12</v>
      </c>
      <c r="N388" s="2">
        <f t="shared" si="38"/>
        <v>1</v>
      </c>
      <c r="O388" s="2">
        <f t="shared" si="39"/>
        <v>0</v>
      </c>
    </row>
    <row r="389" spans="1:15" x14ac:dyDescent="0.2">
      <c r="A389" s="1">
        <f t="shared" si="42"/>
        <v>112011</v>
      </c>
      <c r="B389" s="2" t="str">
        <f>VLOOKUP(M389,BulletType!A$1:F$35,2)&amp;VLOOKUP(N389,BulletColor!A$1:C$25,3)</f>
        <v>钱币 深红</v>
      </c>
      <c r="C389" s="3" t="str">
        <f t="shared" si="43"/>
        <v>Bullet112010</v>
      </c>
      <c r="D389" s="2" t="str">
        <f>CONCATENATE(VLOOKUP(M389,BulletType!A$2:I$35,8),VLOOKUP(N389,BulletColor!A$2:D$16,4))</f>
        <v>Bullet200010</v>
      </c>
      <c r="E389" s="2" t="str">
        <f>VLOOKUP(M389,BulletType!A$1:G$35,7)</f>
        <v>3,0.753</v>
      </c>
      <c r="F389" s="2">
        <f t="shared" si="40"/>
        <v>1</v>
      </c>
      <c r="G389">
        <f>VLOOKUP(M389,BulletType!A$1:F$35,3)</f>
        <v>0</v>
      </c>
      <c r="H389">
        <f>VLOOKUP(M389,BulletType!A$1:F$35,4)</f>
        <v>0</v>
      </c>
      <c r="I389">
        <f>VLOOKUP(M389,BulletType!A$1:F$35,5)</f>
        <v>8</v>
      </c>
      <c r="J389">
        <f>VLOOKUP(M389,BulletType!A$1:F$35,5)</f>
        <v>8</v>
      </c>
      <c r="K389">
        <f>VLOOKUP(M389,BulletType!A$1:F$35,6)</f>
        <v>4</v>
      </c>
      <c r="L389" s="3" t="str">
        <f>VLOOKUP(N389,BulletColor!A$2:B412,2)</f>
        <v>0.625,0.3,0.3</v>
      </c>
      <c r="M389">
        <f t="shared" si="41"/>
        <v>12</v>
      </c>
      <c r="N389" s="2">
        <f t="shared" si="38"/>
        <v>1</v>
      </c>
      <c r="O389" s="2">
        <f t="shared" si="39"/>
        <v>1</v>
      </c>
    </row>
    <row r="390" spans="1:15" x14ac:dyDescent="0.2">
      <c r="A390" s="1">
        <f t="shared" si="42"/>
        <v>112020</v>
      </c>
      <c r="B390" s="2" t="str">
        <f>VLOOKUP(M390,BulletType!A$1:F$35,2)&amp;VLOOKUP(N390,BulletColor!A$1:C$25,3)</f>
        <v>钱币 红</v>
      </c>
      <c r="C390" s="3" t="str">
        <f t="shared" si="43"/>
        <v>Bullet112020</v>
      </c>
      <c r="D390" s="2" t="str">
        <f>CONCATENATE(VLOOKUP(M390,BulletType!A$2:I$35,8),VLOOKUP(N390,BulletColor!A$2:D$16,4))</f>
        <v>Bullet200010</v>
      </c>
      <c r="E390" s="2" t="str">
        <f>VLOOKUP(M390,BulletType!A$1:G$35,7)</f>
        <v>3,0.753</v>
      </c>
      <c r="F390" s="2">
        <f t="shared" si="40"/>
        <v>0</v>
      </c>
      <c r="G390">
        <f>VLOOKUP(M390,BulletType!A$1:F$35,3)</f>
        <v>0</v>
      </c>
      <c r="H390">
        <f>VLOOKUP(M390,BulletType!A$1:F$35,4)</f>
        <v>0</v>
      </c>
      <c r="I390">
        <f>VLOOKUP(M390,BulletType!A$1:F$35,5)</f>
        <v>8</v>
      </c>
      <c r="J390">
        <f>VLOOKUP(M390,BulletType!A$1:F$35,5)</f>
        <v>8</v>
      </c>
      <c r="K390">
        <f>VLOOKUP(M390,BulletType!A$1:F$35,6)</f>
        <v>4</v>
      </c>
      <c r="L390" s="3" t="str">
        <f>VLOOKUP(N390,BulletColor!A$2:B413,2)</f>
        <v>0.8,0.3,0.3</v>
      </c>
      <c r="M390">
        <f t="shared" si="41"/>
        <v>12</v>
      </c>
      <c r="N390" s="2">
        <f t="shared" si="38"/>
        <v>2</v>
      </c>
      <c r="O390" s="2">
        <f t="shared" si="39"/>
        <v>0</v>
      </c>
    </row>
    <row r="391" spans="1:15" x14ac:dyDescent="0.2">
      <c r="A391" s="1">
        <f t="shared" si="42"/>
        <v>112021</v>
      </c>
      <c r="B391" s="2" t="str">
        <f>VLOOKUP(M391,BulletType!A$1:F$35,2)&amp;VLOOKUP(N391,BulletColor!A$1:C$25,3)</f>
        <v>钱币 红</v>
      </c>
      <c r="C391" s="3" t="str">
        <f t="shared" si="43"/>
        <v>Bullet112020</v>
      </c>
      <c r="D391" s="2" t="str">
        <f>CONCATENATE(VLOOKUP(M391,BulletType!A$2:I$35,8),VLOOKUP(N391,BulletColor!A$2:D$16,4))</f>
        <v>Bullet200010</v>
      </c>
      <c r="E391" s="2" t="str">
        <f>VLOOKUP(M391,BulletType!A$1:G$35,7)</f>
        <v>3,0.753</v>
      </c>
      <c r="F391" s="2">
        <f t="shared" si="40"/>
        <v>1</v>
      </c>
      <c r="G391">
        <f>VLOOKUP(M391,BulletType!A$1:F$35,3)</f>
        <v>0</v>
      </c>
      <c r="H391">
        <f>VLOOKUP(M391,BulletType!A$1:F$35,4)</f>
        <v>0</v>
      </c>
      <c r="I391">
        <f>VLOOKUP(M391,BulletType!A$1:F$35,5)</f>
        <v>8</v>
      </c>
      <c r="J391">
        <f>VLOOKUP(M391,BulletType!A$1:F$35,5)</f>
        <v>8</v>
      </c>
      <c r="K391">
        <f>VLOOKUP(M391,BulletType!A$1:F$35,6)</f>
        <v>4</v>
      </c>
      <c r="L391" s="3" t="str">
        <f>VLOOKUP(N391,BulletColor!A$2:B414,2)</f>
        <v>0.8,0.3,0.3</v>
      </c>
      <c r="M391">
        <f t="shared" si="41"/>
        <v>12</v>
      </c>
      <c r="N391" s="2">
        <f t="shared" si="38"/>
        <v>2</v>
      </c>
      <c r="O391" s="2">
        <f t="shared" si="39"/>
        <v>1</v>
      </c>
    </row>
    <row r="392" spans="1:15" x14ac:dyDescent="0.2">
      <c r="A392" s="1">
        <f t="shared" si="42"/>
        <v>112030</v>
      </c>
      <c r="B392" s="2" t="str">
        <f>VLOOKUP(M392,BulletType!A$1:F$35,2)&amp;VLOOKUP(N392,BulletColor!A$1:C$25,3)</f>
        <v>钱币 深紫</v>
      </c>
      <c r="C392" s="3" t="str">
        <f t="shared" si="43"/>
        <v>Bullet112030</v>
      </c>
      <c r="D392" s="2" t="str">
        <f>CONCATENATE(VLOOKUP(M392,BulletType!A$2:I$35,8),VLOOKUP(N392,BulletColor!A$2:D$16,4))</f>
        <v>Bullet200030</v>
      </c>
      <c r="E392" s="2" t="str">
        <f>VLOOKUP(M392,BulletType!A$1:G$35,7)</f>
        <v>3,0.753</v>
      </c>
      <c r="F392" s="2">
        <f t="shared" si="40"/>
        <v>0</v>
      </c>
      <c r="G392">
        <f>VLOOKUP(M392,BulletType!A$1:F$35,3)</f>
        <v>0</v>
      </c>
      <c r="H392">
        <f>VLOOKUP(M392,BulletType!A$1:F$35,4)</f>
        <v>0</v>
      </c>
      <c r="I392">
        <f>VLOOKUP(M392,BulletType!A$1:F$35,5)</f>
        <v>8</v>
      </c>
      <c r="J392">
        <f>VLOOKUP(M392,BulletType!A$1:F$35,5)</f>
        <v>8</v>
      </c>
      <c r="K392">
        <f>VLOOKUP(M392,BulletType!A$1:F$35,6)</f>
        <v>4</v>
      </c>
      <c r="L392" s="3" t="str">
        <f>VLOOKUP(N392,BulletColor!A$2:B415,2)</f>
        <v>1,0.65,1</v>
      </c>
      <c r="M392">
        <f t="shared" si="41"/>
        <v>12</v>
      </c>
      <c r="N392" s="2">
        <f t="shared" si="38"/>
        <v>3</v>
      </c>
      <c r="O392" s="2">
        <f t="shared" si="39"/>
        <v>0</v>
      </c>
    </row>
    <row r="393" spans="1:15" x14ac:dyDescent="0.2">
      <c r="A393" s="1">
        <f t="shared" si="42"/>
        <v>112031</v>
      </c>
      <c r="B393" s="2" t="str">
        <f>VLOOKUP(M393,BulletType!A$1:F$35,2)&amp;VLOOKUP(N393,BulletColor!A$1:C$25,3)</f>
        <v>钱币 深紫</v>
      </c>
      <c r="C393" s="3" t="str">
        <f t="shared" si="43"/>
        <v>Bullet112030</v>
      </c>
      <c r="D393" s="2" t="str">
        <f>CONCATENATE(VLOOKUP(M393,BulletType!A$2:I$35,8),VLOOKUP(N393,BulletColor!A$2:D$16,4))</f>
        <v>Bullet200030</v>
      </c>
      <c r="E393" s="2" t="str">
        <f>VLOOKUP(M393,BulletType!A$1:G$35,7)</f>
        <v>3,0.753</v>
      </c>
      <c r="F393" s="2">
        <f t="shared" si="40"/>
        <v>1</v>
      </c>
      <c r="G393">
        <f>VLOOKUP(M393,BulletType!A$1:F$35,3)</f>
        <v>0</v>
      </c>
      <c r="H393">
        <f>VLOOKUP(M393,BulletType!A$1:F$35,4)</f>
        <v>0</v>
      </c>
      <c r="I393">
        <f>VLOOKUP(M393,BulletType!A$1:F$35,5)</f>
        <v>8</v>
      </c>
      <c r="J393">
        <f>VLOOKUP(M393,BulletType!A$1:F$35,5)</f>
        <v>8</v>
      </c>
      <c r="K393">
        <f>VLOOKUP(M393,BulletType!A$1:F$35,6)</f>
        <v>4</v>
      </c>
      <c r="L393" s="3" t="str">
        <f>VLOOKUP(N393,BulletColor!A$2:B416,2)</f>
        <v>1,0.65,1</v>
      </c>
      <c r="M393">
        <f t="shared" si="41"/>
        <v>12</v>
      </c>
      <c r="N393" s="2">
        <f t="shared" si="38"/>
        <v>3</v>
      </c>
      <c r="O393" s="2">
        <f t="shared" si="39"/>
        <v>1</v>
      </c>
    </row>
    <row r="394" spans="1:15" x14ac:dyDescent="0.2">
      <c r="A394" s="1">
        <f t="shared" si="42"/>
        <v>112040</v>
      </c>
      <c r="B394" s="2" t="str">
        <f>VLOOKUP(M394,BulletType!A$1:F$35,2)&amp;VLOOKUP(N394,BulletColor!A$1:C$25,3)</f>
        <v>钱币 紫</v>
      </c>
      <c r="C394" s="3" t="str">
        <f t="shared" si="43"/>
        <v>Bullet112040</v>
      </c>
      <c r="D394" s="2" t="str">
        <f>CONCATENATE(VLOOKUP(M394,BulletType!A$2:I$35,8),VLOOKUP(N394,BulletColor!A$2:D$16,4))</f>
        <v>Bullet200030</v>
      </c>
      <c r="E394" s="2" t="str">
        <f>VLOOKUP(M394,BulletType!A$1:G$35,7)</f>
        <v>3,0.753</v>
      </c>
      <c r="F394" s="2">
        <f t="shared" si="40"/>
        <v>0</v>
      </c>
      <c r="G394">
        <f>VLOOKUP(M394,BulletType!A$1:F$35,3)</f>
        <v>0</v>
      </c>
      <c r="H394">
        <f>VLOOKUP(M394,BulletType!A$1:F$35,4)</f>
        <v>0</v>
      </c>
      <c r="I394">
        <f>VLOOKUP(M394,BulletType!A$1:F$35,5)</f>
        <v>8</v>
      </c>
      <c r="J394">
        <f>VLOOKUP(M394,BulletType!A$1:F$35,5)</f>
        <v>8</v>
      </c>
      <c r="K394">
        <f>VLOOKUP(M394,BulletType!A$1:F$35,6)</f>
        <v>4</v>
      </c>
      <c r="L394" s="3" t="str">
        <f>VLOOKUP(N394,BulletColor!A$2:B417,2)</f>
        <v>1,0.65,1</v>
      </c>
      <c r="M394">
        <f t="shared" si="41"/>
        <v>12</v>
      </c>
      <c r="N394" s="2">
        <f t="shared" si="38"/>
        <v>4</v>
      </c>
      <c r="O394" s="2">
        <f t="shared" si="39"/>
        <v>0</v>
      </c>
    </row>
    <row r="395" spans="1:15" x14ac:dyDescent="0.2">
      <c r="A395" s="1">
        <f t="shared" si="42"/>
        <v>112041</v>
      </c>
      <c r="B395" s="2" t="str">
        <f>VLOOKUP(M395,BulletType!A$1:F$35,2)&amp;VLOOKUP(N395,BulletColor!A$1:C$25,3)</f>
        <v>钱币 紫</v>
      </c>
      <c r="C395" s="3" t="str">
        <f t="shared" si="43"/>
        <v>Bullet112040</v>
      </c>
      <c r="D395" s="2" t="str">
        <f>CONCATENATE(VLOOKUP(M395,BulletType!A$2:I$35,8),VLOOKUP(N395,BulletColor!A$2:D$16,4))</f>
        <v>Bullet200030</v>
      </c>
      <c r="E395" s="2" t="str">
        <f>VLOOKUP(M395,BulletType!A$1:G$35,7)</f>
        <v>3,0.753</v>
      </c>
      <c r="F395" s="2">
        <f t="shared" si="40"/>
        <v>1</v>
      </c>
      <c r="G395">
        <f>VLOOKUP(M395,BulletType!A$1:F$35,3)</f>
        <v>0</v>
      </c>
      <c r="H395">
        <f>VLOOKUP(M395,BulletType!A$1:F$35,4)</f>
        <v>0</v>
      </c>
      <c r="I395">
        <f>VLOOKUP(M395,BulletType!A$1:F$35,5)</f>
        <v>8</v>
      </c>
      <c r="J395">
        <f>VLOOKUP(M395,BulletType!A$1:F$35,5)</f>
        <v>8</v>
      </c>
      <c r="K395">
        <f>VLOOKUP(M395,BulletType!A$1:F$35,6)</f>
        <v>4</v>
      </c>
      <c r="L395" s="3" t="str">
        <f>VLOOKUP(N395,BulletColor!A$2:B418,2)</f>
        <v>1,0.65,1</v>
      </c>
      <c r="M395">
        <f t="shared" si="41"/>
        <v>12</v>
      </c>
      <c r="N395" s="2">
        <f t="shared" si="38"/>
        <v>4</v>
      </c>
      <c r="O395" s="2">
        <f t="shared" si="39"/>
        <v>1</v>
      </c>
    </row>
    <row r="396" spans="1:15" x14ac:dyDescent="0.2">
      <c r="A396" s="1">
        <f t="shared" si="42"/>
        <v>112050</v>
      </c>
      <c r="B396" s="2" t="str">
        <f>VLOOKUP(M396,BulletType!A$1:F$35,2)&amp;VLOOKUP(N396,BulletColor!A$1:C$25,3)</f>
        <v>钱币 深蓝</v>
      </c>
      <c r="C396" s="3" t="str">
        <f t="shared" si="43"/>
        <v>Bullet112050</v>
      </c>
      <c r="D396" s="2" t="str">
        <f>CONCATENATE(VLOOKUP(M396,BulletType!A$2:I$35,8),VLOOKUP(N396,BulletColor!A$2:D$16,4))</f>
        <v>Bullet200050</v>
      </c>
      <c r="E396" s="2" t="str">
        <f>VLOOKUP(M396,BulletType!A$1:G$35,7)</f>
        <v>3,0.753</v>
      </c>
      <c r="F396" s="2">
        <f t="shared" si="40"/>
        <v>0</v>
      </c>
      <c r="G396">
        <f>VLOOKUP(M396,BulletType!A$1:F$35,3)</f>
        <v>0</v>
      </c>
      <c r="H396">
        <f>VLOOKUP(M396,BulletType!A$1:F$35,4)</f>
        <v>0</v>
      </c>
      <c r="I396">
        <f>VLOOKUP(M396,BulletType!A$1:F$35,5)</f>
        <v>8</v>
      </c>
      <c r="J396">
        <f>VLOOKUP(M396,BulletType!A$1:F$35,5)</f>
        <v>8</v>
      </c>
      <c r="K396">
        <f>VLOOKUP(M396,BulletType!A$1:F$35,6)</f>
        <v>4</v>
      </c>
      <c r="L396" s="3" t="str">
        <f>VLOOKUP(N396,BulletColor!A$2:B419,2)</f>
        <v>0,0.1,1</v>
      </c>
      <c r="M396">
        <f t="shared" si="41"/>
        <v>12</v>
      </c>
      <c r="N396" s="2">
        <f t="shared" si="38"/>
        <v>5</v>
      </c>
      <c r="O396" s="2">
        <f t="shared" si="39"/>
        <v>0</v>
      </c>
    </row>
    <row r="397" spans="1:15" x14ac:dyDescent="0.2">
      <c r="A397" s="1">
        <f t="shared" si="42"/>
        <v>112051</v>
      </c>
      <c r="B397" s="2" t="str">
        <f>VLOOKUP(M397,BulletType!A$1:F$35,2)&amp;VLOOKUP(N397,BulletColor!A$1:C$25,3)</f>
        <v>钱币 深蓝</v>
      </c>
      <c r="C397" s="3" t="str">
        <f t="shared" si="43"/>
        <v>Bullet112050</v>
      </c>
      <c r="D397" s="2" t="str">
        <f>CONCATENATE(VLOOKUP(M397,BulletType!A$2:I$35,8),VLOOKUP(N397,BulletColor!A$2:D$16,4))</f>
        <v>Bullet200050</v>
      </c>
      <c r="E397" s="2" t="str">
        <f>VLOOKUP(M397,BulletType!A$1:G$35,7)</f>
        <v>3,0.753</v>
      </c>
      <c r="F397" s="2">
        <f t="shared" si="40"/>
        <v>1</v>
      </c>
      <c r="G397">
        <f>VLOOKUP(M397,BulletType!A$1:F$35,3)</f>
        <v>0</v>
      </c>
      <c r="H397">
        <f>VLOOKUP(M397,BulletType!A$1:F$35,4)</f>
        <v>0</v>
      </c>
      <c r="I397">
        <f>VLOOKUP(M397,BulletType!A$1:F$35,5)</f>
        <v>8</v>
      </c>
      <c r="J397">
        <f>VLOOKUP(M397,BulletType!A$1:F$35,5)</f>
        <v>8</v>
      </c>
      <c r="K397">
        <f>VLOOKUP(M397,BulletType!A$1:F$35,6)</f>
        <v>4</v>
      </c>
      <c r="L397" s="3" t="str">
        <f>VLOOKUP(N397,BulletColor!A$2:B420,2)</f>
        <v>0,0.1,1</v>
      </c>
      <c r="M397">
        <f t="shared" si="41"/>
        <v>12</v>
      </c>
      <c r="N397" s="2">
        <f t="shared" si="38"/>
        <v>5</v>
      </c>
      <c r="O397" s="2">
        <f t="shared" si="39"/>
        <v>1</v>
      </c>
    </row>
    <row r="398" spans="1:15" x14ac:dyDescent="0.2">
      <c r="A398" s="1">
        <f t="shared" si="42"/>
        <v>112060</v>
      </c>
      <c r="B398" s="2" t="str">
        <f>VLOOKUP(M398,BulletType!A$1:F$35,2)&amp;VLOOKUP(N398,BulletColor!A$1:C$25,3)</f>
        <v>钱币 蓝</v>
      </c>
      <c r="C398" s="3" t="str">
        <f t="shared" si="43"/>
        <v>Bullet112060</v>
      </c>
      <c r="D398" s="2" t="str">
        <f>CONCATENATE(VLOOKUP(M398,BulletType!A$2:I$35,8),VLOOKUP(N398,BulletColor!A$2:D$16,4))</f>
        <v>Bullet200050</v>
      </c>
      <c r="E398" s="2" t="str">
        <f>VLOOKUP(M398,BulletType!A$1:G$35,7)</f>
        <v>3,0.753</v>
      </c>
      <c r="F398" s="2">
        <f t="shared" si="40"/>
        <v>0</v>
      </c>
      <c r="G398">
        <f>VLOOKUP(M398,BulletType!A$1:F$35,3)</f>
        <v>0</v>
      </c>
      <c r="H398">
        <f>VLOOKUP(M398,BulletType!A$1:F$35,4)</f>
        <v>0</v>
      </c>
      <c r="I398">
        <f>VLOOKUP(M398,BulletType!A$1:F$35,5)</f>
        <v>8</v>
      </c>
      <c r="J398">
        <f>VLOOKUP(M398,BulletType!A$1:F$35,5)</f>
        <v>8</v>
      </c>
      <c r="K398">
        <f>VLOOKUP(M398,BulletType!A$1:F$35,6)</f>
        <v>4</v>
      </c>
      <c r="L398" s="3" t="str">
        <f>VLOOKUP(N398,BulletColor!A$2:B421,2)</f>
        <v>0,0.1,1</v>
      </c>
      <c r="M398">
        <f t="shared" si="41"/>
        <v>12</v>
      </c>
      <c r="N398" s="2">
        <f t="shared" si="38"/>
        <v>6</v>
      </c>
      <c r="O398" s="2">
        <f t="shared" si="39"/>
        <v>0</v>
      </c>
    </row>
    <row r="399" spans="1:15" x14ac:dyDescent="0.2">
      <c r="A399" s="1">
        <f t="shared" si="42"/>
        <v>112061</v>
      </c>
      <c r="B399" s="2" t="str">
        <f>VLOOKUP(M399,BulletType!A$1:F$35,2)&amp;VLOOKUP(N399,BulletColor!A$1:C$25,3)</f>
        <v>钱币 蓝</v>
      </c>
      <c r="C399" s="3" t="str">
        <f t="shared" si="43"/>
        <v>Bullet112060</v>
      </c>
      <c r="D399" s="2" t="str">
        <f>CONCATENATE(VLOOKUP(M399,BulletType!A$2:I$35,8),VLOOKUP(N399,BulletColor!A$2:D$16,4))</f>
        <v>Bullet200050</v>
      </c>
      <c r="E399" s="2" t="str">
        <f>VLOOKUP(M399,BulletType!A$1:G$35,7)</f>
        <v>3,0.753</v>
      </c>
      <c r="F399" s="2">
        <f t="shared" si="40"/>
        <v>1</v>
      </c>
      <c r="G399">
        <f>VLOOKUP(M399,BulletType!A$1:F$35,3)</f>
        <v>0</v>
      </c>
      <c r="H399">
        <f>VLOOKUP(M399,BulletType!A$1:F$35,4)</f>
        <v>0</v>
      </c>
      <c r="I399">
        <f>VLOOKUP(M399,BulletType!A$1:F$35,5)</f>
        <v>8</v>
      </c>
      <c r="J399">
        <f>VLOOKUP(M399,BulletType!A$1:F$35,5)</f>
        <v>8</v>
      </c>
      <c r="K399">
        <f>VLOOKUP(M399,BulletType!A$1:F$35,6)</f>
        <v>4</v>
      </c>
      <c r="L399" s="3" t="str">
        <f>VLOOKUP(N399,BulletColor!A$2:B422,2)</f>
        <v>0,0.1,1</v>
      </c>
      <c r="M399">
        <f t="shared" si="41"/>
        <v>12</v>
      </c>
      <c r="N399" s="2">
        <f t="shared" si="38"/>
        <v>6</v>
      </c>
      <c r="O399" s="2">
        <f t="shared" si="39"/>
        <v>1</v>
      </c>
    </row>
    <row r="400" spans="1:15" x14ac:dyDescent="0.2">
      <c r="A400" s="1">
        <f t="shared" si="42"/>
        <v>112070</v>
      </c>
      <c r="B400" s="2" t="str">
        <f>VLOOKUP(M400,BulletType!A$1:F$35,2)&amp;VLOOKUP(N400,BulletColor!A$1:C$25,3)</f>
        <v>钱币 深青</v>
      </c>
      <c r="C400" s="3" t="str">
        <f t="shared" si="43"/>
        <v>Bullet112070</v>
      </c>
      <c r="D400" s="2" t="str">
        <f>CONCATENATE(VLOOKUP(M400,BulletType!A$2:I$35,8),VLOOKUP(N400,BulletColor!A$2:D$16,4))</f>
        <v>Bullet200070</v>
      </c>
      <c r="E400" s="2" t="str">
        <f>VLOOKUP(M400,BulletType!A$1:G$35,7)</f>
        <v>3,0.753</v>
      </c>
      <c r="F400" s="2">
        <f t="shared" si="40"/>
        <v>0</v>
      </c>
      <c r="G400">
        <f>VLOOKUP(M400,BulletType!A$1:F$35,3)</f>
        <v>0</v>
      </c>
      <c r="H400">
        <f>VLOOKUP(M400,BulletType!A$1:F$35,4)</f>
        <v>0</v>
      </c>
      <c r="I400">
        <f>VLOOKUP(M400,BulletType!A$1:F$35,5)</f>
        <v>8</v>
      </c>
      <c r="J400">
        <f>VLOOKUP(M400,BulletType!A$1:F$35,5)</f>
        <v>8</v>
      </c>
      <c r="K400">
        <f>VLOOKUP(M400,BulletType!A$1:F$35,6)</f>
        <v>4</v>
      </c>
      <c r="L400" s="3" t="str">
        <f>VLOOKUP(N400,BulletColor!A$2:B423,2)</f>
        <v>0.25,1,1</v>
      </c>
      <c r="M400">
        <f t="shared" si="41"/>
        <v>12</v>
      </c>
      <c r="N400" s="2">
        <f t="shared" si="38"/>
        <v>7</v>
      </c>
      <c r="O400" s="2">
        <f t="shared" si="39"/>
        <v>0</v>
      </c>
    </row>
    <row r="401" spans="1:15" x14ac:dyDescent="0.2">
      <c r="A401" s="1">
        <f t="shared" si="42"/>
        <v>112071</v>
      </c>
      <c r="B401" s="2" t="str">
        <f>VLOOKUP(M401,BulletType!A$1:F$35,2)&amp;VLOOKUP(N401,BulletColor!A$1:C$25,3)</f>
        <v>钱币 深青</v>
      </c>
      <c r="C401" s="3" t="str">
        <f t="shared" si="43"/>
        <v>Bullet112070</v>
      </c>
      <c r="D401" s="2" t="str">
        <f>CONCATENATE(VLOOKUP(M401,BulletType!A$2:I$35,8),VLOOKUP(N401,BulletColor!A$2:D$16,4))</f>
        <v>Bullet200070</v>
      </c>
      <c r="E401" s="2" t="str">
        <f>VLOOKUP(M401,BulletType!A$1:G$35,7)</f>
        <v>3,0.753</v>
      </c>
      <c r="F401" s="2">
        <f t="shared" si="40"/>
        <v>1</v>
      </c>
      <c r="G401">
        <f>VLOOKUP(M401,BulletType!A$1:F$35,3)</f>
        <v>0</v>
      </c>
      <c r="H401">
        <f>VLOOKUP(M401,BulletType!A$1:F$35,4)</f>
        <v>0</v>
      </c>
      <c r="I401">
        <f>VLOOKUP(M401,BulletType!A$1:F$35,5)</f>
        <v>8</v>
      </c>
      <c r="J401">
        <f>VLOOKUP(M401,BulletType!A$1:F$35,5)</f>
        <v>8</v>
      </c>
      <c r="K401">
        <f>VLOOKUP(M401,BulletType!A$1:F$35,6)</f>
        <v>4</v>
      </c>
      <c r="L401" s="3" t="str">
        <f>VLOOKUP(N401,BulletColor!A$2:B424,2)</f>
        <v>0.25,1,1</v>
      </c>
      <c r="M401">
        <f t="shared" si="41"/>
        <v>12</v>
      </c>
      <c r="N401" s="2">
        <f t="shared" si="38"/>
        <v>7</v>
      </c>
      <c r="O401" s="2">
        <f t="shared" si="39"/>
        <v>1</v>
      </c>
    </row>
    <row r="402" spans="1:15" x14ac:dyDescent="0.2">
      <c r="A402" s="1">
        <f t="shared" si="42"/>
        <v>112080</v>
      </c>
      <c r="B402" s="2" t="str">
        <f>VLOOKUP(M402,BulletType!A$1:F$35,2)&amp;VLOOKUP(N402,BulletColor!A$1:C$25,3)</f>
        <v>钱币 青</v>
      </c>
      <c r="C402" s="3" t="str">
        <f t="shared" si="43"/>
        <v>Bullet112080</v>
      </c>
      <c r="D402" s="2" t="str">
        <f>CONCATENATE(VLOOKUP(M402,BulletType!A$2:I$35,8),VLOOKUP(N402,BulletColor!A$2:D$16,4))</f>
        <v>Bullet200070</v>
      </c>
      <c r="E402" s="2" t="str">
        <f>VLOOKUP(M402,BulletType!A$1:G$35,7)</f>
        <v>3,0.753</v>
      </c>
      <c r="F402" s="2">
        <f t="shared" si="40"/>
        <v>0</v>
      </c>
      <c r="G402">
        <f>VLOOKUP(M402,BulletType!A$1:F$35,3)</f>
        <v>0</v>
      </c>
      <c r="H402">
        <f>VLOOKUP(M402,BulletType!A$1:F$35,4)</f>
        <v>0</v>
      </c>
      <c r="I402">
        <f>VLOOKUP(M402,BulletType!A$1:F$35,5)</f>
        <v>8</v>
      </c>
      <c r="J402">
        <f>VLOOKUP(M402,BulletType!A$1:F$35,5)</f>
        <v>8</v>
      </c>
      <c r="K402">
        <f>VLOOKUP(M402,BulletType!A$1:F$35,6)</f>
        <v>4</v>
      </c>
      <c r="L402" s="3" t="str">
        <f>VLOOKUP(N402,BulletColor!A$2:B425,2)</f>
        <v>0.25,1,1</v>
      </c>
      <c r="M402">
        <f t="shared" si="41"/>
        <v>12</v>
      </c>
      <c r="N402" s="2">
        <f t="shared" si="38"/>
        <v>8</v>
      </c>
      <c r="O402" s="2">
        <f t="shared" si="39"/>
        <v>0</v>
      </c>
    </row>
    <row r="403" spans="1:15" x14ac:dyDescent="0.2">
      <c r="A403" s="1">
        <f t="shared" si="42"/>
        <v>112081</v>
      </c>
      <c r="B403" s="2" t="str">
        <f>VLOOKUP(M403,BulletType!A$1:F$35,2)&amp;VLOOKUP(N403,BulletColor!A$1:C$25,3)</f>
        <v>钱币 青</v>
      </c>
      <c r="C403" s="3" t="str">
        <f t="shared" si="43"/>
        <v>Bullet112080</v>
      </c>
      <c r="D403" s="2" t="str">
        <f>CONCATENATE(VLOOKUP(M403,BulletType!A$2:I$35,8),VLOOKUP(N403,BulletColor!A$2:D$16,4))</f>
        <v>Bullet200070</v>
      </c>
      <c r="E403" s="2" t="str">
        <f>VLOOKUP(M403,BulletType!A$1:G$35,7)</f>
        <v>3,0.753</v>
      </c>
      <c r="F403" s="2">
        <f t="shared" si="40"/>
        <v>1</v>
      </c>
      <c r="G403">
        <f>VLOOKUP(M403,BulletType!A$1:F$35,3)</f>
        <v>0</v>
      </c>
      <c r="H403">
        <f>VLOOKUP(M403,BulletType!A$1:F$35,4)</f>
        <v>0</v>
      </c>
      <c r="I403">
        <f>VLOOKUP(M403,BulletType!A$1:F$35,5)</f>
        <v>8</v>
      </c>
      <c r="J403">
        <f>VLOOKUP(M403,BulletType!A$1:F$35,5)</f>
        <v>8</v>
      </c>
      <c r="K403">
        <f>VLOOKUP(M403,BulletType!A$1:F$35,6)</f>
        <v>4</v>
      </c>
      <c r="L403" s="3" t="str">
        <f>VLOOKUP(N403,BulletColor!A$2:B426,2)</f>
        <v>0.25,1,1</v>
      </c>
      <c r="M403">
        <f t="shared" si="41"/>
        <v>12</v>
      </c>
      <c r="N403" s="2">
        <f t="shared" si="38"/>
        <v>8</v>
      </c>
      <c r="O403" s="2">
        <f t="shared" si="39"/>
        <v>1</v>
      </c>
    </row>
    <row r="404" spans="1:15" x14ac:dyDescent="0.2">
      <c r="A404" s="1">
        <f t="shared" si="42"/>
        <v>112090</v>
      </c>
      <c r="B404" s="2" t="str">
        <f>VLOOKUP(M404,BulletType!A$1:F$35,2)&amp;VLOOKUP(N404,BulletColor!A$1:C$25,3)</f>
        <v>钱币 深绿</v>
      </c>
      <c r="C404" s="3" t="str">
        <f t="shared" si="43"/>
        <v>Bullet112090</v>
      </c>
      <c r="D404" s="2" t="str">
        <f>CONCATENATE(VLOOKUP(M404,BulletType!A$2:I$35,8),VLOOKUP(N404,BulletColor!A$2:D$16,4))</f>
        <v>Bullet200090</v>
      </c>
      <c r="E404" s="2" t="str">
        <f>VLOOKUP(M404,BulletType!A$1:G$35,7)</f>
        <v>3,0.753</v>
      </c>
      <c r="F404" s="2">
        <f t="shared" si="40"/>
        <v>0</v>
      </c>
      <c r="G404">
        <f>VLOOKUP(M404,BulletType!A$1:F$35,3)</f>
        <v>0</v>
      </c>
      <c r="H404">
        <f>VLOOKUP(M404,BulletType!A$1:F$35,4)</f>
        <v>0</v>
      </c>
      <c r="I404">
        <f>VLOOKUP(M404,BulletType!A$1:F$35,5)</f>
        <v>8</v>
      </c>
      <c r="J404">
        <f>VLOOKUP(M404,BulletType!A$1:F$35,5)</f>
        <v>8</v>
      </c>
      <c r="K404">
        <f>VLOOKUP(M404,BulletType!A$1:F$35,6)</f>
        <v>4</v>
      </c>
      <c r="L404" s="3" t="str">
        <f>VLOOKUP(N404,BulletColor!A$2:B427,2)</f>
        <v>0.36,0.78,1</v>
      </c>
      <c r="M404">
        <f t="shared" si="41"/>
        <v>12</v>
      </c>
      <c r="N404" s="2">
        <f t="shared" si="38"/>
        <v>9</v>
      </c>
      <c r="O404" s="2">
        <f t="shared" si="39"/>
        <v>0</v>
      </c>
    </row>
    <row r="405" spans="1:15" x14ac:dyDescent="0.2">
      <c r="A405" s="1">
        <f t="shared" si="42"/>
        <v>112091</v>
      </c>
      <c r="B405" s="2" t="str">
        <f>VLOOKUP(M405,BulletType!A$1:F$35,2)&amp;VLOOKUP(N405,BulletColor!A$1:C$25,3)</f>
        <v>钱币 深绿</v>
      </c>
      <c r="C405" s="3" t="str">
        <f t="shared" si="43"/>
        <v>Bullet112090</v>
      </c>
      <c r="D405" s="2" t="str">
        <f>CONCATENATE(VLOOKUP(M405,BulletType!A$2:I$35,8),VLOOKUP(N405,BulletColor!A$2:D$16,4))</f>
        <v>Bullet200090</v>
      </c>
      <c r="E405" s="2" t="str">
        <f>VLOOKUP(M405,BulletType!A$1:G$35,7)</f>
        <v>3,0.753</v>
      </c>
      <c r="F405" s="2">
        <f t="shared" si="40"/>
        <v>1</v>
      </c>
      <c r="G405">
        <f>VLOOKUP(M405,BulletType!A$1:F$35,3)</f>
        <v>0</v>
      </c>
      <c r="H405">
        <f>VLOOKUP(M405,BulletType!A$1:F$35,4)</f>
        <v>0</v>
      </c>
      <c r="I405">
        <f>VLOOKUP(M405,BulletType!A$1:F$35,5)</f>
        <v>8</v>
      </c>
      <c r="J405">
        <f>VLOOKUP(M405,BulletType!A$1:F$35,5)</f>
        <v>8</v>
      </c>
      <c r="K405">
        <f>VLOOKUP(M405,BulletType!A$1:F$35,6)</f>
        <v>4</v>
      </c>
      <c r="L405" s="3" t="str">
        <f>VLOOKUP(N405,BulletColor!A$2:B428,2)</f>
        <v>0.36,0.78,1</v>
      </c>
      <c r="M405">
        <f t="shared" si="41"/>
        <v>12</v>
      </c>
      <c r="N405" s="2">
        <f t="shared" si="38"/>
        <v>9</v>
      </c>
      <c r="O405" s="2">
        <f t="shared" si="39"/>
        <v>1</v>
      </c>
    </row>
    <row r="406" spans="1:15" x14ac:dyDescent="0.2">
      <c r="A406" s="1">
        <f t="shared" si="42"/>
        <v>112100</v>
      </c>
      <c r="B406" s="2" t="str">
        <f>VLOOKUP(M406,BulletType!A$1:F$35,2)&amp;VLOOKUP(N406,BulletColor!A$1:C$25,3)</f>
        <v>钱币 绿</v>
      </c>
      <c r="C406" s="3" t="str">
        <f t="shared" si="43"/>
        <v>Bullet112100</v>
      </c>
      <c r="D406" s="2" t="str">
        <f>CONCATENATE(VLOOKUP(M406,BulletType!A$2:I$35,8),VLOOKUP(N406,BulletColor!A$2:D$16,4))</f>
        <v>Bullet200090</v>
      </c>
      <c r="E406" s="2" t="str">
        <f>VLOOKUP(M406,BulletType!A$1:G$35,7)</f>
        <v>3,0.753</v>
      </c>
      <c r="F406" s="2">
        <f t="shared" si="40"/>
        <v>0</v>
      </c>
      <c r="G406">
        <f>VLOOKUP(M406,BulletType!A$1:F$35,3)</f>
        <v>0</v>
      </c>
      <c r="H406">
        <f>VLOOKUP(M406,BulletType!A$1:F$35,4)</f>
        <v>0</v>
      </c>
      <c r="I406">
        <f>VLOOKUP(M406,BulletType!A$1:F$35,5)</f>
        <v>8</v>
      </c>
      <c r="J406">
        <f>VLOOKUP(M406,BulletType!A$1:F$35,5)</f>
        <v>8</v>
      </c>
      <c r="K406">
        <f>VLOOKUP(M406,BulletType!A$1:F$35,6)</f>
        <v>4</v>
      </c>
      <c r="L406" s="3" t="str">
        <f>VLOOKUP(N406,BulletColor!A$2:B429,2)</f>
        <v>0.36,0.78,1</v>
      </c>
      <c r="M406">
        <f t="shared" si="41"/>
        <v>12</v>
      </c>
      <c r="N406" s="2">
        <f t="shared" si="38"/>
        <v>10</v>
      </c>
      <c r="O406" s="2">
        <f t="shared" si="39"/>
        <v>0</v>
      </c>
    </row>
    <row r="407" spans="1:15" x14ac:dyDescent="0.2">
      <c r="A407" s="1">
        <f t="shared" si="42"/>
        <v>112101</v>
      </c>
      <c r="B407" s="2" t="str">
        <f>VLOOKUP(M407,BulletType!A$1:F$35,2)&amp;VLOOKUP(N407,BulletColor!A$1:C$25,3)</f>
        <v>钱币 绿</v>
      </c>
      <c r="C407" s="3" t="str">
        <f t="shared" si="43"/>
        <v>Bullet112100</v>
      </c>
      <c r="D407" s="2" t="str">
        <f>CONCATENATE(VLOOKUP(M407,BulletType!A$2:I$35,8),VLOOKUP(N407,BulletColor!A$2:D$16,4))</f>
        <v>Bullet200090</v>
      </c>
      <c r="E407" s="2" t="str">
        <f>VLOOKUP(M407,BulletType!A$1:G$35,7)</f>
        <v>3,0.753</v>
      </c>
      <c r="F407" s="2">
        <f t="shared" si="40"/>
        <v>1</v>
      </c>
      <c r="G407">
        <f>VLOOKUP(M407,BulletType!A$1:F$35,3)</f>
        <v>0</v>
      </c>
      <c r="H407">
        <f>VLOOKUP(M407,BulletType!A$1:F$35,4)</f>
        <v>0</v>
      </c>
      <c r="I407">
        <f>VLOOKUP(M407,BulletType!A$1:F$35,5)</f>
        <v>8</v>
      </c>
      <c r="J407">
        <f>VLOOKUP(M407,BulletType!A$1:F$35,5)</f>
        <v>8</v>
      </c>
      <c r="K407">
        <f>VLOOKUP(M407,BulletType!A$1:F$35,6)</f>
        <v>4</v>
      </c>
      <c r="L407" s="3" t="str">
        <f>VLOOKUP(N407,BulletColor!A$2:B430,2)</f>
        <v>0.36,0.78,1</v>
      </c>
      <c r="M407">
        <f t="shared" si="41"/>
        <v>12</v>
      </c>
      <c r="N407" s="2">
        <f t="shared" si="38"/>
        <v>10</v>
      </c>
      <c r="O407" s="2">
        <f t="shared" si="39"/>
        <v>1</v>
      </c>
    </row>
    <row r="408" spans="1:15" x14ac:dyDescent="0.2">
      <c r="A408" s="1">
        <f t="shared" si="42"/>
        <v>112110</v>
      </c>
      <c r="B408" s="2" t="str">
        <f>VLOOKUP(M408,BulletType!A$1:F$35,2)&amp;VLOOKUP(N408,BulletColor!A$1:C$25,3)</f>
        <v>钱币 黄绿</v>
      </c>
      <c r="C408" s="3" t="str">
        <f t="shared" si="43"/>
        <v>Bullet112110</v>
      </c>
      <c r="D408" s="2" t="str">
        <f>CONCATENATE(VLOOKUP(M408,BulletType!A$2:I$35,8),VLOOKUP(N408,BulletColor!A$2:D$16,4))</f>
        <v>Bullet200090</v>
      </c>
      <c r="E408" s="2" t="str">
        <f>VLOOKUP(M408,BulletType!A$1:G$35,7)</f>
        <v>3,0.753</v>
      </c>
      <c r="F408" s="2">
        <f t="shared" si="40"/>
        <v>0</v>
      </c>
      <c r="G408">
        <f>VLOOKUP(M408,BulletType!A$1:F$35,3)</f>
        <v>0</v>
      </c>
      <c r="H408">
        <f>VLOOKUP(M408,BulletType!A$1:F$35,4)</f>
        <v>0</v>
      </c>
      <c r="I408">
        <f>VLOOKUP(M408,BulletType!A$1:F$35,5)</f>
        <v>8</v>
      </c>
      <c r="J408">
        <f>VLOOKUP(M408,BulletType!A$1:F$35,5)</f>
        <v>8</v>
      </c>
      <c r="K408">
        <f>VLOOKUP(M408,BulletType!A$1:F$35,6)</f>
        <v>4</v>
      </c>
      <c r="L408" s="3" t="str">
        <f>VLOOKUP(N408,BulletColor!A$2:B431,2)</f>
        <v>0.9,1,0.4</v>
      </c>
      <c r="M408">
        <f t="shared" si="41"/>
        <v>12</v>
      </c>
      <c r="N408" s="2">
        <f t="shared" si="38"/>
        <v>11</v>
      </c>
      <c r="O408" s="2">
        <f t="shared" si="39"/>
        <v>0</v>
      </c>
    </row>
    <row r="409" spans="1:15" x14ac:dyDescent="0.2">
      <c r="A409" s="1">
        <f t="shared" si="42"/>
        <v>112111</v>
      </c>
      <c r="B409" s="2" t="str">
        <f>VLOOKUP(M409,BulletType!A$1:F$35,2)&amp;VLOOKUP(N409,BulletColor!A$1:C$25,3)</f>
        <v>钱币 黄绿</v>
      </c>
      <c r="C409" s="3" t="str">
        <f t="shared" si="43"/>
        <v>Bullet112110</v>
      </c>
      <c r="D409" s="2" t="str">
        <f>CONCATENATE(VLOOKUP(M409,BulletType!A$2:I$35,8),VLOOKUP(N409,BulletColor!A$2:D$16,4))</f>
        <v>Bullet200090</v>
      </c>
      <c r="E409" s="2" t="str">
        <f>VLOOKUP(M409,BulletType!A$1:G$35,7)</f>
        <v>3,0.753</v>
      </c>
      <c r="F409" s="2">
        <f t="shared" si="40"/>
        <v>1</v>
      </c>
      <c r="G409">
        <f>VLOOKUP(M409,BulletType!A$1:F$35,3)</f>
        <v>0</v>
      </c>
      <c r="H409">
        <f>VLOOKUP(M409,BulletType!A$1:F$35,4)</f>
        <v>0</v>
      </c>
      <c r="I409">
        <f>VLOOKUP(M409,BulletType!A$1:F$35,5)</f>
        <v>8</v>
      </c>
      <c r="J409">
        <f>VLOOKUP(M409,BulletType!A$1:F$35,5)</f>
        <v>8</v>
      </c>
      <c r="K409">
        <f>VLOOKUP(M409,BulletType!A$1:F$35,6)</f>
        <v>4</v>
      </c>
      <c r="L409" s="3" t="str">
        <f>VLOOKUP(N409,BulletColor!A$2:B432,2)</f>
        <v>0.9,1,0.4</v>
      </c>
      <c r="M409">
        <f t="shared" si="41"/>
        <v>12</v>
      </c>
      <c r="N409" s="2">
        <f t="shared" si="38"/>
        <v>11</v>
      </c>
      <c r="O409" s="2">
        <f t="shared" si="39"/>
        <v>1</v>
      </c>
    </row>
    <row r="410" spans="1:15" x14ac:dyDescent="0.2">
      <c r="A410" s="1">
        <f t="shared" si="42"/>
        <v>112120</v>
      </c>
      <c r="B410" s="2" t="str">
        <f>VLOOKUP(M410,BulletType!A$1:F$35,2)&amp;VLOOKUP(N410,BulletColor!A$1:C$25,3)</f>
        <v>钱币 深黄</v>
      </c>
      <c r="C410" s="3" t="str">
        <f t="shared" si="43"/>
        <v>Bullet112120</v>
      </c>
      <c r="D410" s="2" t="str">
        <f>CONCATENATE(VLOOKUP(M410,BulletType!A$2:I$35,8),VLOOKUP(N410,BulletColor!A$2:D$16,4))</f>
        <v>Bullet200090</v>
      </c>
      <c r="E410" s="2" t="str">
        <f>VLOOKUP(M410,BulletType!A$1:G$35,7)</f>
        <v>3,0.753</v>
      </c>
      <c r="F410" s="2">
        <f t="shared" si="40"/>
        <v>0</v>
      </c>
      <c r="G410">
        <f>VLOOKUP(M410,BulletType!A$1:F$35,3)</f>
        <v>0</v>
      </c>
      <c r="H410">
        <f>VLOOKUP(M410,BulletType!A$1:F$35,4)</f>
        <v>0</v>
      </c>
      <c r="I410">
        <f>VLOOKUP(M410,BulletType!A$1:F$35,5)</f>
        <v>8</v>
      </c>
      <c r="J410">
        <f>VLOOKUP(M410,BulletType!A$1:F$35,5)</f>
        <v>8</v>
      </c>
      <c r="K410">
        <f>VLOOKUP(M410,BulletType!A$1:F$35,6)</f>
        <v>4</v>
      </c>
      <c r="L410" s="3" t="str">
        <f>VLOOKUP(N410,BulletColor!A$2:B433,2)</f>
        <v>0.9,1,0.4</v>
      </c>
      <c r="M410">
        <f t="shared" si="41"/>
        <v>12</v>
      </c>
      <c r="N410" s="2">
        <f t="shared" si="38"/>
        <v>12</v>
      </c>
      <c r="O410" s="2">
        <f t="shared" si="39"/>
        <v>0</v>
      </c>
    </row>
    <row r="411" spans="1:15" x14ac:dyDescent="0.2">
      <c r="A411" s="1">
        <f t="shared" si="42"/>
        <v>112121</v>
      </c>
      <c r="B411" s="2" t="str">
        <f>VLOOKUP(M411,BulletType!A$1:F$35,2)&amp;VLOOKUP(N411,BulletColor!A$1:C$25,3)</f>
        <v>钱币 深黄</v>
      </c>
      <c r="C411" s="3" t="str">
        <f t="shared" si="43"/>
        <v>Bullet112120</v>
      </c>
      <c r="D411" s="2" t="str">
        <f>CONCATENATE(VLOOKUP(M411,BulletType!A$2:I$35,8),VLOOKUP(N411,BulletColor!A$2:D$16,4))</f>
        <v>Bullet200090</v>
      </c>
      <c r="E411" s="2" t="str">
        <f>VLOOKUP(M411,BulletType!A$1:G$35,7)</f>
        <v>3,0.753</v>
      </c>
      <c r="F411" s="2">
        <f t="shared" si="40"/>
        <v>1</v>
      </c>
      <c r="G411">
        <f>VLOOKUP(M411,BulletType!A$1:F$35,3)</f>
        <v>0</v>
      </c>
      <c r="H411">
        <f>VLOOKUP(M411,BulletType!A$1:F$35,4)</f>
        <v>0</v>
      </c>
      <c r="I411">
        <f>VLOOKUP(M411,BulletType!A$1:F$35,5)</f>
        <v>8</v>
      </c>
      <c r="J411">
        <f>VLOOKUP(M411,BulletType!A$1:F$35,5)</f>
        <v>8</v>
      </c>
      <c r="K411">
        <f>VLOOKUP(M411,BulletType!A$1:F$35,6)</f>
        <v>4</v>
      </c>
      <c r="L411" s="3" t="str">
        <f>VLOOKUP(N411,BulletColor!A$2:B434,2)</f>
        <v>0.9,1,0.4</v>
      </c>
      <c r="M411">
        <f t="shared" si="41"/>
        <v>12</v>
      </c>
      <c r="N411" s="2">
        <f t="shared" si="38"/>
        <v>12</v>
      </c>
      <c r="O411" s="2">
        <f t="shared" si="39"/>
        <v>1</v>
      </c>
    </row>
    <row r="412" spans="1:15" x14ac:dyDescent="0.2">
      <c r="A412" s="1">
        <f t="shared" si="42"/>
        <v>112130</v>
      </c>
      <c r="B412" s="2" t="str">
        <f>VLOOKUP(M412,BulletType!A$1:F$35,2)&amp;VLOOKUP(N412,BulletColor!A$1:C$25,3)</f>
        <v>钱币 浅黄</v>
      </c>
      <c r="C412" s="3" t="str">
        <f t="shared" si="43"/>
        <v>Bullet112130</v>
      </c>
      <c r="D412" s="2" t="str">
        <f>CONCATENATE(VLOOKUP(M412,BulletType!A$2:I$35,8),VLOOKUP(N412,BulletColor!A$2:D$16,4))</f>
        <v>Bullet200130</v>
      </c>
      <c r="E412" s="2" t="str">
        <f>VLOOKUP(M412,BulletType!A$1:G$35,7)</f>
        <v>3,0.753</v>
      </c>
      <c r="F412" s="2">
        <f t="shared" si="40"/>
        <v>0</v>
      </c>
      <c r="G412">
        <f>VLOOKUP(M412,BulletType!A$1:F$35,3)</f>
        <v>0</v>
      </c>
      <c r="H412">
        <f>VLOOKUP(M412,BulletType!A$1:F$35,4)</f>
        <v>0</v>
      </c>
      <c r="I412">
        <f>VLOOKUP(M412,BulletType!A$1:F$35,5)</f>
        <v>8</v>
      </c>
      <c r="J412">
        <f>VLOOKUP(M412,BulletType!A$1:F$35,5)</f>
        <v>8</v>
      </c>
      <c r="K412">
        <f>VLOOKUP(M412,BulletType!A$1:F$35,6)</f>
        <v>4</v>
      </c>
      <c r="L412" s="3" t="str">
        <f>VLOOKUP(N412,BulletColor!A$2:B435,2)</f>
        <v>0.9,1,0.4</v>
      </c>
      <c r="M412">
        <f t="shared" si="41"/>
        <v>12</v>
      </c>
      <c r="N412" s="2">
        <f t="shared" si="38"/>
        <v>13</v>
      </c>
      <c r="O412" s="2">
        <f t="shared" si="39"/>
        <v>0</v>
      </c>
    </row>
    <row r="413" spans="1:15" x14ac:dyDescent="0.2">
      <c r="A413" s="1">
        <f t="shared" si="42"/>
        <v>112131</v>
      </c>
      <c r="B413" s="2" t="str">
        <f>VLOOKUP(M413,BulletType!A$1:F$35,2)&amp;VLOOKUP(N413,BulletColor!A$1:C$25,3)</f>
        <v>钱币 浅黄</v>
      </c>
      <c r="C413" s="3" t="str">
        <f t="shared" si="43"/>
        <v>Bullet112130</v>
      </c>
      <c r="D413" s="2" t="str">
        <f>CONCATENATE(VLOOKUP(M413,BulletType!A$2:I$35,8),VLOOKUP(N413,BulletColor!A$2:D$16,4))</f>
        <v>Bullet200130</v>
      </c>
      <c r="E413" s="2" t="str">
        <f>VLOOKUP(M413,BulletType!A$1:G$35,7)</f>
        <v>3,0.753</v>
      </c>
      <c r="F413" s="2">
        <f t="shared" si="40"/>
        <v>1</v>
      </c>
      <c r="G413">
        <f>VLOOKUP(M413,BulletType!A$1:F$35,3)</f>
        <v>0</v>
      </c>
      <c r="H413">
        <f>VLOOKUP(M413,BulletType!A$1:F$35,4)</f>
        <v>0</v>
      </c>
      <c r="I413">
        <f>VLOOKUP(M413,BulletType!A$1:F$35,5)</f>
        <v>8</v>
      </c>
      <c r="J413">
        <f>VLOOKUP(M413,BulletType!A$1:F$35,5)</f>
        <v>8</v>
      </c>
      <c r="K413">
        <f>VLOOKUP(M413,BulletType!A$1:F$35,6)</f>
        <v>4</v>
      </c>
      <c r="L413" s="3" t="str">
        <f>VLOOKUP(N413,BulletColor!A$2:B436,2)</f>
        <v>0.9,1,0.4</v>
      </c>
      <c r="M413">
        <f t="shared" si="41"/>
        <v>12</v>
      </c>
      <c r="N413" s="2">
        <f t="shared" si="38"/>
        <v>13</v>
      </c>
      <c r="O413" s="2">
        <f t="shared" si="39"/>
        <v>1</v>
      </c>
    </row>
    <row r="414" spans="1:15" x14ac:dyDescent="0.2">
      <c r="A414" s="1">
        <f t="shared" si="42"/>
        <v>112140</v>
      </c>
      <c r="B414" s="2" t="str">
        <f>VLOOKUP(M414,BulletType!A$1:F$35,2)&amp;VLOOKUP(N414,BulletColor!A$1:C$25,3)</f>
        <v>钱币 棕黄</v>
      </c>
      <c r="C414" s="3" t="str">
        <f t="shared" si="43"/>
        <v>Bullet112140</v>
      </c>
      <c r="D414" s="2" t="str">
        <f>CONCATENATE(VLOOKUP(M414,BulletType!A$2:I$35,8),VLOOKUP(N414,BulletColor!A$2:D$16,4))</f>
        <v>Bullet200130</v>
      </c>
      <c r="E414" s="2" t="str">
        <f>VLOOKUP(M414,BulletType!A$1:G$35,7)</f>
        <v>3,0.753</v>
      </c>
      <c r="F414" s="2">
        <f t="shared" si="40"/>
        <v>0</v>
      </c>
      <c r="G414">
        <f>VLOOKUP(M414,BulletType!A$1:F$35,3)</f>
        <v>0</v>
      </c>
      <c r="H414">
        <f>VLOOKUP(M414,BulletType!A$1:F$35,4)</f>
        <v>0</v>
      </c>
      <c r="I414">
        <f>VLOOKUP(M414,BulletType!A$1:F$35,5)</f>
        <v>8</v>
      </c>
      <c r="J414">
        <f>VLOOKUP(M414,BulletType!A$1:F$35,5)</f>
        <v>8</v>
      </c>
      <c r="K414">
        <f>VLOOKUP(M414,BulletType!A$1:F$35,6)</f>
        <v>4</v>
      </c>
      <c r="L414" s="3" t="str">
        <f>VLOOKUP(N414,BulletColor!A$2:B437,2)</f>
        <v>0.9,1,0.4</v>
      </c>
      <c r="M414">
        <f t="shared" si="41"/>
        <v>12</v>
      </c>
      <c r="N414" s="2">
        <f t="shared" si="38"/>
        <v>14</v>
      </c>
      <c r="O414" s="2">
        <f t="shared" si="39"/>
        <v>0</v>
      </c>
    </row>
    <row r="415" spans="1:15" x14ac:dyDescent="0.2">
      <c r="A415" s="1">
        <f t="shared" si="42"/>
        <v>112141</v>
      </c>
      <c r="B415" s="2" t="str">
        <f>VLOOKUP(M415,BulletType!A$1:F$35,2)&amp;VLOOKUP(N415,BulletColor!A$1:C$25,3)</f>
        <v>钱币 棕黄</v>
      </c>
      <c r="C415" s="3" t="str">
        <f t="shared" si="43"/>
        <v>Bullet112140</v>
      </c>
      <c r="D415" s="2" t="str">
        <f>CONCATENATE(VLOOKUP(M415,BulletType!A$2:I$35,8),VLOOKUP(N415,BulletColor!A$2:D$16,4))</f>
        <v>Bullet200130</v>
      </c>
      <c r="E415" s="2" t="str">
        <f>VLOOKUP(M415,BulletType!A$1:G$35,7)</f>
        <v>3,0.753</v>
      </c>
      <c r="F415" s="2">
        <f t="shared" si="40"/>
        <v>1</v>
      </c>
      <c r="G415">
        <f>VLOOKUP(M415,BulletType!A$1:F$35,3)</f>
        <v>0</v>
      </c>
      <c r="H415">
        <f>VLOOKUP(M415,BulletType!A$1:F$35,4)</f>
        <v>0</v>
      </c>
      <c r="I415">
        <f>VLOOKUP(M415,BulletType!A$1:F$35,5)</f>
        <v>8</v>
      </c>
      <c r="J415">
        <f>VLOOKUP(M415,BulletType!A$1:F$35,5)</f>
        <v>8</v>
      </c>
      <c r="K415">
        <f>VLOOKUP(M415,BulletType!A$1:F$35,6)</f>
        <v>4</v>
      </c>
      <c r="L415" s="3" t="str">
        <f>VLOOKUP(N415,BulletColor!A$2:B438,2)</f>
        <v>0.9,1,0.4</v>
      </c>
      <c r="M415">
        <f t="shared" si="41"/>
        <v>12</v>
      </c>
      <c r="N415" s="2">
        <f t="shared" si="38"/>
        <v>14</v>
      </c>
      <c r="O415" s="2">
        <f t="shared" si="39"/>
        <v>1</v>
      </c>
    </row>
    <row r="416" spans="1:15" x14ac:dyDescent="0.2">
      <c r="A416" s="1">
        <f t="shared" si="42"/>
        <v>112150</v>
      </c>
      <c r="B416" s="2" t="str">
        <f>VLOOKUP(M416,BulletType!A$1:F$35,2)&amp;VLOOKUP(N416,BulletColor!A$1:C$25,3)</f>
        <v>钱币 白</v>
      </c>
      <c r="C416" s="3" t="str">
        <f t="shared" si="43"/>
        <v>Bullet112150</v>
      </c>
      <c r="D416" s="2" t="str">
        <f>CONCATENATE(VLOOKUP(M416,BulletType!A$2:I$35,8),VLOOKUP(N416,BulletColor!A$2:D$16,4))</f>
        <v>Bullet200130</v>
      </c>
      <c r="E416" s="2" t="str">
        <f>VLOOKUP(M416,BulletType!A$1:G$35,7)</f>
        <v>3,0.753</v>
      </c>
      <c r="F416" s="2">
        <f t="shared" si="40"/>
        <v>0</v>
      </c>
      <c r="G416">
        <f>VLOOKUP(M416,BulletType!A$1:F$35,3)</f>
        <v>0</v>
      </c>
      <c r="H416">
        <f>VLOOKUP(M416,BulletType!A$1:F$35,4)</f>
        <v>0</v>
      </c>
      <c r="I416">
        <f>VLOOKUP(M416,BulletType!A$1:F$35,5)</f>
        <v>8</v>
      </c>
      <c r="J416">
        <f>VLOOKUP(M416,BulletType!A$1:F$35,5)</f>
        <v>8</v>
      </c>
      <c r="K416">
        <f>VLOOKUP(M416,BulletType!A$1:F$35,6)</f>
        <v>4</v>
      </c>
      <c r="L416" s="3" t="str">
        <f>VLOOKUP(N416,BulletColor!A$2:B439,2)</f>
        <v>0.8,0.8,0.8</v>
      </c>
      <c r="M416">
        <f t="shared" si="41"/>
        <v>12</v>
      </c>
      <c r="N416" s="2">
        <f t="shared" si="38"/>
        <v>15</v>
      </c>
      <c r="O416" s="2">
        <f t="shared" si="39"/>
        <v>0</v>
      </c>
    </row>
    <row r="417" spans="1:15" x14ac:dyDescent="0.2">
      <c r="A417" s="1">
        <f t="shared" si="42"/>
        <v>112151</v>
      </c>
      <c r="B417" s="2" t="str">
        <f>VLOOKUP(M417,BulletType!A$1:F$35,2)&amp;VLOOKUP(N417,BulletColor!A$1:C$25,3)</f>
        <v>钱币 白</v>
      </c>
      <c r="C417" s="3" t="str">
        <f t="shared" si="43"/>
        <v>Bullet112150</v>
      </c>
      <c r="D417" s="2" t="str">
        <f>CONCATENATE(VLOOKUP(M417,BulletType!A$2:I$35,8),VLOOKUP(N417,BulletColor!A$2:D$16,4))</f>
        <v>Bullet200130</v>
      </c>
      <c r="E417" s="2" t="str">
        <f>VLOOKUP(M417,BulletType!A$1:G$35,7)</f>
        <v>3,0.753</v>
      </c>
      <c r="F417" s="2">
        <f t="shared" si="40"/>
        <v>1</v>
      </c>
      <c r="G417">
        <f>VLOOKUP(M417,BulletType!A$1:F$35,3)</f>
        <v>0</v>
      </c>
      <c r="H417">
        <f>VLOOKUP(M417,BulletType!A$1:F$35,4)</f>
        <v>0</v>
      </c>
      <c r="I417">
        <f>VLOOKUP(M417,BulletType!A$1:F$35,5)</f>
        <v>8</v>
      </c>
      <c r="J417">
        <f>VLOOKUP(M417,BulletType!A$1:F$35,5)</f>
        <v>8</v>
      </c>
      <c r="K417">
        <f>VLOOKUP(M417,BulletType!A$1:F$35,6)</f>
        <v>4</v>
      </c>
      <c r="L417" s="3" t="str">
        <f>VLOOKUP(N417,BulletColor!A$2:B440,2)</f>
        <v>0.8,0.8,0.8</v>
      </c>
      <c r="M417">
        <f t="shared" si="41"/>
        <v>12</v>
      </c>
      <c r="N417" s="2">
        <f t="shared" si="38"/>
        <v>15</v>
      </c>
      <c r="O417" s="2">
        <f t="shared" si="39"/>
        <v>1</v>
      </c>
    </row>
    <row r="418" spans="1:15" x14ac:dyDescent="0.2">
      <c r="A418" s="1">
        <f t="shared" si="42"/>
        <v>113000</v>
      </c>
      <c r="B418" s="2" t="str">
        <f>VLOOKUP(M418,BulletType!A$1:F$35,2)&amp;VLOOKUP(N418,BulletColor!A$1:C$25,3)</f>
        <v>中玉 灰</v>
      </c>
      <c r="C418" s="3" t="str">
        <f t="shared" si="43"/>
        <v>Bullet113000</v>
      </c>
      <c r="D418" s="2" t="str">
        <f>CONCATENATE(VLOOKUP(M418,BulletType!A$2:I$35,8),VLOOKUP(N418,BulletColor!A$2:D$16,4))</f>
        <v>Bullet200000</v>
      </c>
      <c r="E418" s="2" t="str">
        <f>VLOOKUP(M418,BulletType!A$1:G$35,7)</f>
        <v>4,1</v>
      </c>
      <c r="F418" s="2">
        <f t="shared" si="40"/>
        <v>0</v>
      </c>
      <c r="G418">
        <f>VLOOKUP(M418,BulletType!A$1:F$35,3)</f>
        <v>0</v>
      </c>
      <c r="H418">
        <f>VLOOKUP(M418,BulletType!A$1:F$35,4)</f>
        <v>0</v>
      </c>
      <c r="I418">
        <f>VLOOKUP(M418,BulletType!A$1:F$35,5)</f>
        <v>17</v>
      </c>
      <c r="J418">
        <f>VLOOKUP(M418,BulletType!A$1:F$35,5)</f>
        <v>17</v>
      </c>
      <c r="K418">
        <f>VLOOKUP(M418,BulletType!A$1:F$35,6)</f>
        <v>8.5</v>
      </c>
      <c r="L418" s="3" t="str">
        <f>VLOOKUP(N418,BulletColor!A$2:B441,2)</f>
        <v>0.5,0.5,0.5</v>
      </c>
      <c r="M418">
        <f t="shared" si="41"/>
        <v>13</v>
      </c>
      <c r="N418" s="2">
        <f t="shared" si="38"/>
        <v>0</v>
      </c>
      <c r="O418" s="2">
        <f t="shared" si="39"/>
        <v>0</v>
      </c>
    </row>
    <row r="419" spans="1:15" x14ac:dyDescent="0.2">
      <c r="A419" s="1">
        <f t="shared" si="42"/>
        <v>113001</v>
      </c>
      <c r="B419" s="2" t="str">
        <f>VLOOKUP(M419,BulletType!A$1:F$35,2)&amp;VLOOKUP(N419,BulletColor!A$1:C$25,3)</f>
        <v>中玉 灰</v>
      </c>
      <c r="C419" s="3" t="str">
        <f t="shared" si="43"/>
        <v>Bullet113000</v>
      </c>
      <c r="D419" s="2" t="str">
        <f>CONCATENATE(VLOOKUP(M419,BulletType!A$2:I$35,8),VLOOKUP(N419,BulletColor!A$2:D$16,4))</f>
        <v>Bullet200000</v>
      </c>
      <c r="E419" s="2" t="str">
        <f>VLOOKUP(M419,BulletType!A$1:G$35,7)</f>
        <v>4,1</v>
      </c>
      <c r="F419" s="2">
        <f t="shared" si="40"/>
        <v>1</v>
      </c>
      <c r="G419">
        <f>VLOOKUP(M419,BulletType!A$1:F$35,3)</f>
        <v>0</v>
      </c>
      <c r="H419">
        <f>VLOOKUP(M419,BulletType!A$1:F$35,4)</f>
        <v>0</v>
      </c>
      <c r="I419">
        <f>VLOOKUP(M419,BulletType!A$1:F$35,5)</f>
        <v>17</v>
      </c>
      <c r="J419">
        <f>VLOOKUP(M419,BulletType!A$1:F$35,5)</f>
        <v>17</v>
      </c>
      <c r="K419">
        <f>VLOOKUP(M419,BulletType!A$1:F$35,6)</f>
        <v>8.5</v>
      </c>
      <c r="L419" s="3" t="str">
        <f>VLOOKUP(N419,BulletColor!A$2:B442,2)</f>
        <v>0.5,0.5,0.5</v>
      </c>
      <c r="M419">
        <f t="shared" si="41"/>
        <v>13</v>
      </c>
      <c r="N419" s="2">
        <f t="shared" si="38"/>
        <v>0</v>
      </c>
      <c r="O419" s="2">
        <f t="shared" si="39"/>
        <v>1</v>
      </c>
    </row>
    <row r="420" spans="1:15" x14ac:dyDescent="0.2">
      <c r="A420" s="1">
        <f t="shared" si="42"/>
        <v>113010</v>
      </c>
      <c r="B420" s="2" t="str">
        <f>VLOOKUP(M420,BulletType!A$1:F$35,2)&amp;VLOOKUP(N420,BulletColor!A$1:C$25,3)</f>
        <v>中玉 深红</v>
      </c>
      <c r="C420" s="3" t="str">
        <f t="shared" si="43"/>
        <v>Bullet113010</v>
      </c>
      <c r="D420" s="2" t="str">
        <f>CONCATENATE(VLOOKUP(M420,BulletType!A$2:I$35,8),VLOOKUP(N420,BulletColor!A$2:D$16,4))</f>
        <v>Bullet200010</v>
      </c>
      <c r="E420" s="2" t="str">
        <f>VLOOKUP(M420,BulletType!A$1:G$35,7)</f>
        <v>4,1</v>
      </c>
      <c r="F420" s="2">
        <f t="shared" si="40"/>
        <v>0</v>
      </c>
      <c r="G420">
        <f>VLOOKUP(M420,BulletType!A$1:F$35,3)</f>
        <v>0</v>
      </c>
      <c r="H420">
        <f>VLOOKUP(M420,BulletType!A$1:F$35,4)</f>
        <v>0</v>
      </c>
      <c r="I420">
        <f>VLOOKUP(M420,BulletType!A$1:F$35,5)</f>
        <v>17</v>
      </c>
      <c r="J420">
        <f>VLOOKUP(M420,BulletType!A$1:F$35,5)</f>
        <v>17</v>
      </c>
      <c r="K420">
        <f>VLOOKUP(M420,BulletType!A$1:F$35,6)</f>
        <v>8.5</v>
      </c>
      <c r="L420" s="3" t="str">
        <f>VLOOKUP(N420,BulletColor!A$2:B443,2)</f>
        <v>0.625,0.3,0.3</v>
      </c>
      <c r="M420">
        <f t="shared" si="41"/>
        <v>13</v>
      </c>
      <c r="N420" s="2">
        <f t="shared" si="38"/>
        <v>1</v>
      </c>
      <c r="O420" s="2">
        <f t="shared" si="39"/>
        <v>0</v>
      </c>
    </row>
    <row r="421" spans="1:15" x14ac:dyDescent="0.2">
      <c r="A421" s="1">
        <f t="shared" si="42"/>
        <v>113011</v>
      </c>
      <c r="B421" s="2" t="str">
        <f>VLOOKUP(M421,BulletType!A$1:F$35,2)&amp;VLOOKUP(N421,BulletColor!A$1:C$25,3)</f>
        <v>中玉 深红</v>
      </c>
      <c r="C421" s="3" t="str">
        <f t="shared" si="43"/>
        <v>Bullet113010</v>
      </c>
      <c r="D421" s="2" t="str">
        <f>CONCATENATE(VLOOKUP(M421,BulletType!A$2:I$35,8),VLOOKUP(N421,BulletColor!A$2:D$16,4))</f>
        <v>Bullet200010</v>
      </c>
      <c r="E421" s="2" t="str">
        <f>VLOOKUP(M421,BulletType!A$1:G$35,7)</f>
        <v>4,1</v>
      </c>
      <c r="F421" s="2">
        <f t="shared" si="40"/>
        <v>1</v>
      </c>
      <c r="G421">
        <f>VLOOKUP(M421,BulletType!A$1:F$35,3)</f>
        <v>0</v>
      </c>
      <c r="H421">
        <f>VLOOKUP(M421,BulletType!A$1:F$35,4)</f>
        <v>0</v>
      </c>
      <c r="I421">
        <f>VLOOKUP(M421,BulletType!A$1:F$35,5)</f>
        <v>17</v>
      </c>
      <c r="J421">
        <f>VLOOKUP(M421,BulletType!A$1:F$35,5)</f>
        <v>17</v>
      </c>
      <c r="K421">
        <f>VLOOKUP(M421,BulletType!A$1:F$35,6)</f>
        <v>8.5</v>
      </c>
      <c r="L421" s="3" t="str">
        <f>VLOOKUP(N421,BulletColor!A$2:B444,2)</f>
        <v>0.625,0.3,0.3</v>
      </c>
      <c r="M421">
        <f t="shared" si="41"/>
        <v>13</v>
      </c>
      <c r="N421" s="2">
        <f t="shared" si="38"/>
        <v>1</v>
      </c>
      <c r="O421" s="2">
        <f t="shared" si="39"/>
        <v>1</v>
      </c>
    </row>
    <row r="422" spans="1:15" x14ac:dyDescent="0.2">
      <c r="A422" s="1">
        <f t="shared" si="42"/>
        <v>113020</v>
      </c>
      <c r="B422" s="2" t="str">
        <f>VLOOKUP(M422,BulletType!A$1:F$35,2)&amp;VLOOKUP(N422,BulletColor!A$1:C$25,3)</f>
        <v>中玉 红</v>
      </c>
      <c r="C422" s="3" t="str">
        <f t="shared" si="43"/>
        <v>Bullet113020</v>
      </c>
      <c r="D422" s="2" t="str">
        <f>CONCATENATE(VLOOKUP(M422,BulletType!A$2:I$35,8),VLOOKUP(N422,BulletColor!A$2:D$16,4))</f>
        <v>Bullet200010</v>
      </c>
      <c r="E422" s="2" t="str">
        <f>VLOOKUP(M422,BulletType!A$1:G$35,7)</f>
        <v>4,1</v>
      </c>
      <c r="F422" s="2">
        <f t="shared" si="40"/>
        <v>0</v>
      </c>
      <c r="G422">
        <f>VLOOKUP(M422,BulletType!A$1:F$35,3)</f>
        <v>0</v>
      </c>
      <c r="H422">
        <f>VLOOKUP(M422,BulletType!A$1:F$35,4)</f>
        <v>0</v>
      </c>
      <c r="I422">
        <f>VLOOKUP(M422,BulletType!A$1:F$35,5)</f>
        <v>17</v>
      </c>
      <c r="J422">
        <f>VLOOKUP(M422,BulletType!A$1:F$35,5)</f>
        <v>17</v>
      </c>
      <c r="K422">
        <f>VLOOKUP(M422,BulletType!A$1:F$35,6)</f>
        <v>8.5</v>
      </c>
      <c r="L422" s="3" t="str">
        <f>VLOOKUP(N422,BulletColor!A$2:B445,2)</f>
        <v>0.8,0.3,0.3</v>
      </c>
      <c r="M422">
        <f t="shared" si="41"/>
        <v>13</v>
      </c>
      <c r="N422" s="2">
        <f t="shared" si="38"/>
        <v>2</v>
      </c>
      <c r="O422" s="2">
        <f t="shared" si="39"/>
        <v>0</v>
      </c>
    </row>
    <row r="423" spans="1:15" x14ac:dyDescent="0.2">
      <c r="A423" s="1">
        <f t="shared" si="42"/>
        <v>113021</v>
      </c>
      <c r="B423" s="2" t="str">
        <f>VLOOKUP(M423,BulletType!A$1:F$35,2)&amp;VLOOKUP(N423,BulletColor!A$1:C$25,3)</f>
        <v>中玉 红</v>
      </c>
      <c r="C423" s="3" t="str">
        <f t="shared" si="43"/>
        <v>Bullet113020</v>
      </c>
      <c r="D423" s="2" t="str">
        <f>CONCATENATE(VLOOKUP(M423,BulletType!A$2:I$35,8),VLOOKUP(N423,BulletColor!A$2:D$16,4))</f>
        <v>Bullet200010</v>
      </c>
      <c r="E423" s="2" t="str">
        <f>VLOOKUP(M423,BulletType!A$1:G$35,7)</f>
        <v>4,1</v>
      </c>
      <c r="F423" s="2">
        <f t="shared" si="40"/>
        <v>1</v>
      </c>
      <c r="G423">
        <f>VLOOKUP(M423,BulletType!A$1:F$35,3)</f>
        <v>0</v>
      </c>
      <c r="H423">
        <f>VLOOKUP(M423,BulletType!A$1:F$35,4)</f>
        <v>0</v>
      </c>
      <c r="I423">
        <f>VLOOKUP(M423,BulletType!A$1:F$35,5)</f>
        <v>17</v>
      </c>
      <c r="J423">
        <f>VLOOKUP(M423,BulletType!A$1:F$35,5)</f>
        <v>17</v>
      </c>
      <c r="K423">
        <f>VLOOKUP(M423,BulletType!A$1:F$35,6)</f>
        <v>8.5</v>
      </c>
      <c r="L423" s="3" t="str">
        <f>VLOOKUP(N423,BulletColor!A$2:B446,2)</f>
        <v>0.8,0.3,0.3</v>
      </c>
      <c r="M423">
        <f t="shared" si="41"/>
        <v>13</v>
      </c>
      <c r="N423" s="2">
        <f t="shared" si="38"/>
        <v>2</v>
      </c>
      <c r="O423" s="2">
        <f t="shared" si="39"/>
        <v>1</v>
      </c>
    </row>
    <row r="424" spans="1:15" x14ac:dyDescent="0.2">
      <c r="A424" s="1">
        <f t="shared" si="42"/>
        <v>113030</v>
      </c>
      <c r="B424" s="2" t="str">
        <f>VLOOKUP(M424,BulletType!A$1:F$35,2)&amp;VLOOKUP(N424,BulletColor!A$1:C$25,3)</f>
        <v>中玉 深紫</v>
      </c>
      <c r="C424" s="3" t="str">
        <f t="shared" si="43"/>
        <v>Bullet113030</v>
      </c>
      <c r="D424" s="2" t="str">
        <f>CONCATENATE(VLOOKUP(M424,BulletType!A$2:I$35,8),VLOOKUP(N424,BulletColor!A$2:D$16,4))</f>
        <v>Bullet200030</v>
      </c>
      <c r="E424" s="2" t="str">
        <f>VLOOKUP(M424,BulletType!A$1:G$35,7)</f>
        <v>4,1</v>
      </c>
      <c r="F424" s="2">
        <f t="shared" si="40"/>
        <v>0</v>
      </c>
      <c r="G424">
        <f>VLOOKUP(M424,BulletType!A$1:F$35,3)</f>
        <v>0</v>
      </c>
      <c r="H424">
        <f>VLOOKUP(M424,BulletType!A$1:F$35,4)</f>
        <v>0</v>
      </c>
      <c r="I424">
        <f>VLOOKUP(M424,BulletType!A$1:F$35,5)</f>
        <v>17</v>
      </c>
      <c r="J424">
        <f>VLOOKUP(M424,BulletType!A$1:F$35,5)</f>
        <v>17</v>
      </c>
      <c r="K424">
        <f>VLOOKUP(M424,BulletType!A$1:F$35,6)</f>
        <v>8.5</v>
      </c>
      <c r="L424" s="3" t="str">
        <f>VLOOKUP(N424,BulletColor!A$2:B447,2)</f>
        <v>1,0.65,1</v>
      </c>
      <c r="M424">
        <f t="shared" si="41"/>
        <v>13</v>
      </c>
      <c r="N424" s="2">
        <f t="shared" si="38"/>
        <v>3</v>
      </c>
      <c r="O424" s="2">
        <f t="shared" si="39"/>
        <v>0</v>
      </c>
    </row>
    <row r="425" spans="1:15" x14ac:dyDescent="0.2">
      <c r="A425" s="1">
        <f t="shared" si="42"/>
        <v>113031</v>
      </c>
      <c r="B425" s="2" t="str">
        <f>VLOOKUP(M425,BulletType!A$1:F$35,2)&amp;VLOOKUP(N425,BulletColor!A$1:C$25,3)</f>
        <v>中玉 深紫</v>
      </c>
      <c r="C425" s="3" t="str">
        <f t="shared" si="43"/>
        <v>Bullet113030</v>
      </c>
      <c r="D425" s="2" t="str">
        <f>CONCATENATE(VLOOKUP(M425,BulletType!A$2:I$35,8),VLOOKUP(N425,BulletColor!A$2:D$16,4))</f>
        <v>Bullet200030</v>
      </c>
      <c r="E425" s="2" t="str">
        <f>VLOOKUP(M425,BulletType!A$1:G$35,7)</f>
        <v>4,1</v>
      </c>
      <c r="F425" s="2">
        <f t="shared" si="40"/>
        <v>1</v>
      </c>
      <c r="G425">
        <f>VLOOKUP(M425,BulletType!A$1:F$35,3)</f>
        <v>0</v>
      </c>
      <c r="H425">
        <f>VLOOKUP(M425,BulletType!A$1:F$35,4)</f>
        <v>0</v>
      </c>
      <c r="I425">
        <f>VLOOKUP(M425,BulletType!A$1:F$35,5)</f>
        <v>17</v>
      </c>
      <c r="J425">
        <f>VLOOKUP(M425,BulletType!A$1:F$35,5)</f>
        <v>17</v>
      </c>
      <c r="K425">
        <f>VLOOKUP(M425,BulletType!A$1:F$35,6)</f>
        <v>8.5</v>
      </c>
      <c r="L425" s="3" t="str">
        <f>VLOOKUP(N425,BulletColor!A$2:B448,2)</f>
        <v>1,0.65,1</v>
      </c>
      <c r="M425">
        <f t="shared" si="41"/>
        <v>13</v>
      </c>
      <c r="N425" s="2">
        <f t="shared" si="38"/>
        <v>3</v>
      </c>
      <c r="O425" s="2">
        <f t="shared" si="39"/>
        <v>1</v>
      </c>
    </row>
    <row r="426" spans="1:15" x14ac:dyDescent="0.2">
      <c r="A426" s="1">
        <f t="shared" si="42"/>
        <v>113040</v>
      </c>
      <c r="B426" s="2" t="str">
        <f>VLOOKUP(M426,BulletType!A$1:F$35,2)&amp;VLOOKUP(N426,BulletColor!A$1:C$25,3)</f>
        <v>中玉 紫</v>
      </c>
      <c r="C426" s="3" t="str">
        <f t="shared" si="43"/>
        <v>Bullet113040</v>
      </c>
      <c r="D426" s="2" t="str">
        <f>CONCATENATE(VLOOKUP(M426,BulletType!A$2:I$35,8),VLOOKUP(N426,BulletColor!A$2:D$16,4))</f>
        <v>Bullet200030</v>
      </c>
      <c r="E426" s="2" t="str">
        <f>VLOOKUP(M426,BulletType!A$1:G$35,7)</f>
        <v>4,1</v>
      </c>
      <c r="F426" s="2">
        <f t="shared" si="40"/>
        <v>0</v>
      </c>
      <c r="G426">
        <f>VLOOKUP(M426,BulletType!A$1:F$35,3)</f>
        <v>0</v>
      </c>
      <c r="H426">
        <f>VLOOKUP(M426,BulletType!A$1:F$35,4)</f>
        <v>0</v>
      </c>
      <c r="I426">
        <f>VLOOKUP(M426,BulletType!A$1:F$35,5)</f>
        <v>17</v>
      </c>
      <c r="J426">
        <f>VLOOKUP(M426,BulletType!A$1:F$35,5)</f>
        <v>17</v>
      </c>
      <c r="K426">
        <f>VLOOKUP(M426,BulletType!A$1:F$35,6)</f>
        <v>8.5</v>
      </c>
      <c r="L426" s="3" t="str">
        <f>VLOOKUP(N426,BulletColor!A$2:B449,2)</f>
        <v>1,0.65,1</v>
      </c>
      <c r="M426">
        <f t="shared" si="41"/>
        <v>13</v>
      </c>
      <c r="N426" s="2">
        <f t="shared" si="38"/>
        <v>4</v>
      </c>
      <c r="O426" s="2">
        <f t="shared" si="39"/>
        <v>0</v>
      </c>
    </row>
    <row r="427" spans="1:15" x14ac:dyDescent="0.2">
      <c r="A427" s="1">
        <f t="shared" si="42"/>
        <v>113041</v>
      </c>
      <c r="B427" s="2" t="str">
        <f>VLOOKUP(M427,BulletType!A$1:F$35,2)&amp;VLOOKUP(N427,BulletColor!A$1:C$25,3)</f>
        <v>中玉 紫</v>
      </c>
      <c r="C427" s="3" t="str">
        <f t="shared" si="43"/>
        <v>Bullet113040</v>
      </c>
      <c r="D427" s="2" t="str">
        <f>CONCATENATE(VLOOKUP(M427,BulletType!A$2:I$35,8),VLOOKUP(N427,BulletColor!A$2:D$16,4))</f>
        <v>Bullet200030</v>
      </c>
      <c r="E427" s="2" t="str">
        <f>VLOOKUP(M427,BulletType!A$1:G$35,7)</f>
        <v>4,1</v>
      </c>
      <c r="F427" s="2">
        <f t="shared" si="40"/>
        <v>1</v>
      </c>
      <c r="G427">
        <f>VLOOKUP(M427,BulletType!A$1:F$35,3)</f>
        <v>0</v>
      </c>
      <c r="H427">
        <f>VLOOKUP(M427,BulletType!A$1:F$35,4)</f>
        <v>0</v>
      </c>
      <c r="I427">
        <f>VLOOKUP(M427,BulletType!A$1:F$35,5)</f>
        <v>17</v>
      </c>
      <c r="J427">
        <f>VLOOKUP(M427,BulletType!A$1:F$35,5)</f>
        <v>17</v>
      </c>
      <c r="K427">
        <f>VLOOKUP(M427,BulletType!A$1:F$35,6)</f>
        <v>8.5</v>
      </c>
      <c r="L427" s="3" t="str">
        <f>VLOOKUP(N427,BulletColor!A$2:B450,2)</f>
        <v>1,0.65,1</v>
      </c>
      <c r="M427">
        <f t="shared" si="41"/>
        <v>13</v>
      </c>
      <c r="N427" s="2">
        <f t="shared" ref="N427:N490" si="44">MOD(INT((ROW()-2)/2),16)</f>
        <v>4</v>
      </c>
      <c r="O427" s="2">
        <f t="shared" ref="O427:O490" si="45">MOD((ROW()-2),2)</f>
        <v>1</v>
      </c>
    </row>
    <row r="428" spans="1:15" x14ac:dyDescent="0.2">
      <c r="A428" s="1">
        <f t="shared" si="42"/>
        <v>113050</v>
      </c>
      <c r="B428" s="2" t="str">
        <f>VLOOKUP(M428,BulletType!A$1:F$35,2)&amp;VLOOKUP(N428,BulletColor!A$1:C$25,3)</f>
        <v>中玉 深蓝</v>
      </c>
      <c r="C428" s="3" t="str">
        <f t="shared" si="43"/>
        <v>Bullet113050</v>
      </c>
      <c r="D428" s="2" t="str">
        <f>CONCATENATE(VLOOKUP(M428,BulletType!A$2:I$35,8),VLOOKUP(N428,BulletColor!A$2:D$16,4))</f>
        <v>Bullet200050</v>
      </c>
      <c r="E428" s="2" t="str">
        <f>VLOOKUP(M428,BulletType!A$1:G$35,7)</f>
        <v>4,1</v>
      </c>
      <c r="F428" s="2">
        <f t="shared" si="40"/>
        <v>0</v>
      </c>
      <c r="G428">
        <f>VLOOKUP(M428,BulletType!A$1:F$35,3)</f>
        <v>0</v>
      </c>
      <c r="H428">
        <f>VLOOKUP(M428,BulletType!A$1:F$35,4)</f>
        <v>0</v>
      </c>
      <c r="I428">
        <f>VLOOKUP(M428,BulletType!A$1:F$35,5)</f>
        <v>17</v>
      </c>
      <c r="J428">
        <f>VLOOKUP(M428,BulletType!A$1:F$35,5)</f>
        <v>17</v>
      </c>
      <c r="K428">
        <f>VLOOKUP(M428,BulletType!A$1:F$35,6)</f>
        <v>8.5</v>
      </c>
      <c r="L428" s="3" t="str">
        <f>VLOOKUP(N428,BulletColor!A$2:B451,2)</f>
        <v>0,0.1,1</v>
      </c>
      <c r="M428">
        <f t="shared" si="41"/>
        <v>13</v>
      </c>
      <c r="N428" s="2">
        <f t="shared" si="44"/>
        <v>5</v>
      </c>
      <c r="O428" s="2">
        <f t="shared" si="45"/>
        <v>0</v>
      </c>
    </row>
    <row r="429" spans="1:15" x14ac:dyDescent="0.2">
      <c r="A429" s="1">
        <f t="shared" si="42"/>
        <v>113051</v>
      </c>
      <c r="B429" s="2" t="str">
        <f>VLOOKUP(M429,BulletType!A$1:F$35,2)&amp;VLOOKUP(N429,BulletColor!A$1:C$25,3)</f>
        <v>中玉 深蓝</v>
      </c>
      <c r="C429" s="3" t="str">
        <f t="shared" si="43"/>
        <v>Bullet113050</v>
      </c>
      <c r="D429" s="2" t="str">
        <f>CONCATENATE(VLOOKUP(M429,BulletType!A$2:I$35,8),VLOOKUP(N429,BulletColor!A$2:D$16,4))</f>
        <v>Bullet200050</v>
      </c>
      <c r="E429" s="2" t="str">
        <f>VLOOKUP(M429,BulletType!A$1:G$35,7)</f>
        <v>4,1</v>
      </c>
      <c r="F429" s="2">
        <f t="shared" si="40"/>
        <v>1</v>
      </c>
      <c r="G429">
        <f>VLOOKUP(M429,BulletType!A$1:F$35,3)</f>
        <v>0</v>
      </c>
      <c r="H429">
        <f>VLOOKUP(M429,BulletType!A$1:F$35,4)</f>
        <v>0</v>
      </c>
      <c r="I429">
        <f>VLOOKUP(M429,BulletType!A$1:F$35,5)</f>
        <v>17</v>
      </c>
      <c r="J429">
        <f>VLOOKUP(M429,BulletType!A$1:F$35,5)</f>
        <v>17</v>
      </c>
      <c r="K429">
        <f>VLOOKUP(M429,BulletType!A$1:F$35,6)</f>
        <v>8.5</v>
      </c>
      <c r="L429" s="3" t="str">
        <f>VLOOKUP(N429,BulletColor!A$2:B452,2)</f>
        <v>0,0.1,1</v>
      </c>
      <c r="M429">
        <f t="shared" si="41"/>
        <v>13</v>
      </c>
      <c r="N429" s="2">
        <f t="shared" si="44"/>
        <v>5</v>
      </c>
      <c r="O429" s="2">
        <f t="shared" si="45"/>
        <v>1</v>
      </c>
    </row>
    <row r="430" spans="1:15" x14ac:dyDescent="0.2">
      <c r="A430" s="1">
        <f t="shared" si="42"/>
        <v>113060</v>
      </c>
      <c r="B430" s="2" t="str">
        <f>VLOOKUP(M430,BulletType!A$1:F$35,2)&amp;VLOOKUP(N430,BulletColor!A$1:C$25,3)</f>
        <v>中玉 蓝</v>
      </c>
      <c r="C430" s="3" t="str">
        <f t="shared" si="43"/>
        <v>Bullet113060</v>
      </c>
      <c r="D430" s="2" t="str">
        <f>CONCATENATE(VLOOKUP(M430,BulletType!A$2:I$35,8),VLOOKUP(N430,BulletColor!A$2:D$16,4))</f>
        <v>Bullet200050</v>
      </c>
      <c r="E430" s="2" t="str">
        <f>VLOOKUP(M430,BulletType!A$1:G$35,7)</f>
        <v>4,1</v>
      </c>
      <c r="F430" s="2">
        <f t="shared" si="40"/>
        <v>0</v>
      </c>
      <c r="G430">
        <f>VLOOKUP(M430,BulletType!A$1:F$35,3)</f>
        <v>0</v>
      </c>
      <c r="H430">
        <f>VLOOKUP(M430,BulletType!A$1:F$35,4)</f>
        <v>0</v>
      </c>
      <c r="I430">
        <f>VLOOKUP(M430,BulletType!A$1:F$35,5)</f>
        <v>17</v>
      </c>
      <c r="J430">
        <f>VLOOKUP(M430,BulletType!A$1:F$35,5)</f>
        <v>17</v>
      </c>
      <c r="K430">
        <f>VLOOKUP(M430,BulletType!A$1:F$35,6)</f>
        <v>8.5</v>
      </c>
      <c r="L430" s="3" t="str">
        <f>VLOOKUP(N430,BulletColor!A$2:B453,2)</f>
        <v>0,0.1,1</v>
      </c>
      <c r="M430">
        <f t="shared" si="41"/>
        <v>13</v>
      </c>
      <c r="N430" s="2">
        <f t="shared" si="44"/>
        <v>6</v>
      </c>
      <c r="O430" s="2">
        <f t="shared" si="45"/>
        <v>0</v>
      </c>
    </row>
    <row r="431" spans="1:15" x14ac:dyDescent="0.2">
      <c r="A431" s="1">
        <f t="shared" si="42"/>
        <v>113061</v>
      </c>
      <c r="B431" s="2" t="str">
        <f>VLOOKUP(M431,BulletType!A$1:F$35,2)&amp;VLOOKUP(N431,BulletColor!A$1:C$25,3)</f>
        <v>中玉 蓝</v>
      </c>
      <c r="C431" s="3" t="str">
        <f t="shared" si="43"/>
        <v>Bullet113060</v>
      </c>
      <c r="D431" s="2" t="str">
        <f>CONCATENATE(VLOOKUP(M431,BulletType!A$2:I$35,8),VLOOKUP(N431,BulletColor!A$2:D$16,4))</f>
        <v>Bullet200050</v>
      </c>
      <c r="E431" s="2" t="str">
        <f>VLOOKUP(M431,BulletType!A$1:G$35,7)</f>
        <v>4,1</v>
      </c>
      <c r="F431" s="2">
        <f t="shared" si="40"/>
        <v>1</v>
      </c>
      <c r="G431">
        <f>VLOOKUP(M431,BulletType!A$1:F$35,3)</f>
        <v>0</v>
      </c>
      <c r="H431">
        <f>VLOOKUP(M431,BulletType!A$1:F$35,4)</f>
        <v>0</v>
      </c>
      <c r="I431">
        <f>VLOOKUP(M431,BulletType!A$1:F$35,5)</f>
        <v>17</v>
      </c>
      <c r="J431">
        <f>VLOOKUP(M431,BulletType!A$1:F$35,5)</f>
        <v>17</v>
      </c>
      <c r="K431">
        <f>VLOOKUP(M431,BulletType!A$1:F$35,6)</f>
        <v>8.5</v>
      </c>
      <c r="L431" s="3" t="str">
        <f>VLOOKUP(N431,BulletColor!A$2:B454,2)</f>
        <v>0,0.1,1</v>
      </c>
      <c r="M431">
        <f t="shared" si="41"/>
        <v>13</v>
      </c>
      <c r="N431" s="2">
        <f t="shared" si="44"/>
        <v>6</v>
      </c>
      <c r="O431" s="2">
        <f t="shared" si="45"/>
        <v>1</v>
      </c>
    </row>
    <row r="432" spans="1:15" x14ac:dyDescent="0.2">
      <c r="A432" s="1">
        <f t="shared" si="42"/>
        <v>113070</v>
      </c>
      <c r="B432" s="2" t="str">
        <f>VLOOKUP(M432,BulletType!A$1:F$35,2)&amp;VLOOKUP(N432,BulletColor!A$1:C$25,3)</f>
        <v>中玉 深青</v>
      </c>
      <c r="C432" s="3" t="str">
        <f t="shared" si="43"/>
        <v>Bullet113070</v>
      </c>
      <c r="D432" s="2" t="str">
        <f>CONCATENATE(VLOOKUP(M432,BulletType!A$2:I$35,8),VLOOKUP(N432,BulletColor!A$2:D$16,4))</f>
        <v>Bullet200070</v>
      </c>
      <c r="E432" s="2" t="str">
        <f>VLOOKUP(M432,BulletType!A$1:G$35,7)</f>
        <v>4,1</v>
      </c>
      <c r="F432" s="2">
        <f t="shared" si="40"/>
        <v>0</v>
      </c>
      <c r="G432">
        <f>VLOOKUP(M432,BulletType!A$1:F$35,3)</f>
        <v>0</v>
      </c>
      <c r="H432">
        <f>VLOOKUP(M432,BulletType!A$1:F$35,4)</f>
        <v>0</v>
      </c>
      <c r="I432">
        <f>VLOOKUP(M432,BulletType!A$1:F$35,5)</f>
        <v>17</v>
      </c>
      <c r="J432">
        <f>VLOOKUP(M432,BulletType!A$1:F$35,5)</f>
        <v>17</v>
      </c>
      <c r="K432">
        <f>VLOOKUP(M432,BulletType!A$1:F$35,6)</f>
        <v>8.5</v>
      </c>
      <c r="L432" s="3" t="str">
        <f>VLOOKUP(N432,BulletColor!A$2:B455,2)</f>
        <v>0.25,1,1</v>
      </c>
      <c r="M432">
        <f t="shared" si="41"/>
        <v>13</v>
      </c>
      <c r="N432" s="2">
        <f t="shared" si="44"/>
        <v>7</v>
      </c>
      <c r="O432" s="2">
        <f t="shared" si="45"/>
        <v>0</v>
      </c>
    </row>
    <row r="433" spans="1:15" x14ac:dyDescent="0.2">
      <c r="A433" s="1">
        <f t="shared" si="42"/>
        <v>113071</v>
      </c>
      <c r="B433" s="2" t="str">
        <f>VLOOKUP(M433,BulletType!A$1:F$35,2)&amp;VLOOKUP(N433,BulletColor!A$1:C$25,3)</f>
        <v>中玉 深青</v>
      </c>
      <c r="C433" s="3" t="str">
        <f t="shared" si="43"/>
        <v>Bullet113070</v>
      </c>
      <c r="D433" s="2" t="str">
        <f>CONCATENATE(VLOOKUP(M433,BulletType!A$2:I$35,8),VLOOKUP(N433,BulletColor!A$2:D$16,4))</f>
        <v>Bullet200070</v>
      </c>
      <c r="E433" s="2" t="str">
        <f>VLOOKUP(M433,BulletType!A$1:G$35,7)</f>
        <v>4,1</v>
      </c>
      <c r="F433" s="2">
        <f t="shared" si="40"/>
        <v>1</v>
      </c>
      <c r="G433">
        <f>VLOOKUP(M433,BulletType!A$1:F$35,3)</f>
        <v>0</v>
      </c>
      <c r="H433">
        <f>VLOOKUP(M433,BulletType!A$1:F$35,4)</f>
        <v>0</v>
      </c>
      <c r="I433">
        <f>VLOOKUP(M433,BulletType!A$1:F$35,5)</f>
        <v>17</v>
      </c>
      <c r="J433">
        <f>VLOOKUP(M433,BulletType!A$1:F$35,5)</f>
        <v>17</v>
      </c>
      <c r="K433">
        <f>VLOOKUP(M433,BulletType!A$1:F$35,6)</f>
        <v>8.5</v>
      </c>
      <c r="L433" s="3" t="str">
        <f>VLOOKUP(N433,BulletColor!A$2:B456,2)</f>
        <v>0.25,1,1</v>
      </c>
      <c r="M433">
        <f t="shared" si="41"/>
        <v>13</v>
      </c>
      <c r="N433" s="2">
        <f t="shared" si="44"/>
        <v>7</v>
      </c>
      <c r="O433" s="2">
        <f t="shared" si="45"/>
        <v>1</v>
      </c>
    </row>
    <row r="434" spans="1:15" x14ac:dyDescent="0.2">
      <c r="A434" s="1">
        <f t="shared" si="42"/>
        <v>113080</v>
      </c>
      <c r="B434" s="2" t="str">
        <f>VLOOKUP(M434,BulletType!A$1:F$35,2)&amp;VLOOKUP(N434,BulletColor!A$1:C$25,3)</f>
        <v>中玉 青</v>
      </c>
      <c r="C434" s="3" t="str">
        <f t="shared" si="43"/>
        <v>Bullet113080</v>
      </c>
      <c r="D434" s="2" t="str">
        <f>CONCATENATE(VLOOKUP(M434,BulletType!A$2:I$35,8),VLOOKUP(N434,BulletColor!A$2:D$16,4))</f>
        <v>Bullet200070</v>
      </c>
      <c r="E434" s="2" t="str">
        <f>VLOOKUP(M434,BulletType!A$1:G$35,7)</f>
        <v>4,1</v>
      </c>
      <c r="F434" s="2">
        <f t="shared" si="40"/>
        <v>0</v>
      </c>
      <c r="G434">
        <f>VLOOKUP(M434,BulletType!A$1:F$35,3)</f>
        <v>0</v>
      </c>
      <c r="H434">
        <f>VLOOKUP(M434,BulletType!A$1:F$35,4)</f>
        <v>0</v>
      </c>
      <c r="I434">
        <f>VLOOKUP(M434,BulletType!A$1:F$35,5)</f>
        <v>17</v>
      </c>
      <c r="J434">
        <f>VLOOKUP(M434,BulletType!A$1:F$35,5)</f>
        <v>17</v>
      </c>
      <c r="K434">
        <f>VLOOKUP(M434,BulletType!A$1:F$35,6)</f>
        <v>8.5</v>
      </c>
      <c r="L434" s="3" t="str">
        <f>VLOOKUP(N434,BulletColor!A$2:B457,2)</f>
        <v>0.25,1,1</v>
      </c>
      <c r="M434">
        <f t="shared" si="41"/>
        <v>13</v>
      </c>
      <c r="N434" s="2">
        <f t="shared" si="44"/>
        <v>8</v>
      </c>
      <c r="O434" s="2">
        <f t="shared" si="45"/>
        <v>0</v>
      </c>
    </row>
    <row r="435" spans="1:15" x14ac:dyDescent="0.2">
      <c r="A435" s="1">
        <f t="shared" si="42"/>
        <v>113081</v>
      </c>
      <c r="B435" s="2" t="str">
        <f>VLOOKUP(M435,BulletType!A$1:F$35,2)&amp;VLOOKUP(N435,BulletColor!A$1:C$25,3)</f>
        <v>中玉 青</v>
      </c>
      <c r="C435" s="3" t="str">
        <f t="shared" si="43"/>
        <v>Bullet113080</v>
      </c>
      <c r="D435" s="2" t="str">
        <f>CONCATENATE(VLOOKUP(M435,BulletType!A$2:I$35,8),VLOOKUP(N435,BulletColor!A$2:D$16,4))</f>
        <v>Bullet200070</v>
      </c>
      <c r="E435" s="2" t="str">
        <f>VLOOKUP(M435,BulletType!A$1:G$35,7)</f>
        <v>4,1</v>
      </c>
      <c r="F435" s="2">
        <f t="shared" si="40"/>
        <v>1</v>
      </c>
      <c r="G435">
        <f>VLOOKUP(M435,BulletType!A$1:F$35,3)</f>
        <v>0</v>
      </c>
      <c r="H435">
        <f>VLOOKUP(M435,BulletType!A$1:F$35,4)</f>
        <v>0</v>
      </c>
      <c r="I435">
        <f>VLOOKUP(M435,BulletType!A$1:F$35,5)</f>
        <v>17</v>
      </c>
      <c r="J435">
        <f>VLOOKUP(M435,BulletType!A$1:F$35,5)</f>
        <v>17</v>
      </c>
      <c r="K435">
        <f>VLOOKUP(M435,BulletType!A$1:F$35,6)</f>
        <v>8.5</v>
      </c>
      <c r="L435" s="3" t="str">
        <f>VLOOKUP(N435,BulletColor!A$2:B458,2)</f>
        <v>0.25,1,1</v>
      </c>
      <c r="M435">
        <f t="shared" si="41"/>
        <v>13</v>
      </c>
      <c r="N435" s="2">
        <f t="shared" si="44"/>
        <v>8</v>
      </c>
      <c r="O435" s="2">
        <f t="shared" si="45"/>
        <v>1</v>
      </c>
    </row>
    <row r="436" spans="1:15" x14ac:dyDescent="0.2">
      <c r="A436" s="1">
        <f t="shared" si="42"/>
        <v>113090</v>
      </c>
      <c r="B436" s="2" t="str">
        <f>VLOOKUP(M436,BulletType!A$1:F$35,2)&amp;VLOOKUP(N436,BulletColor!A$1:C$25,3)</f>
        <v>中玉 深绿</v>
      </c>
      <c r="C436" s="3" t="str">
        <f t="shared" si="43"/>
        <v>Bullet113090</v>
      </c>
      <c r="D436" s="2" t="str">
        <f>CONCATENATE(VLOOKUP(M436,BulletType!A$2:I$35,8),VLOOKUP(N436,BulletColor!A$2:D$16,4))</f>
        <v>Bullet200090</v>
      </c>
      <c r="E436" s="2" t="str">
        <f>VLOOKUP(M436,BulletType!A$1:G$35,7)</f>
        <v>4,1</v>
      </c>
      <c r="F436" s="2">
        <f t="shared" si="40"/>
        <v>0</v>
      </c>
      <c r="G436">
        <f>VLOOKUP(M436,BulletType!A$1:F$35,3)</f>
        <v>0</v>
      </c>
      <c r="H436">
        <f>VLOOKUP(M436,BulletType!A$1:F$35,4)</f>
        <v>0</v>
      </c>
      <c r="I436">
        <f>VLOOKUP(M436,BulletType!A$1:F$35,5)</f>
        <v>17</v>
      </c>
      <c r="J436">
        <f>VLOOKUP(M436,BulletType!A$1:F$35,5)</f>
        <v>17</v>
      </c>
      <c r="K436">
        <f>VLOOKUP(M436,BulletType!A$1:F$35,6)</f>
        <v>8.5</v>
      </c>
      <c r="L436" s="3" t="str">
        <f>VLOOKUP(N436,BulletColor!A$2:B459,2)</f>
        <v>0.36,0.78,1</v>
      </c>
      <c r="M436">
        <f t="shared" si="41"/>
        <v>13</v>
      </c>
      <c r="N436" s="2">
        <f t="shared" si="44"/>
        <v>9</v>
      </c>
      <c r="O436" s="2">
        <f t="shared" si="45"/>
        <v>0</v>
      </c>
    </row>
    <row r="437" spans="1:15" x14ac:dyDescent="0.2">
      <c r="A437" s="1">
        <f t="shared" si="42"/>
        <v>113091</v>
      </c>
      <c r="B437" s="2" t="str">
        <f>VLOOKUP(M437,BulletType!A$1:F$35,2)&amp;VLOOKUP(N437,BulletColor!A$1:C$25,3)</f>
        <v>中玉 深绿</v>
      </c>
      <c r="C437" s="3" t="str">
        <f t="shared" si="43"/>
        <v>Bullet113090</v>
      </c>
      <c r="D437" s="2" t="str">
        <f>CONCATENATE(VLOOKUP(M437,BulletType!A$2:I$35,8),VLOOKUP(N437,BulletColor!A$2:D$16,4))</f>
        <v>Bullet200090</v>
      </c>
      <c r="E437" s="2" t="str">
        <f>VLOOKUP(M437,BulletType!A$1:G$35,7)</f>
        <v>4,1</v>
      </c>
      <c r="F437" s="2">
        <f t="shared" si="40"/>
        <v>1</v>
      </c>
      <c r="G437">
        <f>VLOOKUP(M437,BulletType!A$1:F$35,3)</f>
        <v>0</v>
      </c>
      <c r="H437">
        <f>VLOOKUP(M437,BulletType!A$1:F$35,4)</f>
        <v>0</v>
      </c>
      <c r="I437">
        <f>VLOOKUP(M437,BulletType!A$1:F$35,5)</f>
        <v>17</v>
      </c>
      <c r="J437">
        <f>VLOOKUP(M437,BulletType!A$1:F$35,5)</f>
        <v>17</v>
      </c>
      <c r="K437">
        <f>VLOOKUP(M437,BulletType!A$1:F$35,6)</f>
        <v>8.5</v>
      </c>
      <c r="L437" s="3" t="str">
        <f>VLOOKUP(N437,BulletColor!A$2:B460,2)</f>
        <v>0.36,0.78,1</v>
      </c>
      <c r="M437">
        <f t="shared" si="41"/>
        <v>13</v>
      </c>
      <c r="N437" s="2">
        <f t="shared" si="44"/>
        <v>9</v>
      </c>
      <c r="O437" s="2">
        <f t="shared" si="45"/>
        <v>1</v>
      </c>
    </row>
    <row r="438" spans="1:15" x14ac:dyDescent="0.2">
      <c r="A438" s="1">
        <f t="shared" si="42"/>
        <v>113100</v>
      </c>
      <c r="B438" s="2" t="str">
        <f>VLOOKUP(M438,BulletType!A$1:F$35,2)&amp;VLOOKUP(N438,BulletColor!A$1:C$25,3)</f>
        <v>中玉 绿</v>
      </c>
      <c r="C438" s="3" t="str">
        <f t="shared" si="43"/>
        <v>Bullet113100</v>
      </c>
      <c r="D438" s="2" t="str">
        <f>CONCATENATE(VLOOKUP(M438,BulletType!A$2:I$35,8),VLOOKUP(N438,BulletColor!A$2:D$16,4))</f>
        <v>Bullet200090</v>
      </c>
      <c r="E438" s="2" t="str">
        <f>VLOOKUP(M438,BulletType!A$1:G$35,7)</f>
        <v>4,1</v>
      </c>
      <c r="F438" s="2">
        <f t="shared" si="40"/>
        <v>0</v>
      </c>
      <c r="G438">
        <f>VLOOKUP(M438,BulletType!A$1:F$35,3)</f>
        <v>0</v>
      </c>
      <c r="H438">
        <f>VLOOKUP(M438,BulletType!A$1:F$35,4)</f>
        <v>0</v>
      </c>
      <c r="I438">
        <f>VLOOKUP(M438,BulletType!A$1:F$35,5)</f>
        <v>17</v>
      </c>
      <c r="J438">
        <f>VLOOKUP(M438,BulletType!A$1:F$35,5)</f>
        <v>17</v>
      </c>
      <c r="K438">
        <f>VLOOKUP(M438,BulletType!A$1:F$35,6)</f>
        <v>8.5</v>
      </c>
      <c r="L438" s="3" t="str">
        <f>VLOOKUP(N438,BulletColor!A$2:B461,2)</f>
        <v>0.36,0.78,1</v>
      </c>
      <c r="M438">
        <f t="shared" si="41"/>
        <v>13</v>
      </c>
      <c r="N438" s="2">
        <f t="shared" si="44"/>
        <v>10</v>
      </c>
      <c r="O438" s="2">
        <f t="shared" si="45"/>
        <v>0</v>
      </c>
    </row>
    <row r="439" spans="1:15" x14ac:dyDescent="0.2">
      <c r="A439" s="1">
        <f t="shared" si="42"/>
        <v>113101</v>
      </c>
      <c r="B439" s="2" t="str">
        <f>VLOOKUP(M439,BulletType!A$1:F$35,2)&amp;VLOOKUP(N439,BulletColor!A$1:C$25,3)</f>
        <v>中玉 绿</v>
      </c>
      <c r="C439" s="3" t="str">
        <f t="shared" si="43"/>
        <v>Bullet113100</v>
      </c>
      <c r="D439" s="2" t="str">
        <f>CONCATENATE(VLOOKUP(M439,BulletType!A$2:I$35,8),VLOOKUP(N439,BulletColor!A$2:D$16,4))</f>
        <v>Bullet200090</v>
      </c>
      <c r="E439" s="2" t="str">
        <f>VLOOKUP(M439,BulletType!A$1:G$35,7)</f>
        <v>4,1</v>
      </c>
      <c r="F439" s="2">
        <f t="shared" si="40"/>
        <v>1</v>
      </c>
      <c r="G439">
        <f>VLOOKUP(M439,BulletType!A$1:F$35,3)</f>
        <v>0</v>
      </c>
      <c r="H439">
        <f>VLOOKUP(M439,BulletType!A$1:F$35,4)</f>
        <v>0</v>
      </c>
      <c r="I439">
        <f>VLOOKUP(M439,BulletType!A$1:F$35,5)</f>
        <v>17</v>
      </c>
      <c r="J439">
        <f>VLOOKUP(M439,BulletType!A$1:F$35,5)</f>
        <v>17</v>
      </c>
      <c r="K439">
        <f>VLOOKUP(M439,BulletType!A$1:F$35,6)</f>
        <v>8.5</v>
      </c>
      <c r="L439" s="3" t="str">
        <f>VLOOKUP(N439,BulletColor!A$2:B462,2)</f>
        <v>0.36,0.78,1</v>
      </c>
      <c r="M439">
        <f t="shared" si="41"/>
        <v>13</v>
      </c>
      <c r="N439" s="2">
        <f t="shared" si="44"/>
        <v>10</v>
      </c>
      <c r="O439" s="2">
        <f t="shared" si="45"/>
        <v>1</v>
      </c>
    </row>
    <row r="440" spans="1:15" x14ac:dyDescent="0.2">
      <c r="A440" s="1">
        <f t="shared" si="42"/>
        <v>113110</v>
      </c>
      <c r="B440" s="2" t="str">
        <f>VLOOKUP(M440,BulletType!A$1:F$35,2)&amp;VLOOKUP(N440,BulletColor!A$1:C$25,3)</f>
        <v>中玉 黄绿</v>
      </c>
      <c r="C440" s="3" t="str">
        <f t="shared" si="43"/>
        <v>Bullet113110</v>
      </c>
      <c r="D440" s="2" t="str">
        <f>CONCATENATE(VLOOKUP(M440,BulletType!A$2:I$35,8),VLOOKUP(N440,BulletColor!A$2:D$16,4))</f>
        <v>Bullet200090</v>
      </c>
      <c r="E440" s="2" t="str">
        <f>VLOOKUP(M440,BulletType!A$1:G$35,7)</f>
        <v>4,1</v>
      </c>
      <c r="F440" s="2">
        <f t="shared" si="40"/>
        <v>0</v>
      </c>
      <c r="G440">
        <f>VLOOKUP(M440,BulletType!A$1:F$35,3)</f>
        <v>0</v>
      </c>
      <c r="H440">
        <f>VLOOKUP(M440,BulletType!A$1:F$35,4)</f>
        <v>0</v>
      </c>
      <c r="I440">
        <f>VLOOKUP(M440,BulletType!A$1:F$35,5)</f>
        <v>17</v>
      </c>
      <c r="J440">
        <f>VLOOKUP(M440,BulletType!A$1:F$35,5)</f>
        <v>17</v>
      </c>
      <c r="K440">
        <f>VLOOKUP(M440,BulletType!A$1:F$35,6)</f>
        <v>8.5</v>
      </c>
      <c r="L440" s="3" t="str">
        <f>VLOOKUP(N440,BulletColor!A$2:B463,2)</f>
        <v>0.9,1,0.4</v>
      </c>
      <c r="M440">
        <f t="shared" si="41"/>
        <v>13</v>
      </c>
      <c r="N440" s="2">
        <f t="shared" si="44"/>
        <v>11</v>
      </c>
      <c r="O440" s="2">
        <f t="shared" si="45"/>
        <v>0</v>
      </c>
    </row>
    <row r="441" spans="1:15" x14ac:dyDescent="0.2">
      <c r="A441" s="1">
        <f t="shared" si="42"/>
        <v>113111</v>
      </c>
      <c r="B441" s="2" t="str">
        <f>VLOOKUP(M441,BulletType!A$1:F$35,2)&amp;VLOOKUP(N441,BulletColor!A$1:C$25,3)</f>
        <v>中玉 黄绿</v>
      </c>
      <c r="C441" s="3" t="str">
        <f t="shared" si="43"/>
        <v>Bullet113110</v>
      </c>
      <c r="D441" s="2" t="str">
        <f>CONCATENATE(VLOOKUP(M441,BulletType!A$2:I$35,8),VLOOKUP(N441,BulletColor!A$2:D$16,4))</f>
        <v>Bullet200090</v>
      </c>
      <c r="E441" s="2" t="str">
        <f>VLOOKUP(M441,BulletType!A$1:G$35,7)</f>
        <v>4,1</v>
      </c>
      <c r="F441" s="2">
        <f t="shared" si="40"/>
        <v>1</v>
      </c>
      <c r="G441">
        <f>VLOOKUP(M441,BulletType!A$1:F$35,3)</f>
        <v>0</v>
      </c>
      <c r="H441">
        <f>VLOOKUP(M441,BulletType!A$1:F$35,4)</f>
        <v>0</v>
      </c>
      <c r="I441">
        <f>VLOOKUP(M441,BulletType!A$1:F$35,5)</f>
        <v>17</v>
      </c>
      <c r="J441">
        <f>VLOOKUP(M441,BulletType!A$1:F$35,5)</f>
        <v>17</v>
      </c>
      <c r="K441">
        <f>VLOOKUP(M441,BulletType!A$1:F$35,6)</f>
        <v>8.5</v>
      </c>
      <c r="L441" s="3" t="str">
        <f>VLOOKUP(N441,BulletColor!A$2:B464,2)</f>
        <v>0.9,1,0.4</v>
      </c>
      <c r="M441">
        <f t="shared" si="41"/>
        <v>13</v>
      </c>
      <c r="N441" s="2">
        <f t="shared" si="44"/>
        <v>11</v>
      </c>
      <c r="O441" s="2">
        <f t="shared" si="45"/>
        <v>1</v>
      </c>
    </row>
    <row r="442" spans="1:15" x14ac:dyDescent="0.2">
      <c r="A442" s="1">
        <f t="shared" si="42"/>
        <v>113120</v>
      </c>
      <c r="B442" s="2" t="str">
        <f>VLOOKUP(M442,BulletType!A$1:F$35,2)&amp;VLOOKUP(N442,BulletColor!A$1:C$25,3)</f>
        <v>中玉 深黄</v>
      </c>
      <c r="C442" s="3" t="str">
        <f t="shared" si="43"/>
        <v>Bullet113120</v>
      </c>
      <c r="D442" s="2" t="str">
        <f>CONCATENATE(VLOOKUP(M442,BulletType!A$2:I$35,8),VLOOKUP(N442,BulletColor!A$2:D$16,4))</f>
        <v>Bullet200090</v>
      </c>
      <c r="E442" s="2" t="str">
        <f>VLOOKUP(M442,BulletType!A$1:G$35,7)</f>
        <v>4,1</v>
      </c>
      <c r="F442" s="2">
        <f t="shared" si="40"/>
        <v>0</v>
      </c>
      <c r="G442">
        <f>VLOOKUP(M442,BulletType!A$1:F$35,3)</f>
        <v>0</v>
      </c>
      <c r="H442">
        <f>VLOOKUP(M442,BulletType!A$1:F$35,4)</f>
        <v>0</v>
      </c>
      <c r="I442">
        <f>VLOOKUP(M442,BulletType!A$1:F$35,5)</f>
        <v>17</v>
      </c>
      <c r="J442">
        <f>VLOOKUP(M442,BulletType!A$1:F$35,5)</f>
        <v>17</v>
      </c>
      <c r="K442">
        <f>VLOOKUP(M442,BulletType!A$1:F$35,6)</f>
        <v>8.5</v>
      </c>
      <c r="L442" s="3" t="str">
        <f>VLOOKUP(N442,BulletColor!A$2:B465,2)</f>
        <v>0.9,1,0.4</v>
      </c>
      <c r="M442">
        <f t="shared" si="41"/>
        <v>13</v>
      </c>
      <c r="N442" s="2">
        <f t="shared" si="44"/>
        <v>12</v>
      </c>
      <c r="O442" s="2">
        <f t="shared" si="45"/>
        <v>0</v>
      </c>
    </row>
    <row r="443" spans="1:15" x14ac:dyDescent="0.2">
      <c r="A443" s="1">
        <f t="shared" si="42"/>
        <v>113121</v>
      </c>
      <c r="B443" s="2" t="str">
        <f>VLOOKUP(M443,BulletType!A$1:F$35,2)&amp;VLOOKUP(N443,BulletColor!A$1:C$25,3)</f>
        <v>中玉 深黄</v>
      </c>
      <c r="C443" s="3" t="str">
        <f t="shared" si="43"/>
        <v>Bullet113120</v>
      </c>
      <c r="D443" s="2" t="str">
        <f>CONCATENATE(VLOOKUP(M443,BulletType!A$2:I$35,8),VLOOKUP(N443,BulletColor!A$2:D$16,4))</f>
        <v>Bullet200090</v>
      </c>
      <c r="E443" s="2" t="str">
        <f>VLOOKUP(M443,BulletType!A$1:G$35,7)</f>
        <v>4,1</v>
      </c>
      <c r="F443" s="2">
        <f t="shared" si="40"/>
        <v>1</v>
      </c>
      <c r="G443">
        <f>VLOOKUP(M443,BulletType!A$1:F$35,3)</f>
        <v>0</v>
      </c>
      <c r="H443">
        <f>VLOOKUP(M443,BulletType!A$1:F$35,4)</f>
        <v>0</v>
      </c>
      <c r="I443">
        <f>VLOOKUP(M443,BulletType!A$1:F$35,5)</f>
        <v>17</v>
      </c>
      <c r="J443">
        <f>VLOOKUP(M443,BulletType!A$1:F$35,5)</f>
        <v>17</v>
      </c>
      <c r="K443">
        <f>VLOOKUP(M443,BulletType!A$1:F$35,6)</f>
        <v>8.5</v>
      </c>
      <c r="L443" s="3" t="str">
        <f>VLOOKUP(N443,BulletColor!A$2:B466,2)</f>
        <v>0.9,1,0.4</v>
      </c>
      <c r="M443">
        <f t="shared" si="41"/>
        <v>13</v>
      </c>
      <c r="N443" s="2">
        <f t="shared" si="44"/>
        <v>12</v>
      </c>
      <c r="O443" s="2">
        <f t="shared" si="45"/>
        <v>1</v>
      </c>
    </row>
    <row r="444" spans="1:15" x14ac:dyDescent="0.2">
      <c r="A444" s="1">
        <f t="shared" si="42"/>
        <v>113130</v>
      </c>
      <c r="B444" s="2" t="str">
        <f>VLOOKUP(M444,BulletType!A$1:F$35,2)&amp;VLOOKUP(N444,BulletColor!A$1:C$25,3)</f>
        <v>中玉 浅黄</v>
      </c>
      <c r="C444" s="3" t="str">
        <f t="shared" si="43"/>
        <v>Bullet113130</v>
      </c>
      <c r="D444" s="2" t="str">
        <f>CONCATENATE(VLOOKUP(M444,BulletType!A$2:I$35,8),VLOOKUP(N444,BulletColor!A$2:D$16,4))</f>
        <v>Bullet200130</v>
      </c>
      <c r="E444" s="2" t="str">
        <f>VLOOKUP(M444,BulletType!A$1:G$35,7)</f>
        <v>4,1</v>
      </c>
      <c r="F444" s="2">
        <f t="shared" si="40"/>
        <v>0</v>
      </c>
      <c r="G444">
        <f>VLOOKUP(M444,BulletType!A$1:F$35,3)</f>
        <v>0</v>
      </c>
      <c r="H444">
        <f>VLOOKUP(M444,BulletType!A$1:F$35,4)</f>
        <v>0</v>
      </c>
      <c r="I444">
        <f>VLOOKUP(M444,BulletType!A$1:F$35,5)</f>
        <v>17</v>
      </c>
      <c r="J444">
        <f>VLOOKUP(M444,BulletType!A$1:F$35,5)</f>
        <v>17</v>
      </c>
      <c r="K444">
        <f>VLOOKUP(M444,BulletType!A$1:F$35,6)</f>
        <v>8.5</v>
      </c>
      <c r="L444" s="3" t="str">
        <f>VLOOKUP(N444,BulletColor!A$2:B467,2)</f>
        <v>0.9,1,0.4</v>
      </c>
      <c r="M444">
        <f t="shared" si="41"/>
        <v>13</v>
      </c>
      <c r="N444" s="2">
        <f t="shared" si="44"/>
        <v>13</v>
      </c>
      <c r="O444" s="2">
        <f t="shared" si="45"/>
        <v>0</v>
      </c>
    </row>
    <row r="445" spans="1:15" x14ac:dyDescent="0.2">
      <c r="A445" s="1">
        <f t="shared" si="42"/>
        <v>113131</v>
      </c>
      <c r="B445" s="2" t="str">
        <f>VLOOKUP(M445,BulletType!A$1:F$35,2)&amp;VLOOKUP(N445,BulletColor!A$1:C$25,3)</f>
        <v>中玉 浅黄</v>
      </c>
      <c r="C445" s="3" t="str">
        <f t="shared" si="43"/>
        <v>Bullet113130</v>
      </c>
      <c r="D445" s="2" t="str">
        <f>CONCATENATE(VLOOKUP(M445,BulletType!A$2:I$35,8),VLOOKUP(N445,BulletColor!A$2:D$16,4))</f>
        <v>Bullet200130</v>
      </c>
      <c r="E445" s="2" t="str">
        <f>VLOOKUP(M445,BulletType!A$1:G$35,7)</f>
        <v>4,1</v>
      </c>
      <c r="F445" s="2">
        <f t="shared" si="40"/>
        <v>1</v>
      </c>
      <c r="G445">
        <f>VLOOKUP(M445,BulletType!A$1:F$35,3)</f>
        <v>0</v>
      </c>
      <c r="H445">
        <f>VLOOKUP(M445,BulletType!A$1:F$35,4)</f>
        <v>0</v>
      </c>
      <c r="I445">
        <f>VLOOKUP(M445,BulletType!A$1:F$35,5)</f>
        <v>17</v>
      </c>
      <c r="J445">
        <f>VLOOKUP(M445,BulletType!A$1:F$35,5)</f>
        <v>17</v>
      </c>
      <c r="K445">
        <f>VLOOKUP(M445,BulletType!A$1:F$35,6)</f>
        <v>8.5</v>
      </c>
      <c r="L445" s="3" t="str">
        <f>VLOOKUP(N445,BulletColor!A$2:B468,2)</f>
        <v>0.9,1,0.4</v>
      </c>
      <c r="M445">
        <f t="shared" si="41"/>
        <v>13</v>
      </c>
      <c r="N445" s="2">
        <f t="shared" si="44"/>
        <v>13</v>
      </c>
      <c r="O445" s="2">
        <f t="shared" si="45"/>
        <v>1</v>
      </c>
    </row>
    <row r="446" spans="1:15" x14ac:dyDescent="0.2">
      <c r="A446" s="1">
        <f t="shared" si="42"/>
        <v>113140</v>
      </c>
      <c r="B446" s="2" t="str">
        <f>VLOOKUP(M446,BulletType!A$1:F$35,2)&amp;VLOOKUP(N446,BulletColor!A$1:C$25,3)</f>
        <v>中玉 棕黄</v>
      </c>
      <c r="C446" s="3" t="str">
        <f t="shared" si="43"/>
        <v>Bullet113140</v>
      </c>
      <c r="D446" s="2" t="str">
        <f>CONCATENATE(VLOOKUP(M446,BulletType!A$2:I$35,8),VLOOKUP(N446,BulletColor!A$2:D$16,4))</f>
        <v>Bullet200130</v>
      </c>
      <c r="E446" s="2" t="str">
        <f>VLOOKUP(M446,BulletType!A$1:G$35,7)</f>
        <v>4,1</v>
      </c>
      <c r="F446" s="2">
        <f t="shared" si="40"/>
        <v>0</v>
      </c>
      <c r="G446">
        <f>VLOOKUP(M446,BulletType!A$1:F$35,3)</f>
        <v>0</v>
      </c>
      <c r="H446">
        <f>VLOOKUP(M446,BulletType!A$1:F$35,4)</f>
        <v>0</v>
      </c>
      <c r="I446">
        <f>VLOOKUP(M446,BulletType!A$1:F$35,5)</f>
        <v>17</v>
      </c>
      <c r="J446">
        <f>VLOOKUP(M446,BulletType!A$1:F$35,5)</f>
        <v>17</v>
      </c>
      <c r="K446">
        <f>VLOOKUP(M446,BulletType!A$1:F$35,6)</f>
        <v>8.5</v>
      </c>
      <c r="L446" s="3" t="str">
        <f>VLOOKUP(N446,BulletColor!A$2:B469,2)</f>
        <v>0.9,1,0.4</v>
      </c>
      <c r="M446">
        <f t="shared" si="41"/>
        <v>13</v>
      </c>
      <c r="N446" s="2">
        <f t="shared" si="44"/>
        <v>14</v>
      </c>
      <c r="O446" s="2">
        <f t="shared" si="45"/>
        <v>0</v>
      </c>
    </row>
    <row r="447" spans="1:15" x14ac:dyDescent="0.2">
      <c r="A447" s="1">
        <f t="shared" si="42"/>
        <v>113141</v>
      </c>
      <c r="B447" s="2" t="str">
        <f>VLOOKUP(M447,BulletType!A$1:F$35,2)&amp;VLOOKUP(N447,BulletColor!A$1:C$25,3)</f>
        <v>中玉 棕黄</v>
      </c>
      <c r="C447" s="3" t="str">
        <f t="shared" si="43"/>
        <v>Bullet113140</v>
      </c>
      <c r="D447" s="2" t="str">
        <f>CONCATENATE(VLOOKUP(M447,BulletType!A$2:I$35,8),VLOOKUP(N447,BulletColor!A$2:D$16,4))</f>
        <v>Bullet200130</v>
      </c>
      <c r="E447" s="2" t="str">
        <f>VLOOKUP(M447,BulletType!A$1:G$35,7)</f>
        <v>4,1</v>
      </c>
      <c r="F447" s="2">
        <f t="shared" si="40"/>
        <v>1</v>
      </c>
      <c r="G447">
        <f>VLOOKUP(M447,BulletType!A$1:F$35,3)</f>
        <v>0</v>
      </c>
      <c r="H447">
        <f>VLOOKUP(M447,BulletType!A$1:F$35,4)</f>
        <v>0</v>
      </c>
      <c r="I447">
        <f>VLOOKUP(M447,BulletType!A$1:F$35,5)</f>
        <v>17</v>
      </c>
      <c r="J447">
        <f>VLOOKUP(M447,BulletType!A$1:F$35,5)</f>
        <v>17</v>
      </c>
      <c r="K447">
        <f>VLOOKUP(M447,BulletType!A$1:F$35,6)</f>
        <v>8.5</v>
      </c>
      <c r="L447" s="3" t="str">
        <f>VLOOKUP(N447,BulletColor!A$2:B470,2)</f>
        <v>0.9,1,0.4</v>
      </c>
      <c r="M447">
        <f t="shared" si="41"/>
        <v>13</v>
      </c>
      <c r="N447" s="2">
        <f t="shared" si="44"/>
        <v>14</v>
      </c>
      <c r="O447" s="2">
        <f t="shared" si="45"/>
        <v>1</v>
      </c>
    </row>
    <row r="448" spans="1:15" x14ac:dyDescent="0.2">
      <c r="A448" s="1">
        <f t="shared" si="42"/>
        <v>113150</v>
      </c>
      <c r="B448" s="2" t="str">
        <f>VLOOKUP(M448,BulletType!A$1:F$35,2)&amp;VLOOKUP(N448,BulletColor!A$1:C$25,3)</f>
        <v>中玉 白</v>
      </c>
      <c r="C448" s="3" t="str">
        <f t="shared" si="43"/>
        <v>Bullet113150</v>
      </c>
      <c r="D448" s="2" t="str">
        <f>CONCATENATE(VLOOKUP(M448,BulletType!A$2:I$35,8),VLOOKUP(N448,BulletColor!A$2:D$16,4))</f>
        <v>Bullet200130</v>
      </c>
      <c r="E448" s="2" t="str">
        <f>VLOOKUP(M448,BulletType!A$1:G$35,7)</f>
        <v>4,1</v>
      </c>
      <c r="F448" s="2">
        <f t="shared" si="40"/>
        <v>0</v>
      </c>
      <c r="G448">
        <f>VLOOKUP(M448,BulletType!A$1:F$35,3)</f>
        <v>0</v>
      </c>
      <c r="H448">
        <f>VLOOKUP(M448,BulletType!A$1:F$35,4)</f>
        <v>0</v>
      </c>
      <c r="I448">
        <f>VLOOKUP(M448,BulletType!A$1:F$35,5)</f>
        <v>17</v>
      </c>
      <c r="J448">
        <f>VLOOKUP(M448,BulletType!A$1:F$35,5)</f>
        <v>17</v>
      </c>
      <c r="K448">
        <f>VLOOKUP(M448,BulletType!A$1:F$35,6)</f>
        <v>8.5</v>
      </c>
      <c r="L448" s="3" t="str">
        <f>VLOOKUP(N448,BulletColor!A$2:B471,2)</f>
        <v>0.8,0.8,0.8</v>
      </c>
      <c r="M448">
        <f t="shared" si="41"/>
        <v>13</v>
      </c>
      <c r="N448" s="2">
        <f t="shared" si="44"/>
        <v>15</v>
      </c>
      <c r="O448" s="2">
        <f t="shared" si="45"/>
        <v>0</v>
      </c>
    </row>
    <row r="449" spans="1:15" x14ac:dyDescent="0.2">
      <c r="A449" s="1">
        <f t="shared" si="42"/>
        <v>113151</v>
      </c>
      <c r="B449" s="2" t="str">
        <f>VLOOKUP(M449,BulletType!A$1:F$35,2)&amp;VLOOKUP(N449,BulletColor!A$1:C$25,3)</f>
        <v>中玉 白</v>
      </c>
      <c r="C449" s="3" t="str">
        <f t="shared" si="43"/>
        <v>Bullet113150</v>
      </c>
      <c r="D449" s="2" t="str">
        <f>CONCATENATE(VLOOKUP(M449,BulletType!A$2:I$35,8),VLOOKUP(N449,BulletColor!A$2:D$16,4))</f>
        <v>Bullet200130</v>
      </c>
      <c r="E449" s="2" t="str">
        <f>VLOOKUP(M449,BulletType!A$1:G$35,7)</f>
        <v>4,1</v>
      </c>
      <c r="F449" s="2">
        <f t="shared" si="40"/>
        <v>1</v>
      </c>
      <c r="G449">
        <f>VLOOKUP(M449,BulletType!A$1:F$35,3)</f>
        <v>0</v>
      </c>
      <c r="H449">
        <f>VLOOKUP(M449,BulletType!A$1:F$35,4)</f>
        <v>0</v>
      </c>
      <c r="I449">
        <f>VLOOKUP(M449,BulletType!A$1:F$35,5)</f>
        <v>17</v>
      </c>
      <c r="J449">
        <f>VLOOKUP(M449,BulletType!A$1:F$35,5)</f>
        <v>17</v>
      </c>
      <c r="K449">
        <f>VLOOKUP(M449,BulletType!A$1:F$35,6)</f>
        <v>8.5</v>
      </c>
      <c r="L449" s="3" t="str">
        <f>VLOOKUP(N449,BulletColor!A$2:B472,2)</f>
        <v>0.8,0.8,0.8</v>
      </c>
      <c r="M449">
        <f t="shared" si="41"/>
        <v>13</v>
      </c>
      <c r="N449" s="2">
        <f t="shared" si="44"/>
        <v>15</v>
      </c>
      <c r="O449" s="2">
        <f t="shared" si="45"/>
        <v>1</v>
      </c>
    </row>
    <row r="450" spans="1:15" x14ac:dyDescent="0.2">
      <c r="A450" s="1">
        <f t="shared" si="42"/>
        <v>114000</v>
      </c>
      <c r="B450" s="2" t="str">
        <f>VLOOKUP(M450,BulletType!A$1:F$35,2)&amp;VLOOKUP(N450,BulletColor!A$1:C$25,3)</f>
        <v>椭弹 灰</v>
      </c>
      <c r="C450" s="3" t="str">
        <f t="shared" si="43"/>
        <v>Bullet114000</v>
      </c>
      <c r="D450" s="2" t="str">
        <f>CONCATENATE(VLOOKUP(M450,BulletType!A$2:I$35,8),VLOOKUP(N450,BulletColor!A$2:D$16,4))</f>
        <v>Bullet200000</v>
      </c>
      <c r="E450" s="2" t="str">
        <f>VLOOKUP(M450,BulletType!A$1:G$35,7)</f>
        <v>3,0.701</v>
      </c>
      <c r="F450" s="2">
        <f t="shared" ref="F450:F513" si="46">INT(RIGHT(A450,1))</f>
        <v>0</v>
      </c>
      <c r="G450">
        <f>VLOOKUP(M450,BulletType!A$1:F$35,3)</f>
        <v>1</v>
      </c>
      <c r="H450">
        <f>VLOOKUP(M450,BulletType!A$1:F$35,4)</f>
        <v>0</v>
      </c>
      <c r="I450">
        <f>VLOOKUP(M450,BulletType!A$1:F$35,5)</f>
        <v>14</v>
      </c>
      <c r="J450">
        <f>VLOOKUP(M450,BulletType!A$1:F$35,5)</f>
        <v>14</v>
      </c>
      <c r="K450">
        <f>VLOOKUP(M450,BulletType!A$1:F$35,6)</f>
        <v>7</v>
      </c>
      <c r="L450" s="3" t="str">
        <f>VLOOKUP(N450,BulletColor!A$2:B473,2)</f>
        <v>0.5,0.5,0.5</v>
      </c>
      <c r="M450">
        <f t="shared" ref="M450:M513" si="47">INT(INT((ROW()-2)/2)/16)</f>
        <v>14</v>
      </c>
      <c r="N450" s="2">
        <f t="shared" si="44"/>
        <v>0</v>
      </c>
      <c r="O450" s="2">
        <f t="shared" si="45"/>
        <v>0</v>
      </c>
    </row>
    <row r="451" spans="1:15" x14ac:dyDescent="0.2">
      <c r="A451" s="1">
        <f t="shared" ref="A451:A514" si="48">VALUE(CONCATENATE(1,(REPT(0,2-LEN(M451))&amp;M451),REPT(0,2-LEN(N451))&amp;(N451),O451))</f>
        <v>114001</v>
      </c>
      <c r="B451" s="2" t="str">
        <f>VLOOKUP(M451,BulletType!A$1:F$35,2)&amp;VLOOKUP(N451,BulletColor!A$1:C$25,3)</f>
        <v>椭弹 灰</v>
      </c>
      <c r="C451" s="3" t="str">
        <f t="shared" ref="C451:C514" si="49">CONCATENATE("Bullet",INT(A451/10)*10)</f>
        <v>Bullet114000</v>
      </c>
      <c r="D451" s="2" t="str">
        <f>CONCATENATE(VLOOKUP(M451,BulletType!A$2:I$35,8),VLOOKUP(N451,BulletColor!A$2:D$16,4))</f>
        <v>Bullet200000</v>
      </c>
      <c r="E451" s="2" t="str">
        <f>VLOOKUP(M451,BulletType!A$1:G$35,7)</f>
        <v>3,0.701</v>
      </c>
      <c r="F451" s="2">
        <f t="shared" si="46"/>
        <v>1</v>
      </c>
      <c r="G451">
        <f>VLOOKUP(M451,BulletType!A$1:F$35,3)</f>
        <v>1</v>
      </c>
      <c r="H451">
        <f>VLOOKUP(M451,BulletType!A$1:F$35,4)</f>
        <v>0</v>
      </c>
      <c r="I451">
        <f>VLOOKUP(M451,BulletType!A$1:F$35,5)</f>
        <v>14</v>
      </c>
      <c r="J451">
        <f>VLOOKUP(M451,BulletType!A$1:F$35,5)</f>
        <v>14</v>
      </c>
      <c r="K451">
        <f>VLOOKUP(M451,BulletType!A$1:F$35,6)</f>
        <v>7</v>
      </c>
      <c r="L451" s="3" t="str">
        <f>VLOOKUP(N451,BulletColor!A$2:B474,2)</f>
        <v>0.5,0.5,0.5</v>
      </c>
      <c r="M451">
        <f t="shared" si="47"/>
        <v>14</v>
      </c>
      <c r="N451" s="2">
        <f t="shared" si="44"/>
        <v>0</v>
      </c>
      <c r="O451" s="2">
        <f t="shared" si="45"/>
        <v>1</v>
      </c>
    </row>
    <row r="452" spans="1:15" x14ac:dyDescent="0.2">
      <c r="A452" s="1">
        <f t="shared" si="48"/>
        <v>114010</v>
      </c>
      <c r="B452" s="2" t="str">
        <f>VLOOKUP(M452,BulletType!A$1:F$35,2)&amp;VLOOKUP(N452,BulletColor!A$1:C$25,3)</f>
        <v>椭弹 深红</v>
      </c>
      <c r="C452" s="3" t="str">
        <f t="shared" si="49"/>
        <v>Bullet114010</v>
      </c>
      <c r="D452" s="2" t="str">
        <f>CONCATENATE(VLOOKUP(M452,BulletType!A$2:I$35,8),VLOOKUP(N452,BulletColor!A$2:D$16,4))</f>
        <v>Bullet200010</v>
      </c>
      <c r="E452" s="2" t="str">
        <f>VLOOKUP(M452,BulletType!A$1:G$35,7)</f>
        <v>3,0.701</v>
      </c>
      <c r="F452" s="2">
        <f t="shared" si="46"/>
        <v>0</v>
      </c>
      <c r="G452">
        <f>VLOOKUP(M452,BulletType!A$1:F$35,3)</f>
        <v>1</v>
      </c>
      <c r="H452">
        <f>VLOOKUP(M452,BulletType!A$1:F$35,4)</f>
        <v>0</v>
      </c>
      <c r="I452">
        <f>VLOOKUP(M452,BulletType!A$1:F$35,5)</f>
        <v>14</v>
      </c>
      <c r="J452">
        <f>VLOOKUP(M452,BulletType!A$1:F$35,5)</f>
        <v>14</v>
      </c>
      <c r="K452">
        <f>VLOOKUP(M452,BulletType!A$1:F$35,6)</f>
        <v>7</v>
      </c>
      <c r="L452" s="3" t="str">
        <f>VLOOKUP(N452,BulletColor!A$2:B475,2)</f>
        <v>0.625,0.3,0.3</v>
      </c>
      <c r="M452">
        <f t="shared" si="47"/>
        <v>14</v>
      </c>
      <c r="N452" s="2">
        <f t="shared" si="44"/>
        <v>1</v>
      </c>
      <c r="O452" s="2">
        <f t="shared" si="45"/>
        <v>0</v>
      </c>
    </row>
    <row r="453" spans="1:15" x14ac:dyDescent="0.2">
      <c r="A453" s="1">
        <f t="shared" si="48"/>
        <v>114011</v>
      </c>
      <c r="B453" s="2" t="str">
        <f>VLOOKUP(M453,BulletType!A$1:F$35,2)&amp;VLOOKUP(N453,BulletColor!A$1:C$25,3)</f>
        <v>椭弹 深红</v>
      </c>
      <c r="C453" s="3" t="str">
        <f t="shared" si="49"/>
        <v>Bullet114010</v>
      </c>
      <c r="D453" s="2" t="str">
        <f>CONCATENATE(VLOOKUP(M453,BulletType!A$2:I$35,8),VLOOKUP(N453,BulletColor!A$2:D$16,4))</f>
        <v>Bullet200010</v>
      </c>
      <c r="E453" s="2" t="str">
        <f>VLOOKUP(M453,BulletType!A$1:G$35,7)</f>
        <v>3,0.701</v>
      </c>
      <c r="F453" s="2">
        <f t="shared" si="46"/>
        <v>1</v>
      </c>
      <c r="G453">
        <f>VLOOKUP(M453,BulletType!A$1:F$35,3)</f>
        <v>1</v>
      </c>
      <c r="H453">
        <f>VLOOKUP(M453,BulletType!A$1:F$35,4)</f>
        <v>0</v>
      </c>
      <c r="I453">
        <f>VLOOKUP(M453,BulletType!A$1:F$35,5)</f>
        <v>14</v>
      </c>
      <c r="J453">
        <f>VLOOKUP(M453,BulletType!A$1:F$35,5)</f>
        <v>14</v>
      </c>
      <c r="K453">
        <f>VLOOKUP(M453,BulletType!A$1:F$35,6)</f>
        <v>7</v>
      </c>
      <c r="L453" s="3" t="str">
        <f>VLOOKUP(N453,BulletColor!A$2:B476,2)</f>
        <v>0.625,0.3,0.3</v>
      </c>
      <c r="M453">
        <f t="shared" si="47"/>
        <v>14</v>
      </c>
      <c r="N453" s="2">
        <f t="shared" si="44"/>
        <v>1</v>
      </c>
      <c r="O453" s="2">
        <f t="shared" si="45"/>
        <v>1</v>
      </c>
    </row>
    <row r="454" spans="1:15" x14ac:dyDescent="0.2">
      <c r="A454" s="1">
        <f t="shared" si="48"/>
        <v>114020</v>
      </c>
      <c r="B454" s="2" t="str">
        <f>VLOOKUP(M454,BulletType!A$1:F$35,2)&amp;VLOOKUP(N454,BulletColor!A$1:C$25,3)</f>
        <v>椭弹 红</v>
      </c>
      <c r="C454" s="3" t="str">
        <f t="shared" si="49"/>
        <v>Bullet114020</v>
      </c>
      <c r="D454" s="2" t="str">
        <f>CONCATENATE(VLOOKUP(M454,BulletType!A$2:I$35,8),VLOOKUP(N454,BulletColor!A$2:D$16,4))</f>
        <v>Bullet200010</v>
      </c>
      <c r="E454" s="2" t="str">
        <f>VLOOKUP(M454,BulletType!A$1:G$35,7)</f>
        <v>3,0.701</v>
      </c>
      <c r="F454" s="2">
        <f t="shared" si="46"/>
        <v>0</v>
      </c>
      <c r="G454">
        <f>VLOOKUP(M454,BulletType!A$1:F$35,3)</f>
        <v>1</v>
      </c>
      <c r="H454">
        <f>VLOOKUP(M454,BulletType!A$1:F$35,4)</f>
        <v>0</v>
      </c>
      <c r="I454">
        <f>VLOOKUP(M454,BulletType!A$1:F$35,5)</f>
        <v>14</v>
      </c>
      <c r="J454">
        <f>VLOOKUP(M454,BulletType!A$1:F$35,5)</f>
        <v>14</v>
      </c>
      <c r="K454">
        <f>VLOOKUP(M454,BulletType!A$1:F$35,6)</f>
        <v>7</v>
      </c>
      <c r="L454" s="3" t="str">
        <f>VLOOKUP(N454,BulletColor!A$2:B477,2)</f>
        <v>0.8,0.3,0.3</v>
      </c>
      <c r="M454">
        <f t="shared" si="47"/>
        <v>14</v>
      </c>
      <c r="N454" s="2">
        <f t="shared" si="44"/>
        <v>2</v>
      </c>
      <c r="O454" s="2">
        <f t="shared" si="45"/>
        <v>0</v>
      </c>
    </row>
    <row r="455" spans="1:15" x14ac:dyDescent="0.2">
      <c r="A455" s="1">
        <f t="shared" si="48"/>
        <v>114021</v>
      </c>
      <c r="B455" s="2" t="str">
        <f>VLOOKUP(M455,BulletType!A$1:F$35,2)&amp;VLOOKUP(N455,BulletColor!A$1:C$25,3)</f>
        <v>椭弹 红</v>
      </c>
      <c r="C455" s="3" t="str">
        <f t="shared" si="49"/>
        <v>Bullet114020</v>
      </c>
      <c r="D455" s="2" t="str">
        <f>CONCATENATE(VLOOKUP(M455,BulletType!A$2:I$35,8),VLOOKUP(N455,BulletColor!A$2:D$16,4))</f>
        <v>Bullet200010</v>
      </c>
      <c r="E455" s="2" t="str">
        <f>VLOOKUP(M455,BulletType!A$1:G$35,7)</f>
        <v>3,0.701</v>
      </c>
      <c r="F455" s="2">
        <f t="shared" si="46"/>
        <v>1</v>
      </c>
      <c r="G455">
        <f>VLOOKUP(M455,BulletType!A$1:F$35,3)</f>
        <v>1</v>
      </c>
      <c r="H455">
        <f>VLOOKUP(M455,BulletType!A$1:F$35,4)</f>
        <v>0</v>
      </c>
      <c r="I455">
        <f>VLOOKUP(M455,BulletType!A$1:F$35,5)</f>
        <v>14</v>
      </c>
      <c r="J455">
        <f>VLOOKUP(M455,BulletType!A$1:F$35,5)</f>
        <v>14</v>
      </c>
      <c r="K455">
        <f>VLOOKUP(M455,BulletType!A$1:F$35,6)</f>
        <v>7</v>
      </c>
      <c r="L455" s="3" t="str">
        <f>VLOOKUP(N455,BulletColor!A$2:B478,2)</f>
        <v>0.8,0.3,0.3</v>
      </c>
      <c r="M455">
        <f t="shared" si="47"/>
        <v>14</v>
      </c>
      <c r="N455" s="2">
        <f t="shared" si="44"/>
        <v>2</v>
      </c>
      <c r="O455" s="2">
        <f t="shared" si="45"/>
        <v>1</v>
      </c>
    </row>
    <row r="456" spans="1:15" x14ac:dyDescent="0.2">
      <c r="A456" s="1">
        <f t="shared" si="48"/>
        <v>114030</v>
      </c>
      <c r="B456" s="2" t="str">
        <f>VLOOKUP(M456,BulletType!A$1:F$35,2)&amp;VLOOKUP(N456,BulletColor!A$1:C$25,3)</f>
        <v>椭弹 深紫</v>
      </c>
      <c r="C456" s="3" t="str">
        <f t="shared" si="49"/>
        <v>Bullet114030</v>
      </c>
      <c r="D456" s="2" t="str">
        <f>CONCATENATE(VLOOKUP(M456,BulletType!A$2:I$35,8),VLOOKUP(N456,BulletColor!A$2:D$16,4))</f>
        <v>Bullet200030</v>
      </c>
      <c r="E456" s="2" t="str">
        <f>VLOOKUP(M456,BulletType!A$1:G$35,7)</f>
        <v>3,0.701</v>
      </c>
      <c r="F456" s="2">
        <f t="shared" si="46"/>
        <v>0</v>
      </c>
      <c r="G456">
        <f>VLOOKUP(M456,BulletType!A$1:F$35,3)</f>
        <v>1</v>
      </c>
      <c r="H456">
        <f>VLOOKUP(M456,BulletType!A$1:F$35,4)</f>
        <v>0</v>
      </c>
      <c r="I456">
        <f>VLOOKUP(M456,BulletType!A$1:F$35,5)</f>
        <v>14</v>
      </c>
      <c r="J456">
        <f>VLOOKUP(M456,BulletType!A$1:F$35,5)</f>
        <v>14</v>
      </c>
      <c r="K456">
        <f>VLOOKUP(M456,BulletType!A$1:F$35,6)</f>
        <v>7</v>
      </c>
      <c r="L456" s="3" t="str">
        <f>VLOOKUP(N456,BulletColor!A$2:B479,2)</f>
        <v>1,0.65,1</v>
      </c>
      <c r="M456">
        <f t="shared" si="47"/>
        <v>14</v>
      </c>
      <c r="N456" s="2">
        <f t="shared" si="44"/>
        <v>3</v>
      </c>
      <c r="O456" s="2">
        <f t="shared" si="45"/>
        <v>0</v>
      </c>
    </row>
    <row r="457" spans="1:15" x14ac:dyDescent="0.2">
      <c r="A457" s="1">
        <f t="shared" si="48"/>
        <v>114031</v>
      </c>
      <c r="B457" s="2" t="str">
        <f>VLOOKUP(M457,BulletType!A$1:F$35,2)&amp;VLOOKUP(N457,BulletColor!A$1:C$25,3)</f>
        <v>椭弹 深紫</v>
      </c>
      <c r="C457" s="3" t="str">
        <f t="shared" si="49"/>
        <v>Bullet114030</v>
      </c>
      <c r="D457" s="2" t="str">
        <f>CONCATENATE(VLOOKUP(M457,BulletType!A$2:I$35,8),VLOOKUP(N457,BulletColor!A$2:D$16,4))</f>
        <v>Bullet200030</v>
      </c>
      <c r="E457" s="2" t="str">
        <f>VLOOKUP(M457,BulletType!A$1:G$35,7)</f>
        <v>3,0.701</v>
      </c>
      <c r="F457" s="2">
        <f t="shared" si="46"/>
        <v>1</v>
      </c>
      <c r="G457">
        <f>VLOOKUP(M457,BulletType!A$1:F$35,3)</f>
        <v>1</v>
      </c>
      <c r="H457">
        <f>VLOOKUP(M457,BulletType!A$1:F$35,4)</f>
        <v>0</v>
      </c>
      <c r="I457">
        <f>VLOOKUP(M457,BulletType!A$1:F$35,5)</f>
        <v>14</v>
      </c>
      <c r="J457">
        <f>VLOOKUP(M457,BulletType!A$1:F$35,5)</f>
        <v>14</v>
      </c>
      <c r="K457">
        <f>VLOOKUP(M457,BulletType!A$1:F$35,6)</f>
        <v>7</v>
      </c>
      <c r="L457" s="3" t="str">
        <f>VLOOKUP(N457,BulletColor!A$2:B480,2)</f>
        <v>1,0.65,1</v>
      </c>
      <c r="M457">
        <f t="shared" si="47"/>
        <v>14</v>
      </c>
      <c r="N457" s="2">
        <f t="shared" si="44"/>
        <v>3</v>
      </c>
      <c r="O457" s="2">
        <f t="shared" si="45"/>
        <v>1</v>
      </c>
    </row>
    <row r="458" spans="1:15" x14ac:dyDescent="0.2">
      <c r="A458" s="1">
        <f t="shared" si="48"/>
        <v>114040</v>
      </c>
      <c r="B458" s="2" t="str">
        <f>VLOOKUP(M458,BulletType!A$1:F$35,2)&amp;VLOOKUP(N458,BulletColor!A$1:C$25,3)</f>
        <v>椭弹 紫</v>
      </c>
      <c r="C458" s="3" t="str">
        <f t="shared" si="49"/>
        <v>Bullet114040</v>
      </c>
      <c r="D458" s="2" t="str">
        <f>CONCATENATE(VLOOKUP(M458,BulletType!A$2:I$35,8),VLOOKUP(N458,BulletColor!A$2:D$16,4))</f>
        <v>Bullet200030</v>
      </c>
      <c r="E458" s="2" t="str">
        <f>VLOOKUP(M458,BulletType!A$1:G$35,7)</f>
        <v>3,0.701</v>
      </c>
      <c r="F458" s="2">
        <f t="shared" si="46"/>
        <v>0</v>
      </c>
      <c r="G458">
        <f>VLOOKUP(M458,BulletType!A$1:F$35,3)</f>
        <v>1</v>
      </c>
      <c r="H458">
        <f>VLOOKUP(M458,BulletType!A$1:F$35,4)</f>
        <v>0</v>
      </c>
      <c r="I458">
        <f>VLOOKUP(M458,BulletType!A$1:F$35,5)</f>
        <v>14</v>
      </c>
      <c r="J458">
        <f>VLOOKUP(M458,BulletType!A$1:F$35,5)</f>
        <v>14</v>
      </c>
      <c r="K458">
        <f>VLOOKUP(M458,BulletType!A$1:F$35,6)</f>
        <v>7</v>
      </c>
      <c r="L458" s="3" t="str">
        <f>VLOOKUP(N458,BulletColor!A$2:B481,2)</f>
        <v>1,0.65,1</v>
      </c>
      <c r="M458">
        <f t="shared" si="47"/>
        <v>14</v>
      </c>
      <c r="N458" s="2">
        <f t="shared" si="44"/>
        <v>4</v>
      </c>
      <c r="O458" s="2">
        <f t="shared" si="45"/>
        <v>0</v>
      </c>
    </row>
    <row r="459" spans="1:15" x14ac:dyDescent="0.2">
      <c r="A459" s="1">
        <f t="shared" si="48"/>
        <v>114041</v>
      </c>
      <c r="B459" s="2" t="str">
        <f>VLOOKUP(M459,BulletType!A$1:F$35,2)&amp;VLOOKUP(N459,BulletColor!A$1:C$25,3)</f>
        <v>椭弹 紫</v>
      </c>
      <c r="C459" s="3" t="str">
        <f t="shared" si="49"/>
        <v>Bullet114040</v>
      </c>
      <c r="D459" s="2" t="str">
        <f>CONCATENATE(VLOOKUP(M459,BulletType!A$2:I$35,8),VLOOKUP(N459,BulletColor!A$2:D$16,4))</f>
        <v>Bullet200030</v>
      </c>
      <c r="E459" s="2" t="str">
        <f>VLOOKUP(M459,BulletType!A$1:G$35,7)</f>
        <v>3,0.701</v>
      </c>
      <c r="F459" s="2">
        <f t="shared" si="46"/>
        <v>1</v>
      </c>
      <c r="G459">
        <f>VLOOKUP(M459,BulletType!A$1:F$35,3)</f>
        <v>1</v>
      </c>
      <c r="H459">
        <f>VLOOKUP(M459,BulletType!A$1:F$35,4)</f>
        <v>0</v>
      </c>
      <c r="I459">
        <f>VLOOKUP(M459,BulletType!A$1:F$35,5)</f>
        <v>14</v>
      </c>
      <c r="J459">
        <f>VLOOKUP(M459,BulletType!A$1:F$35,5)</f>
        <v>14</v>
      </c>
      <c r="K459">
        <f>VLOOKUP(M459,BulletType!A$1:F$35,6)</f>
        <v>7</v>
      </c>
      <c r="L459" s="3" t="str">
        <f>VLOOKUP(N459,BulletColor!A$2:B482,2)</f>
        <v>1,0.65,1</v>
      </c>
      <c r="M459">
        <f t="shared" si="47"/>
        <v>14</v>
      </c>
      <c r="N459" s="2">
        <f t="shared" si="44"/>
        <v>4</v>
      </c>
      <c r="O459" s="2">
        <f t="shared" si="45"/>
        <v>1</v>
      </c>
    </row>
    <row r="460" spans="1:15" x14ac:dyDescent="0.2">
      <c r="A460" s="1">
        <f t="shared" si="48"/>
        <v>114050</v>
      </c>
      <c r="B460" s="2" t="str">
        <f>VLOOKUP(M460,BulletType!A$1:F$35,2)&amp;VLOOKUP(N460,BulletColor!A$1:C$25,3)</f>
        <v>椭弹 深蓝</v>
      </c>
      <c r="C460" s="3" t="str">
        <f t="shared" si="49"/>
        <v>Bullet114050</v>
      </c>
      <c r="D460" s="2" t="str">
        <f>CONCATENATE(VLOOKUP(M460,BulletType!A$2:I$35,8),VLOOKUP(N460,BulletColor!A$2:D$16,4))</f>
        <v>Bullet200050</v>
      </c>
      <c r="E460" s="2" t="str">
        <f>VLOOKUP(M460,BulletType!A$1:G$35,7)</f>
        <v>3,0.701</v>
      </c>
      <c r="F460" s="2">
        <f t="shared" si="46"/>
        <v>0</v>
      </c>
      <c r="G460">
        <f>VLOOKUP(M460,BulletType!A$1:F$35,3)</f>
        <v>1</v>
      </c>
      <c r="H460">
        <f>VLOOKUP(M460,BulletType!A$1:F$35,4)</f>
        <v>0</v>
      </c>
      <c r="I460">
        <f>VLOOKUP(M460,BulletType!A$1:F$35,5)</f>
        <v>14</v>
      </c>
      <c r="J460">
        <f>VLOOKUP(M460,BulletType!A$1:F$35,5)</f>
        <v>14</v>
      </c>
      <c r="K460">
        <f>VLOOKUP(M460,BulletType!A$1:F$35,6)</f>
        <v>7</v>
      </c>
      <c r="L460" s="3" t="str">
        <f>VLOOKUP(N460,BulletColor!A$2:B483,2)</f>
        <v>0,0.1,1</v>
      </c>
      <c r="M460">
        <f t="shared" si="47"/>
        <v>14</v>
      </c>
      <c r="N460" s="2">
        <f t="shared" si="44"/>
        <v>5</v>
      </c>
      <c r="O460" s="2">
        <f t="shared" si="45"/>
        <v>0</v>
      </c>
    </row>
    <row r="461" spans="1:15" x14ac:dyDescent="0.2">
      <c r="A461" s="1">
        <f t="shared" si="48"/>
        <v>114051</v>
      </c>
      <c r="B461" s="2" t="str">
        <f>VLOOKUP(M461,BulletType!A$1:F$35,2)&amp;VLOOKUP(N461,BulletColor!A$1:C$25,3)</f>
        <v>椭弹 深蓝</v>
      </c>
      <c r="C461" s="3" t="str">
        <f t="shared" si="49"/>
        <v>Bullet114050</v>
      </c>
      <c r="D461" s="2" t="str">
        <f>CONCATENATE(VLOOKUP(M461,BulletType!A$2:I$35,8),VLOOKUP(N461,BulletColor!A$2:D$16,4))</f>
        <v>Bullet200050</v>
      </c>
      <c r="E461" s="2" t="str">
        <f>VLOOKUP(M461,BulletType!A$1:G$35,7)</f>
        <v>3,0.701</v>
      </c>
      <c r="F461" s="2">
        <f t="shared" si="46"/>
        <v>1</v>
      </c>
      <c r="G461">
        <f>VLOOKUP(M461,BulletType!A$1:F$35,3)</f>
        <v>1</v>
      </c>
      <c r="H461">
        <f>VLOOKUP(M461,BulletType!A$1:F$35,4)</f>
        <v>0</v>
      </c>
      <c r="I461">
        <f>VLOOKUP(M461,BulletType!A$1:F$35,5)</f>
        <v>14</v>
      </c>
      <c r="J461">
        <f>VLOOKUP(M461,BulletType!A$1:F$35,5)</f>
        <v>14</v>
      </c>
      <c r="K461">
        <f>VLOOKUP(M461,BulletType!A$1:F$35,6)</f>
        <v>7</v>
      </c>
      <c r="L461" s="3" t="str">
        <f>VLOOKUP(N461,BulletColor!A$2:B484,2)</f>
        <v>0,0.1,1</v>
      </c>
      <c r="M461">
        <f t="shared" si="47"/>
        <v>14</v>
      </c>
      <c r="N461" s="2">
        <f t="shared" si="44"/>
        <v>5</v>
      </c>
      <c r="O461" s="2">
        <f t="shared" si="45"/>
        <v>1</v>
      </c>
    </row>
    <row r="462" spans="1:15" x14ac:dyDescent="0.2">
      <c r="A462" s="1">
        <f t="shared" si="48"/>
        <v>114060</v>
      </c>
      <c r="B462" s="2" t="str">
        <f>VLOOKUP(M462,BulletType!A$1:F$35,2)&amp;VLOOKUP(N462,BulletColor!A$1:C$25,3)</f>
        <v>椭弹 蓝</v>
      </c>
      <c r="C462" s="3" t="str">
        <f t="shared" si="49"/>
        <v>Bullet114060</v>
      </c>
      <c r="D462" s="2" t="str">
        <f>CONCATENATE(VLOOKUP(M462,BulletType!A$2:I$35,8),VLOOKUP(N462,BulletColor!A$2:D$16,4))</f>
        <v>Bullet200050</v>
      </c>
      <c r="E462" s="2" t="str">
        <f>VLOOKUP(M462,BulletType!A$1:G$35,7)</f>
        <v>3,0.701</v>
      </c>
      <c r="F462" s="2">
        <f t="shared" si="46"/>
        <v>0</v>
      </c>
      <c r="G462">
        <f>VLOOKUP(M462,BulletType!A$1:F$35,3)</f>
        <v>1</v>
      </c>
      <c r="H462">
        <f>VLOOKUP(M462,BulletType!A$1:F$35,4)</f>
        <v>0</v>
      </c>
      <c r="I462">
        <f>VLOOKUP(M462,BulletType!A$1:F$35,5)</f>
        <v>14</v>
      </c>
      <c r="J462">
        <f>VLOOKUP(M462,BulletType!A$1:F$35,5)</f>
        <v>14</v>
      </c>
      <c r="K462">
        <f>VLOOKUP(M462,BulletType!A$1:F$35,6)</f>
        <v>7</v>
      </c>
      <c r="L462" s="3" t="str">
        <f>VLOOKUP(N462,BulletColor!A$2:B485,2)</f>
        <v>0,0.1,1</v>
      </c>
      <c r="M462">
        <f t="shared" si="47"/>
        <v>14</v>
      </c>
      <c r="N462" s="2">
        <f t="shared" si="44"/>
        <v>6</v>
      </c>
      <c r="O462" s="2">
        <f t="shared" si="45"/>
        <v>0</v>
      </c>
    </row>
    <row r="463" spans="1:15" x14ac:dyDescent="0.2">
      <c r="A463" s="1">
        <f t="shared" si="48"/>
        <v>114061</v>
      </c>
      <c r="B463" s="2" t="str">
        <f>VLOOKUP(M463,BulletType!A$1:F$35,2)&amp;VLOOKUP(N463,BulletColor!A$1:C$25,3)</f>
        <v>椭弹 蓝</v>
      </c>
      <c r="C463" s="3" t="str">
        <f t="shared" si="49"/>
        <v>Bullet114060</v>
      </c>
      <c r="D463" s="2" t="str">
        <f>CONCATENATE(VLOOKUP(M463,BulletType!A$2:I$35,8),VLOOKUP(N463,BulletColor!A$2:D$16,4))</f>
        <v>Bullet200050</v>
      </c>
      <c r="E463" s="2" t="str">
        <f>VLOOKUP(M463,BulletType!A$1:G$35,7)</f>
        <v>3,0.701</v>
      </c>
      <c r="F463" s="2">
        <f t="shared" si="46"/>
        <v>1</v>
      </c>
      <c r="G463">
        <f>VLOOKUP(M463,BulletType!A$1:F$35,3)</f>
        <v>1</v>
      </c>
      <c r="H463">
        <f>VLOOKUP(M463,BulletType!A$1:F$35,4)</f>
        <v>0</v>
      </c>
      <c r="I463">
        <f>VLOOKUP(M463,BulletType!A$1:F$35,5)</f>
        <v>14</v>
      </c>
      <c r="J463">
        <f>VLOOKUP(M463,BulletType!A$1:F$35,5)</f>
        <v>14</v>
      </c>
      <c r="K463">
        <f>VLOOKUP(M463,BulletType!A$1:F$35,6)</f>
        <v>7</v>
      </c>
      <c r="L463" s="3" t="str">
        <f>VLOOKUP(N463,BulletColor!A$2:B486,2)</f>
        <v>0,0.1,1</v>
      </c>
      <c r="M463">
        <f t="shared" si="47"/>
        <v>14</v>
      </c>
      <c r="N463" s="2">
        <f t="shared" si="44"/>
        <v>6</v>
      </c>
      <c r="O463" s="2">
        <f t="shared" si="45"/>
        <v>1</v>
      </c>
    </row>
    <row r="464" spans="1:15" x14ac:dyDescent="0.2">
      <c r="A464" s="1">
        <f t="shared" si="48"/>
        <v>114070</v>
      </c>
      <c r="B464" s="2" t="str">
        <f>VLOOKUP(M464,BulletType!A$1:F$35,2)&amp;VLOOKUP(N464,BulletColor!A$1:C$25,3)</f>
        <v>椭弹 深青</v>
      </c>
      <c r="C464" s="3" t="str">
        <f t="shared" si="49"/>
        <v>Bullet114070</v>
      </c>
      <c r="D464" s="2" t="str">
        <f>CONCATENATE(VLOOKUP(M464,BulletType!A$2:I$35,8),VLOOKUP(N464,BulletColor!A$2:D$16,4))</f>
        <v>Bullet200070</v>
      </c>
      <c r="E464" s="2" t="str">
        <f>VLOOKUP(M464,BulletType!A$1:G$35,7)</f>
        <v>3,0.701</v>
      </c>
      <c r="F464" s="2">
        <f t="shared" si="46"/>
        <v>0</v>
      </c>
      <c r="G464">
        <f>VLOOKUP(M464,BulletType!A$1:F$35,3)</f>
        <v>1</v>
      </c>
      <c r="H464">
        <f>VLOOKUP(M464,BulletType!A$1:F$35,4)</f>
        <v>0</v>
      </c>
      <c r="I464">
        <f>VLOOKUP(M464,BulletType!A$1:F$35,5)</f>
        <v>14</v>
      </c>
      <c r="J464">
        <f>VLOOKUP(M464,BulletType!A$1:F$35,5)</f>
        <v>14</v>
      </c>
      <c r="K464">
        <f>VLOOKUP(M464,BulletType!A$1:F$35,6)</f>
        <v>7</v>
      </c>
      <c r="L464" s="3" t="str">
        <f>VLOOKUP(N464,BulletColor!A$2:B487,2)</f>
        <v>0.25,1,1</v>
      </c>
      <c r="M464">
        <f t="shared" si="47"/>
        <v>14</v>
      </c>
      <c r="N464" s="2">
        <f t="shared" si="44"/>
        <v>7</v>
      </c>
      <c r="O464" s="2">
        <f t="shared" si="45"/>
        <v>0</v>
      </c>
    </row>
    <row r="465" spans="1:15" x14ac:dyDescent="0.2">
      <c r="A465" s="1">
        <f t="shared" si="48"/>
        <v>114071</v>
      </c>
      <c r="B465" s="2" t="str">
        <f>VLOOKUP(M465,BulletType!A$1:F$35,2)&amp;VLOOKUP(N465,BulletColor!A$1:C$25,3)</f>
        <v>椭弹 深青</v>
      </c>
      <c r="C465" s="3" t="str">
        <f t="shared" si="49"/>
        <v>Bullet114070</v>
      </c>
      <c r="D465" s="2" t="str">
        <f>CONCATENATE(VLOOKUP(M465,BulletType!A$2:I$35,8),VLOOKUP(N465,BulletColor!A$2:D$16,4))</f>
        <v>Bullet200070</v>
      </c>
      <c r="E465" s="2" t="str">
        <f>VLOOKUP(M465,BulletType!A$1:G$35,7)</f>
        <v>3,0.701</v>
      </c>
      <c r="F465" s="2">
        <f t="shared" si="46"/>
        <v>1</v>
      </c>
      <c r="G465">
        <f>VLOOKUP(M465,BulletType!A$1:F$35,3)</f>
        <v>1</v>
      </c>
      <c r="H465">
        <f>VLOOKUP(M465,BulletType!A$1:F$35,4)</f>
        <v>0</v>
      </c>
      <c r="I465">
        <f>VLOOKUP(M465,BulletType!A$1:F$35,5)</f>
        <v>14</v>
      </c>
      <c r="J465">
        <f>VLOOKUP(M465,BulletType!A$1:F$35,5)</f>
        <v>14</v>
      </c>
      <c r="K465">
        <f>VLOOKUP(M465,BulletType!A$1:F$35,6)</f>
        <v>7</v>
      </c>
      <c r="L465" s="3" t="str">
        <f>VLOOKUP(N465,BulletColor!A$2:B488,2)</f>
        <v>0.25,1,1</v>
      </c>
      <c r="M465">
        <f t="shared" si="47"/>
        <v>14</v>
      </c>
      <c r="N465" s="2">
        <f t="shared" si="44"/>
        <v>7</v>
      </c>
      <c r="O465" s="2">
        <f t="shared" si="45"/>
        <v>1</v>
      </c>
    </row>
    <row r="466" spans="1:15" x14ac:dyDescent="0.2">
      <c r="A466" s="1">
        <f t="shared" si="48"/>
        <v>114080</v>
      </c>
      <c r="B466" s="2" t="str">
        <f>VLOOKUP(M466,BulletType!A$1:F$35,2)&amp;VLOOKUP(N466,BulletColor!A$1:C$25,3)</f>
        <v>椭弹 青</v>
      </c>
      <c r="C466" s="3" t="str">
        <f t="shared" si="49"/>
        <v>Bullet114080</v>
      </c>
      <c r="D466" s="2" t="str">
        <f>CONCATENATE(VLOOKUP(M466,BulletType!A$2:I$35,8),VLOOKUP(N466,BulletColor!A$2:D$16,4))</f>
        <v>Bullet200070</v>
      </c>
      <c r="E466" s="2" t="str">
        <f>VLOOKUP(M466,BulletType!A$1:G$35,7)</f>
        <v>3,0.701</v>
      </c>
      <c r="F466" s="2">
        <f t="shared" si="46"/>
        <v>0</v>
      </c>
      <c r="G466">
        <f>VLOOKUP(M466,BulletType!A$1:F$35,3)</f>
        <v>1</v>
      </c>
      <c r="H466">
        <f>VLOOKUP(M466,BulletType!A$1:F$35,4)</f>
        <v>0</v>
      </c>
      <c r="I466">
        <f>VLOOKUP(M466,BulletType!A$1:F$35,5)</f>
        <v>14</v>
      </c>
      <c r="J466">
        <f>VLOOKUP(M466,BulletType!A$1:F$35,5)</f>
        <v>14</v>
      </c>
      <c r="K466">
        <f>VLOOKUP(M466,BulletType!A$1:F$35,6)</f>
        <v>7</v>
      </c>
      <c r="L466" s="3" t="str">
        <f>VLOOKUP(N466,BulletColor!A$2:B489,2)</f>
        <v>0.25,1,1</v>
      </c>
      <c r="M466">
        <f t="shared" si="47"/>
        <v>14</v>
      </c>
      <c r="N466" s="2">
        <f t="shared" si="44"/>
        <v>8</v>
      </c>
      <c r="O466" s="2">
        <f t="shared" si="45"/>
        <v>0</v>
      </c>
    </row>
    <row r="467" spans="1:15" x14ac:dyDescent="0.2">
      <c r="A467" s="1">
        <f t="shared" si="48"/>
        <v>114081</v>
      </c>
      <c r="B467" s="2" t="str">
        <f>VLOOKUP(M467,BulletType!A$1:F$35,2)&amp;VLOOKUP(N467,BulletColor!A$1:C$25,3)</f>
        <v>椭弹 青</v>
      </c>
      <c r="C467" s="3" t="str">
        <f t="shared" si="49"/>
        <v>Bullet114080</v>
      </c>
      <c r="D467" s="2" t="str">
        <f>CONCATENATE(VLOOKUP(M467,BulletType!A$2:I$35,8),VLOOKUP(N467,BulletColor!A$2:D$16,4))</f>
        <v>Bullet200070</v>
      </c>
      <c r="E467" s="2" t="str">
        <f>VLOOKUP(M467,BulletType!A$1:G$35,7)</f>
        <v>3,0.701</v>
      </c>
      <c r="F467" s="2">
        <f t="shared" si="46"/>
        <v>1</v>
      </c>
      <c r="G467">
        <f>VLOOKUP(M467,BulletType!A$1:F$35,3)</f>
        <v>1</v>
      </c>
      <c r="H467">
        <f>VLOOKUP(M467,BulletType!A$1:F$35,4)</f>
        <v>0</v>
      </c>
      <c r="I467">
        <f>VLOOKUP(M467,BulletType!A$1:F$35,5)</f>
        <v>14</v>
      </c>
      <c r="J467">
        <f>VLOOKUP(M467,BulletType!A$1:F$35,5)</f>
        <v>14</v>
      </c>
      <c r="K467">
        <f>VLOOKUP(M467,BulletType!A$1:F$35,6)</f>
        <v>7</v>
      </c>
      <c r="L467" s="3" t="str">
        <f>VLOOKUP(N467,BulletColor!A$2:B490,2)</f>
        <v>0.25,1,1</v>
      </c>
      <c r="M467">
        <f t="shared" si="47"/>
        <v>14</v>
      </c>
      <c r="N467" s="2">
        <f t="shared" si="44"/>
        <v>8</v>
      </c>
      <c r="O467" s="2">
        <f t="shared" si="45"/>
        <v>1</v>
      </c>
    </row>
    <row r="468" spans="1:15" x14ac:dyDescent="0.2">
      <c r="A468" s="1">
        <f t="shared" si="48"/>
        <v>114090</v>
      </c>
      <c r="B468" s="2" t="str">
        <f>VLOOKUP(M468,BulletType!A$1:F$35,2)&amp;VLOOKUP(N468,BulletColor!A$1:C$25,3)</f>
        <v>椭弹 深绿</v>
      </c>
      <c r="C468" s="3" t="str">
        <f t="shared" si="49"/>
        <v>Bullet114090</v>
      </c>
      <c r="D468" s="2" t="str">
        <f>CONCATENATE(VLOOKUP(M468,BulletType!A$2:I$35,8),VLOOKUP(N468,BulletColor!A$2:D$16,4))</f>
        <v>Bullet200090</v>
      </c>
      <c r="E468" s="2" t="str">
        <f>VLOOKUP(M468,BulletType!A$1:G$35,7)</f>
        <v>3,0.701</v>
      </c>
      <c r="F468" s="2">
        <f t="shared" si="46"/>
        <v>0</v>
      </c>
      <c r="G468">
        <f>VLOOKUP(M468,BulletType!A$1:F$35,3)</f>
        <v>1</v>
      </c>
      <c r="H468">
        <f>VLOOKUP(M468,BulletType!A$1:F$35,4)</f>
        <v>0</v>
      </c>
      <c r="I468">
        <f>VLOOKUP(M468,BulletType!A$1:F$35,5)</f>
        <v>14</v>
      </c>
      <c r="J468">
        <f>VLOOKUP(M468,BulletType!A$1:F$35,5)</f>
        <v>14</v>
      </c>
      <c r="K468">
        <f>VLOOKUP(M468,BulletType!A$1:F$35,6)</f>
        <v>7</v>
      </c>
      <c r="L468" s="3" t="str">
        <f>VLOOKUP(N468,BulletColor!A$2:B491,2)</f>
        <v>0.36,0.78,1</v>
      </c>
      <c r="M468">
        <f t="shared" si="47"/>
        <v>14</v>
      </c>
      <c r="N468" s="2">
        <f t="shared" si="44"/>
        <v>9</v>
      </c>
      <c r="O468" s="2">
        <f t="shared" si="45"/>
        <v>0</v>
      </c>
    </row>
    <row r="469" spans="1:15" x14ac:dyDescent="0.2">
      <c r="A469" s="1">
        <f t="shared" si="48"/>
        <v>114091</v>
      </c>
      <c r="B469" s="2" t="str">
        <f>VLOOKUP(M469,BulletType!A$1:F$35,2)&amp;VLOOKUP(N469,BulletColor!A$1:C$25,3)</f>
        <v>椭弹 深绿</v>
      </c>
      <c r="C469" s="3" t="str">
        <f t="shared" si="49"/>
        <v>Bullet114090</v>
      </c>
      <c r="D469" s="2" t="str">
        <f>CONCATENATE(VLOOKUP(M469,BulletType!A$2:I$35,8),VLOOKUP(N469,BulletColor!A$2:D$16,4))</f>
        <v>Bullet200090</v>
      </c>
      <c r="E469" s="2" t="str">
        <f>VLOOKUP(M469,BulletType!A$1:G$35,7)</f>
        <v>3,0.701</v>
      </c>
      <c r="F469" s="2">
        <f t="shared" si="46"/>
        <v>1</v>
      </c>
      <c r="G469">
        <f>VLOOKUP(M469,BulletType!A$1:F$35,3)</f>
        <v>1</v>
      </c>
      <c r="H469">
        <f>VLOOKUP(M469,BulletType!A$1:F$35,4)</f>
        <v>0</v>
      </c>
      <c r="I469">
        <f>VLOOKUP(M469,BulletType!A$1:F$35,5)</f>
        <v>14</v>
      </c>
      <c r="J469">
        <f>VLOOKUP(M469,BulletType!A$1:F$35,5)</f>
        <v>14</v>
      </c>
      <c r="K469">
        <f>VLOOKUP(M469,BulletType!A$1:F$35,6)</f>
        <v>7</v>
      </c>
      <c r="L469" s="3" t="str">
        <f>VLOOKUP(N469,BulletColor!A$2:B492,2)</f>
        <v>0.36,0.78,1</v>
      </c>
      <c r="M469">
        <f t="shared" si="47"/>
        <v>14</v>
      </c>
      <c r="N469" s="2">
        <f t="shared" si="44"/>
        <v>9</v>
      </c>
      <c r="O469" s="2">
        <f t="shared" si="45"/>
        <v>1</v>
      </c>
    </row>
    <row r="470" spans="1:15" x14ac:dyDescent="0.2">
      <c r="A470" s="1">
        <f t="shared" si="48"/>
        <v>114100</v>
      </c>
      <c r="B470" s="2" t="str">
        <f>VLOOKUP(M470,BulletType!A$1:F$35,2)&amp;VLOOKUP(N470,BulletColor!A$1:C$25,3)</f>
        <v>椭弹 绿</v>
      </c>
      <c r="C470" s="3" t="str">
        <f t="shared" si="49"/>
        <v>Bullet114100</v>
      </c>
      <c r="D470" s="2" t="str">
        <f>CONCATENATE(VLOOKUP(M470,BulletType!A$2:I$35,8),VLOOKUP(N470,BulletColor!A$2:D$16,4))</f>
        <v>Bullet200090</v>
      </c>
      <c r="E470" s="2" t="str">
        <f>VLOOKUP(M470,BulletType!A$1:G$35,7)</f>
        <v>3,0.701</v>
      </c>
      <c r="F470" s="2">
        <f t="shared" si="46"/>
        <v>0</v>
      </c>
      <c r="G470">
        <f>VLOOKUP(M470,BulletType!A$1:F$35,3)</f>
        <v>1</v>
      </c>
      <c r="H470">
        <f>VLOOKUP(M470,BulletType!A$1:F$35,4)</f>
        <v>0</v>
      </c>
      <c r="I470">
        <f>VLOOKUP(M470,BulletType!A$1:F$35,5)</f>
        <v>14</v>
      </c>
      <c r="J470">
        <f>VLOOKUP(M470,BulletType!A$1:F$35,5)</f>
        <v>14</v>
      </c>
      <c r="K470">
        <f>VLOOKUP(M470,BulletType!A$1:F$35,6)</f>
        <v>7</v>
      </c>
      <c r="L470" s="3" t="str">
        <f>VLOOKUP(N470,BulletColor!A$2:B493,2)</f>
        <v>0.36,0.78,1</v>
      </c>
      <c r="M470">
        <f t="shared" si="47"/>
        <v>14</v>
      </c>
      <c r="N470" s="2">
        <f t="shared" si="44"/>
        <v>10</v>
      </c>
      <c r="O470" s="2">
        <f t="shared" si="45"/>
        <v>0</v>
      </c>
    </row>
    <row r="471" spans="1:15" x14ac:dyDescent="0.2">
      <c r="A471" s="1">
        <f t="shared" si="48"/>
        <v>114101</v>
      </c>
      <c r="B471" s="2" t="str">
        <f>VLOOKUP(M471,BulletType!A$1:F$35,2)&amp;VLOOKUP(N471,BulletColor!A$1:C$25,3)</f>
        <v>椭弹 绿</v>
      </c>
      <c r="C471" s="3" t="str">
        <f t="shared" si="49"/>
        <v>Bullet114100</v>
      </c>
      <c r="D471" s="2" t="str">
        <f>CONCATENATE(VLOOKUP(M471,BulletType!A$2:I$35,8),VLOOKUP(N471,BulletColor!A$2:D$16,4))</f>
        <v>Bullet200090</v>
      </c>
      <c r="E471" s="2" t="str">
        <f>VLOOKUP(M471,BulletType!A$1:G$35,7)</f>
        <v>3,0.701</v>
      </c>
      <c r="F471" s="2">
        <f t="shared" si="46"/>
        <v>1</v>
      </c>
      <c r="G471">
        <f>VLOOKUP(M471,BulletType!A$1:F$35,3)</f>
        <v>1</v>
      </c>
      <c r="H471">
        <f>VLOOKUP(M471,BulletType!A$1:F$35,4)</f>
        <v>0</v>
      </c>
      <c r="I471">
        <f>VLOOKUP(M471,BulletType!A$1:F$35,5)</f>
        <v>14</v>
      </c>
      <c r="J471">
        <f>VLOOKUP(M471,BulletType!A$1:F$35,5)</f>
        <v>14</v>
      </c>
      <c r="K471">
        <f>VLOOKUP(M471,BulletType!A$1:F$35,6)</f>
        <v>7</v>
      </c>
      <c r="L471" s="3" t="str">
        <f>VLOOKUP(N471,BulletColor!A$2:B494,2)</f>
        <v>0.36,0.78,1</v>
      </c>
      <c r="M471">
        <f t="shared" si="47"/>
        <v>14</v>
      </c>
      <c r="N471" s="2">
        <f t="shared" si="44"/>
        <v>10</v>
      </c>
      <c r="O471" s="2">
        <f t="shared" si="45"/>
        <v>1</v>
      </c>
    </row>
    <row r="472" spans="1:15" x14ac:dyDescent="0.2">
      <c r="A472" s="1">
        <f t="shared" si="48"/>
        <v>114110</v>
      </c>
      <c r="B472" s="2" t="str">
        <f>VLOOKUP(M472,BulletType!A$1:F$35,2)&amp;VLOOKUP(N472,BulletColor!A$1:C$25,3)</f>
        <v>椭弹 黄绿</v>
      </c>
      <c r="C472" s="3" t="str">
        <f t="shared" si="49"/>
        <v>Bullet114110</v>
      </c>
      <c r="D472" s="2" t="str">
        <f>CONCATENATE(VLOOKUP(M472,BulletType!A$2:I$35,8),VLOOKUP(N472,BulletColor!A$2:D$16,4))</f>
        <v>Bullet200090</v>
      </c>
      <c r="E472" s="2" t="str">
        <f>VLOOKUP(M472,BulletType!A$1:G$35,7)</f>
        <v>3,0.701</v>
      </c>
      <c r="F472" s="2">
        <f t="shared" si="46"/>
        <v>0</v>
      </c>
      <c r="G472">
        <f>VLOOKUP(M472,BulletType!A$1:F$35,3)</f>
        <v>1</v>
      </c>
      <c r="H472">
        <f>VLOOKUP(M472,BulletType!A$1:F$35,4)</f>
        <v>0</v>
      </c>
      <c r="I472">
        <f>VLOOKUP(M472,BulletType!A$1:F$35,5)</f>
        <v>14</v>
      </c>
      <c r="J472">
        <f>VLOOKUP(M472,BulletType!A$1:F$35,5)</f>
        <v>14</v>
      </c>
      <c r="K472">
        <f>VLOOKUP(M472,BulletType!A$1:F$35,6)</f>
        <v>7</v>
      </c>
      <c r="L472" s="3" t="str">
        <f>VLOOKUP(N472,BulletColor!A$2:B495,2)</f>
        <v>0.9,1,0.4</v>
      </c>
      <c r="M472">
        <f t="shared" si="47"/>
        <v>14</v>
      </c>
      <c r="N472" s="2">
        <f t="shared" si="44"/>
        <v>11</v>
      </c>
      <c r="O472" s="2">
        <f t="shared" si="45"/>
        <v>0</v>
      </c>
    </row>
    <row r="473" spans="1:15" x14ac:dyDescent="0.2">
      <c r="A473" s="1">
        <f t="shared" si="48"/>
        <v>114111</v>
      </c>
      <c r="B473" s="2" t="str">
        <f>VLOOKUP(M473,BulletType!A$1:F$35,2)&amp;VLOOKUP(N473,BulletColor!A$1:C$25,3)</f>
        <v>椭弹 黄绿</v>
      </c>
      <c r="C473" s="3" t="str">
        <f t="shared" si="49"/>
        <v>Bullet114110</v>
      </c>
      <c r="D473" s="2" t="str">
        <f>CONCATENATE(VLOOKUP(M473,BulletType!A$2:I$35,8),VLOOKUP(N473,BulletColor!A$2:D$16,4))</f>
        <v>Bullet200090</v>
      </c>
      <c r="E473" s="2" t="str">
        <f>VLOOKUP(M473,BulletType!A$1:G$35,7)</f>
        <v>3,0.701</v>
      </c>
      <c r="F473" s="2">
        <f t="shared" si="46"/>
        <v>1</v>
      </c>
      <c r="G473">
        <f>VLOOKUP(M473,BulletType!A$1:F$35,3)</f>
        <v>1</v>
      </c>
      <c r="H473">
        <f>VLOOKUP(M473,BulletType!A$1:F$35,4)</f>
        <v>0</v>
      </c>
      <c r="I473">
        <f>VLOOKUP(M473,BulletType!A$1:F$35,5)</f>
        <v>14</v>
      </c>
      <c r="J473">
        <f>VLOOKUP(M473,BulletType!A$1:F$35,5)</f>
        <v>14</v>
      </c>
      <c r="K473">
        <f>VLOOKUP(M473,BulletType!A$1:F$35,6)</f>
        <v>7</v>
      </c>
      <c r="L473" s="3" t="str">
        <f>VLOOKUP(N473,BulletColor!A$2:B496,2)</f>
        <v>0.9,1,0.4</v>
      </c>
      <c r="M473">
        <f t="shared" si="47"/>
        <v>14</v>
      </c>
      <c r="N473" s="2">
        <f t="shared" si="44"/>
        <v>11</v>
      </c>
      <c r="O473" s="2">
        <f t="shared" si="45"/>
        <v>1</v>
      </c>
    </row>
    <row r="474" spans="1:15" x14ac:dyDescent="0.2">
      <c r="A474" s="1">
        <f t="shared" si="48"/>
        <v>114120</v>
      </c>
      <c r="B474" s="2" t="str">
        <f>VLOOKUP(M474,BulletType!A$1:F$35,2)&amp;VLOOKUP(N474,BulletColor!A$1:C$25,3)</f>
        <v>椭弹 深黄</v>
      </c>
      <c r="C474" s="3" t="str">
        <f t="shared" si="49"/>
        <v>Bullet114120</v>
      </c>
      <c r="D474" s="2" t="str">
        <f>CONCATENATE(VLOOKUP(M474,BulletType!A$2:I$35,8),VLOOKUP(N474,BulletColor!A$2:D$16,4))</f>
        <v>Bullet200090</v>
      </c>
      <c r="E474" s="2" t="str">
        <f>VLOOKUP(M474,BulletType!A$1:G$35,7)</f>
        <v>3,0.701</v>
      </c>
      <c r="F474" s="2">
        <f t="shared" si="46"/>
        <v>0</v>
      </c>
      <c r="G474">
        <f>VLOOKUP(M474,BulletType!A$1:F$35,3)</f>
        <v>1</v>
      </c>
      <c r="H474">
        <f>VLOOKUP(M474,BulletType!A$1:F$35,4)</f>
        <v>0</v>
      </c>
      <c r="I474">
        <f>VLOOKUP(M474,BulletType!A$1:F$35,5)</f>
        <v>14</v>
      </c>
      <c r="J474">
        <f>VLOOKUP(M474,BulletType!A$1:F$35,5)</f>
        <v>14</v>
      </c>
      <c r="K474">
        <f>VLOOKUP(M474,BulletType!A$1:F$35,6)</f>
        <v>7</v>
      </c>
      <c r="L474" s="3" t="str">
        <f>VLOOKUP(N474,BulletColor!A$2:B497,2)</f>
        <v>0.9,1,0.4</v>
      </c>
      <c r="M474">
        <f t="shared" si="47"/>
        <v>14</v>
      </c>
      <c r="N474" s="2">
        <f t="shared" si="44"/>
        <v>12</v>
      </c>
      <c r="O474" s="2">
        <f t="shared" si="45"/>
        <v>0</v>
      </c>
    </row>
    <row r="475" spans="1:15" x14ac:dyDescent="0.2">
      <c r="A475" s="1">
        <f t="shared" si="48"/>
        <v>114121</v>
      </c>
      <c r="B475" s="2" t="str">
        <f>VLOOKUP(M475,BulletType!A$1:F$35,2)&amp;VLOOKUP(N475,BulletColor!A$1:C$25,3)</f>
        <v>椭弹 深黄</v>
      </c>
      <c r="C475" s="3" t="str">
        <f t="shared" si="49"/>
        <v>Bullet114120</v>
      </c>
      <c r="D475" s="2" t="str">
        <f>CONCATENATE(VLOOKUP(M475,BulletType!A$2:I$35,8),VLOOKUP(N475,BulletColor!A$2:D$16,4))</f>
        <v>Bullet200090</v>
      </c>
      <c r="E475" s="2" t="str">
        <f>VLOOKUP(M475,BulletType!A$1:G$35,7)</f>
        <v>3,0.701</v>
      </c>
      <c r="F475" s="2">
        <f t="shared" si="46"/>
        <v>1</v>
      </c>
      <c r="G475">
        <f>VLOOKUP(M475,BulletType!A$1:F$35,3)</f>
        <v>1</v>
      </c>
      <c r="H475">
        <f>VLOOKUP(M475,BulletType!A$1:F$35,4)</f>
        <v>0</v>
      </c>
      <c r="I475">
        <f>VLOOKUP(M475,BulletType!A$1:F$35,5)</f>
        <v>14</v>
      </c>
      <c r="J475">
        <f>VLOOKUP(M475,BulletType!A$1:F$35,5)</f>
        <v>14</v>
      </c>
      <c r="K475">
        <f>VLOOKUP(M475,BulletType!A$1:F$35,6)</f>
        <v>7</v>
      </c>
      <c r="L475" s="3" t="str">
        <f>VLOOKUP(N475,BulletColor!A$2:B498,2)</f>
        <v>0.9,1,0.4</v>
      </c>
      <c r="M475">
        <f t="shared" si="47"/>
        <v>14</v>
      </c>
      <c r="N475" s="2">
        <f t="shared" si="44"/>
        <v>12</v>
      </c>
      <c r="O475" s="2">
        <f t="shared" si="45"/>
        <v>1</v>
      </c>
    </row>
    <row r="476" spans="1:15" x14ac:dyDescent="0.2">
      <c r="A476" s="1">
        <f t="shared" si="48"/>
        <v>114130</v>
      </c>
      <c r="B476" s="2" t="str">
        <f>VLOOKUP(M476,BulletType!A$1:F$35,2)&amp;VLOOKUP(N476,BulletColor!A$1:C$25,3)</f>
        <v>椭弹 浅黄</v>
      </c>
      <c r="C476" s="3" t="str">
        <f t="shared" si="49"/>
        <v>Bullet114130</v>
      </c>
      <c r="D476" s="2" t="str">
        <f>CONCATENATE(VLOOKUP(M476,BulletType!A$2:I$35,8),VLOOKUP(N476,BulletColor!A$2:D$16,4))</f>
        <v>Bullet200130</v>
      </c>
      <c r="E476" s="2" t="str">
        <f>VLOOKUP(M476,BulletType!A$1:G$35,7)</f>
        <v>3,0.701</v>
      </c>
      <c r="F476" s="2">
        <f t="shared" si="46"/>
        <v>0</v>
      </c>
      <c r="G476">
        <f>VLOOKUP(M476,BulletType!A$1:F$35,3)</f>
        <v>1</v>
      </c>
      <c r="H476">
        <f>VLOOKUP(M476,BulletType!A$1:F$35,4)</f>
        <v>0</v>
      </c>
      <c r="I476">
        <f>VLOOKUP(M476,BulletType!A$1:F$35,5)</f>
        <v>14</v>
      </c>
      <c r="J476">
        <f>VLOOKUP(M476,BulletType!A$1:F$35,5)</f>
        <v>14</v>
      </c>
      <c r="K476">
        <f>VLOOKUP(M476,BulletType!A$1:F$35,6)</f>
        <v>7</v>
      </c>
      <c r="L476" s="3" t="str">
        <f>VLOOKUP(N476,BulletColor!A$2:B499,2)</f>
        <v>0.9,1,0.4</v>
      </c>
      <c r="M476">
        <f t="shared" si="47"/>
        <v>14</v>
      </c>
      <c r="N476" s="2">
        <f t="shared" si="44"/>
        <v>13</v>
      </c>
      <c r="O476" s="2">
        <f t="shared" si="45"/>
        <v>0</v>
      </c>
    </row>
    <row r="477" spans="1:15" x14ac:dyDescent="0.2">
      <c r="A477" s="1">
        <f t="shared" si="48"/>
        <v>114131</v>
      </c>
      <c r="B477" s="2" t="str">
        <f>VLOOKUP(M477,BulletType!A$1:F$35,2)&amp;VLOOKUP(N477,BulletColor!A$1:C$25,3)</f>
        <v>椭弹 浅黄</v>
      </c>
      <c r="C477" s="3" t="str">
        <f t="shared" si="49"/>
        <v>Bullet114130</v>
      </c>
      <c r="D477" s="2" t="str">
        <f>CONCATENATE(VLOOKUP(M477,BulletType!A$2:I$35,8),VLOOKUP(N477,BulletColor!A$2:D$16,4))</f>
        <v>Bullet200130</v>
      </c>
      <c r="E477" s="2" t="str">
        <f>VLOOKUP(M477,BulletType!A$1:G$35,7)</f>
        <v>3,0.701</v>
      </c>
      <c r="F477" s="2">
        <f t="shared" si="46"/>
        <v>1</v>
      </c>
      <c r="G477">
        <f>VLOOKUP(M477,BulletType!A$1:F$35,3)</f>
        <v>1</v>
      </c>
      <c r="H477">
        <f>VLOOKUP(M477,BulletType!A$1:F$35,4)</f>
        <v>0</v>
      </c>
      <c r="I477">
        <f>VLOOKUP(M477,BulletType!A$1:F$35,5)</f>
        <v>14</v>
      </c>
      <c r="J477">
        <f>VLOOKUP(M477,BulletType!A$1:F$35,5)</f>
        <v>14</v>
      </c>
      <c r="K477">
        <f>VLOOKUP(M477,BulletType!A$1:F$35,6)</f>
        <v>7</v>
      </c>
      <c r="L477" s="3" t="str">
        <f>VLOOKUP(N477,BulletColor!A$2:B500,2)</f>
        <v>0.9,1,0.4</v>
      </c>
      <c r="M477">
        <f t="shared" si="47"/>
        <v>14</v>
      </c>
      <c r="N477" s="2">
        <f t="shared" si="44"/>
        <v>13</v>
      </c>
      <c r="O477" s="2">
        <f t="shared" si="45"/>
        <v>1</v>
      </c>
    </row>
    <row r="478" spans="1:15" x14ac:dyDescent="0.2">
      <c r="A478" s="1">
        <f t="shared" si="48"/>
        <v>114140</v>
      </c>
      <c r="B478" s="2" t="str">
        <f>VLOOKUP(M478,BulletType!A$1:F$35,2)&amp;VLOOKUP(N478,BulletColor!A$1:C$25,3)</f>
        <v>椭弹 棕黄</v>
      </c>
      <c r="C478" s="3" t="str">
        <f t="shared" si="49"/>
        <v>Bullet114140</v>
      </c>
      <c r="D478" s="2" t="str">
        <f>CONCATENATE(VLOOKUP(M478,BulletType!A$2:I$35,8),VLOOKUP(N478,BulletColor!A$2:D$16,4))</f>
        <v>Bullet200130</v>
      </c>
      <c r="E478" s="2" t="str">
        <f>VLOOKUP(M478,BulletType!A$1:G$35,7)</f>
        <v>3,0.701</v>
      </c>
      <c r="F478" s="2">
        <f t="shared" si="46"/>
        <v>0</v>
      </c>
      <c r="G478">
        <f>VLOOKUP(M478,BulletType!A$1:F$35,3)</f>
        <v>1</v>
      </c>
      <c r="H478">
        <f>VLOOKUP(M478,BulletType!A$1:F$35,4)</f>
        <v>0</v>
      </c>
      <c r="I478">
        <f>VLOOKUP(M478,BulletType!A$1:F$35,5)</f>
        <v>14</v>
      </c>
      <c r="J478">
        <f>VLOOKUP(M478,BulletType!A$1:F$35,5)</f>
        <v>14</v>
      </c>
      <c r="K478">
        <f>VLOOKUP(M478,BulletType!A$1:F$35,6)</f>
        <v>7</v>
      </c>
      <c r="L478" s="3" t="str">
        <f>VLOOKUP(N478,BulletColor!A$2:B501,2)</f>
        <v>0.9,1,0.4</v>
      </c>
      <c r="M478">
        <f t="shared" si="47"/>
        <v>14</v>
      </c>
      <c r="N478" s="2">
        <f t="shared" si="44"/>
        <v>14</v>
      </c>
      <c r="O478" s="2">
        <f t="shared" si="45"/>
        <v>0</v>
      </c>
    </row>
    <row r="479" spans="1:15" x14ac:dyDescent="0.2">
      <c r="A479" s="1">
        <f t="shared" si="48"/>
        <v>114141</v>
      </c>
      <c r="B479" s="2" t="str">
        <f>VLOOKUP(M479,BulletType!A$1:F$35,2)&amp;VLOOKUP(N479,BulletColor!A$1:C$25,3)</f>
        <v>椭弹 棕黄</v>
      </c>
      <c r="C479" s="3" t="str">
        <f t="shared" si="49"/>
        <v>Bullet114140</v>
      </c>
      <c r="D479" s="2" t="str">
        <f>CONCATENATE(VLOOKUP(M479,BulletType!A$2:I$35,8),VLOOKUP(N479,BulletColor!A$2:D$16,4))</f>
        <v>Bullet200130</v>
      </c>
      <c r="E479" s="2" t="str">
        <f>VLOOKUP(M479,BulletType!A$1:G$35,7)</f>
        <v>3,0.701</v>
      </c>
      <c r="F479" s="2">
        <f t="shared" si="46"/>
        <v>1</v>
      </c>
      <c r="G479">
        <f>VLOOKUP(M479,BulletType!A$1:F$35,3)</f>
        <v>1</v>
      </c>
      <c r="H479">
        <f>VLOOKUP(M479,BulletType!A$1:F$35,4)</f>
        <v>0</v>
      </c>
      <c r="I479">
        <f>VLOOKUP(M479,BulletType!A$1:F$35,5)</f>
        <v>14</v>
      </c>
      <c r="J479">
        <f>VLOOKUP(M479,BulletType!A$1:F$35,5)</f>
        <v>14</v>
      </c>
      <c r="K479">
        <f>VLOOKUP(M479,BulletType!A$1:F$35,6)</f>
        <v>7</v>
      </c>
      <c r="L479" s="3" t="str">
        <f>VLOOKUP(N479,BulletColor!A$2:B502,2)</f>
        <v>0.9,1,0.4</v>
      </c>
      <c r="M479">
        <f t="shared" si="47"/>
        <v>14</v>
      </c>
      <c r="N479" s="2">
        <f t="shared" si="44"/>
        <v>14</v>
      </c>
      <c r="O479" s="2">
        <f t="shared" si="45"/>
        <v>1</v>
      </c>
    </row>
    <row r="480" spans="1:15" x14ac:dyDescent="0.2">
      <c r="A480" s="1">
        <f t="shared" si="48"/>
        <v>114150</v>
      </c>
      <c r="B480" s="2" t="str">
        <f>VLOOKUP(M480,BulletType!A$1:F$35,2)&amp;VLOOKUP(N480,BulletColor!A$1:C$25,3)</f>
        <v>椭弹 白</v>
      </c>
      <c r="C480" s="3" t="str">
        <f t="shared" si="49"/>
        <v>Bullet114150</v>
      </c>
      <c r="D480" s="2" t="str">
        <f>CONCATENATE(VLOOKUP(M480,BulletType!A$2:I$35,8),VLOOKUP(N480,BulletColor!A$2:D$16,4))</f>
        <v>Bullet200130</v>
      </c>
      <c r="E480" s="2" t="str">
        <f>VLOOKUP(M480,BulletType!A$1:G$35,7)</f>
        <v>3,0.701</v>
      </c>
      <c r="F480" s="2">
        <f t="shared" si="46"/>
        <v>0</v>
      </c>
      <c r="G480">
        <f>VLOOKUP(M480,BulletType!A$1:F$35,3)</f>
        <v>1</v>
      </c>
      <c r="H480">
        <f>VLOOKUP(M480,BulletType!A$1:F$35,4)</f>
        <v>0</v>
      </c>
      <c r="I480">
        <f>VLOOKUP(M480,BulletType!A$1:F$35,5)</f>
        <v>14</v>
      </c>
      <c r="J480">
        <f>VLOOKUP(M480,BulletType!A$1:F$35,5)</f>
        <v>14</v>
      </c>
      <c r="K480">
        <f>VLOOKUP(M480,BulletType!A$1:F$35,6)</f>
        <v>7</v>
      </c>
      <c r="L480" s="3" t="str">
        <f>VLOOKUP(N480,BulletColor!A$2:B503,2)</f>
        <v>0.8,0.8,0.8</v>
      </c>
      <c r="M480">
        <f t="shared" si="47"/>
        <v>14</v>
      </c>
      <c r="N480" s="2">
        <f t="shared" si="44"/>
        <v>15</v>
      </c>
      <c r="O480" s="2">
        <f t="shared" si="45"/>
        <v>0</v>
      </c>
    </row>
    <row r="481" spans="1:15" x14ac:dyDescent="0.2">
      <c r="A481" s="1">
        <f t="shared" si="48"/>
        <v>114151</v>
      </c>
      <c r="B481" s="2" t="str">
        <f>VLOOKUP(M481,BulletType!A$1:F$35,2)&amp;VLOOKUP(N481,BulletColor!A$1:C$25,3)</f>
        <v>椭弹 白</v>
      </c>
      <c r="C481" s="3" t="str">
        <f t="shared" si="49"/>
        <v>Bullet114150</v>
      </c>
      <c r="D481" s="2" t="str">
        <f>CONCATENATE(VLOOKUP(M481,BulletType!A$2:I$35,8),VLOOKUP(N481,BulletColor!A$2:D$16,4))</f>
        <v>Bullet200130</v>
      </c>
      <c r="E481" s="2" t="str">
        <f>VLOOKUP(M481,BulletType!A$1:G$35,7)</f>
        <v>3,0.701</v>
      </c>
      <c r="F481" s="2">
        <f t="shared" si="46"/>
        <v>1</v>
      </c>
      <c r="G481">
        <f>VLOOKUP(M481,BulletType!A$1:F$35,3)</f>
        <v>1</v>
      </c>
      <c r="H481">
        <f>VLOOKUP(M481,BulletType!A$1:F$35,4)</f>
        <v>0</v>
      </c>
      <c r="I481">
        <f>VLOOKUP(M481,BulletType!A$1:F$35,5)</f>
        <v>14</v>
      </c>
      <c r="J481">
        <f>VLOOKUP(M481,BulletType!A$1:F$35,5)</f>
        <v>14</v>
      </c>
      <c r="K481">
        <f>VLOOKUP(M481,BulletType!A$1:F$35,6)</f>
        <v>7</v>
      </c>
      <c r="L481" s="3" t="str">
        <f>VLOOKUP(N481,BulletColor!A$2:B504,2)</f>
        <v>0.8,0.8,0.8</v>
      </c>
      <c r="M481">
        <f t="shared" si="47"/>
        <v>14</v>
      </c>
      <c r="N481" s="2">
        <f t="shared" si="44"/>
        <v>15</v>
      </c>
      <c r="O481" s="2">
        <f t="shared" si="45"/>
        <v>1</v>
      </c>
    </row>
    <row r="482" spans="1:15" x14ac:dyDescent="0.2">
      <c r="A482" s="1">
        <f t="shared" si="48"/>
        <v>115000</v>
      </c>
      <c r="B482" s="2" t="str">
        <f>VLOOKUP(M482,BulletType!A$1:F$35,2)&amp;VLOOKUP(N482,BulletColor!A$1:C$25,3)</f>
        <v>刀弹 灰</v>
      </c>
      <c r="C482" s="3" t="str">
        <f t="shared" si="49"/>
        <v>Bullet115000</v>
      </c>
      <c r="D482" s="2" t="str">
        <f>CONCATENATE(VLOOKUP(M482,BulletType!A$2:I$35,8),VLOOKUP(N482,BulletColor!A$2:D$16,4))</f>
        <v>Bullet200000</v>
      </c>
      <c r="E482" s="2" t="str">
        <f>VLOOKUP(M482,BulletType!A$1:G$35,7)</f>
        <v>3,0.754</v>
      </c>
      <c r="F482" s="2">
        <f t="shared" si="46"/>
        <v>0</v>
      </c>
      <c r="G482">
        <f>VLOOKUP(M482,BulletType!A$1:F$35,3)</f>
        <v>1</v>
      </c>
      <c r="H482">
        <f>VLOOKUP(M482,BulletType!A$1:F$35,4)</f>
        <v>0</v>
      </c>
      <c r="I482">
        <f>VLOOKUP(M482,BulletType!A$1:F$35,5)</f>
        <v>12</v>
      </c>
      <c r="J482">
        <f>VLOOKUP(M482,BulletType!A$1:F$35,5)</f>
        <v>12</v>
      </c>
      <c r="K482">
        <f>VLOOKUP(M482,BulletType!A$1:F$35,6)</f>
        <v>6</v>
      </c>
      <c r="L482" s="3" t="str">
        <f>VLOOKUP(N482,BulletColor!A$2:B505,2)</f>
        <v>0.5,0.5,0.5</v>
      </c>
      <c r="M482">
        <f t="shared" si="47"/>
        <v>15</v>
      </c>
      <c r="N482" s="2">
        <f t="shared" si="44"/>
        <v>0</v>
      </c>
      <c r="O482" s="2">
        <f t="shared" si="45"/>
        <v>0</v>
      </c>
    </row>
    <row r="483" spans="1:15" x14ac:dyDescent="0.2">
      <c r="A483" s="1">
        <f t="shared" si="48"/>
        <v>115001</v>
      </c>
      <c r="B483" s="2" t="str">
        <f>VLOOKUP(M483,BulletType!A$1:F$35,2)&amp;VLOOKUP(N483,BulletColor!A$1:C$25,3)</f>
        <v>刀弹 灰</v>
      </c>
      <c r="C483" s="3" t="str">
        <f t="shared" si="49"/>
        <v>Bullet115000</v>
      </c>
      <c r="D483" s="2" t="str">
        <f>CONCATENATE(VLOOKUP(M483,BulletType!A$2:I$35,8),VLOOKUP(N483,BulletColor!A$2:D$16,4))</f>
        <v>Bullet200000</v>
      </c>
      <c r="E483" s="2" t="str">
        <f>VLOOKUP(M483,BulletType!A$1:G$35,7)</f>
        <v>3,0.754</v>
      </c>
      <c r="F483" s="2">
        <f t="shared" si="46"/>
        <v>1</v>
      </c>
      <c r="G483">
        <f>VLOOKUP(M483,BulletType!A$1:F$35,3)</f>
        <v>1</v>
      </c>
      <c r="H483">
        <f>VLOOKUP(M483,BulletType!A$1:F$35,4)</f>
        <v>0</v>
      </c>
      <c r="I483">
        <f>VLOOKUP(M483,BulletType!A$1:F$35,5)</f>
        <v>12</v>
      </c>
      <c r="J483">
        <f>VLOOKUP(M483,BulletType!A$1:F$35,5)</f>
        <v>12</v>
      </c>
      <c r="K483">
        <f>VLOOKUP(M483,BulletType!A$1:F$35,6)</f>
        <v>6</v>
      </c>
      <c r="L483" s="3" t="str">
        <f>VLOOKUP(N483,BulletColor!A$2:B506,2)</f>
        <v>0.5,0.5,0.5</v>
      </c>
      <c r="M483">
        <f t="shared" si="47"/>
        <v>15</v>
      </c>
      <c r="N483" s="2">
        <f t="shared" si="44"/>
        <v>0</v>
      </c>
      <c r="O483" s="2">
        <f t="shared" si="45"/>
        <v>1</v>
      </c>
    </row>
    <row r="484" spans="1:15" x14ac:dyDescent="0.2">
      <c r="A484" s="1">
        <f t="shared" si="48"/>
        <v>115010</v>
      </c>
      <c r="B484" s="2" t="str">
        <f>VLOOKUP(M484,BulletType!A$1:F$35,2)&amp;VLOOKUP(N484,BulletColor!A$1:C$25,3)</f>
        <v>刀弹 深红</v>
      </c>
      <c r="C484" s="3" t="str">
        <f t="shared" si="49"/>
        <v>Bullet115010</v>
      </c>
      <c r="D484" s="2" t="str">
        <f>CONCATENATE(VLOOKUP(M484,BulletType!A$2:I$35,8),VLOOKUP(N484,BulletColor!A$2:D$16,4))</f>
        <v>Bullet200010</v>
      </c>
      <c r="E484" s="2" t="str">
        <f>VLOOKUP(M484,BulletType!A$1:G$35,7)</f>
        <v>3,0.754</v>
      </c>
      <c r="F484" s="2">
        <f t="shared" si="46"/>
        <v>0</v>
      </c>
      <c r="G484">
        <f>VLOOKUP(M484,BulletType!A$1:F$35,3)</f>
        <v>1</v>
      </c>
      <c r="H484">
        <f>VLOOKUP(M484,BulletType!A$1:F$35,4)</f>
        <v>0</v>
      </c>
      <c r="I484">
        <f>VLOOKUP(M484,BulletType!A$1:F$35,5)</f>
        <v>12</v>
      </c>
      <c r="J484">
        <f>VLOOKUP(M484,BulletType!A$1:F$35,5)</f>
        <v>12</v>
      </c>
      <c r="K484">
        <f>VLOOKUP(M484,BulletType!A$1:F$35,6)</f>
        <v>6</v>
      </c>
      <c r="L484" s="3" t="str">
        <f>VLOOKUP(N484,BulletColor!A$2:B507,2)</f>
        <v>0.625,0.3,0.3</v>
      </c>
      <c r="M484">
        <f t="shared" si="47"/>
        <v>15</v>
      </c>
      <c r="N484" s="2">
        <f t="shared" si="44"/>
        <v>1</v>
      </c>
      <c r="O484" s="2">
        <f t="shared" si="45"/>
        <v>0</v>
      </c>
    </row>
    <row r="485" spans="1:15" x14ac:dyDescent="0.2">
      <c r="A485" s="1">
        <f t="shared" si="48"/>
        <v>115011</v>
      </c>
      <c r="B485" s="2" t="str">
        <f>VLOOKUP(M485,BulletType!A$1:F$35,2)&amp;VLOOKUP(N485,BulletColor!A$1:C$25,3)</f>
        <v>刀弹 深红</v>
      </c>
      <c r="C485" s="3" t="str">
        <f t="shared" si="49"/>
        <v>Bullet115010</v>
      </c>
      <c r="D485" s="2" t="str">
        <f>CONCATENATE(VLOOKUP(M485,BulletType!A$2:I$35,8),VLOOKUP(N485,BulletColor!A$2:D$16,4))</f>
        <v>Bullet200010</v>
      </c>
      <c r="E485" s="2" t="str">
        <f>VLOOKUP(M485,BulletType!A$1:G$35,7)</f>
        <v>3,0.754</v>
      </c>
      <c r="F485" s="2">
        <f t="shared" si="46"/>
        <v>1</v>
      </c>
      <c r="G485">
        <f>VLOOKUP(M485,BulletType!A$1:F$35,3)</f>
        <v>1</v>
      </c>
      <c r="H485">
        <f>VLOOKUP(M485,BulletType!A$1:F$35,4)</f>
        <v>0</v>
      </c>
      <c r="I485">
        <f>VLOOKUP(M485,BulletType!A$1:F$35,5)</f>
        <v>12</v>
      </c>
      <c r="J485">
        <f>VLOOKUP(M485,BulletType!A$1:F$35,5)</f>
        <v>12</v>
      </c>
      <c r="K485">
        <f>VLOOKUP(M485,BulletType!A$1:F$35,6)</f>
        <v>6</v>
      </c>
      <c r="L485" s="3" t="str">
        <f>VLOOKUP(N485,BulletColor!A$2:B508,2)</f>
        <v>0.625,0.3,0.3</v>
      </c>
      <c r="M485">
        <f t="shared" si="47"/>
        <v>15</v>
      </c>
      <c r="N485" s="2">
        <f t="shared" si="44"/>
        <v>1</v>
      </c>
      <c r="O485" s="2">
        <f t="shared" si="45"/>
        <v>1</v>
      </c>
    </row>
    <row r="486" spans="1:15" x14ac:dyDescent="0.2">
      <c r="A486" s="1">
        <f t="shared" si="48"/>
        <v>115020</v>
      </c>
      <c r="B486" s="2" t="str">
        <f>VLOOKUP(M486,BulletType!A$1:F$35,2)&amp;VLOOKUP(N486,BulletColor!A$1:C$25,3)</f>
        <v>刀弹 红</v>
      </c>
      <c r="C486" s="3" t="str">
        <f t="shared" si="49"/>
        <v>Bullet115020</v>
      </c>
      <c r="D486" s="2" t="str">
        <f>CONCATENATE(VLOOKUP(M486,BulletType!A$2:I$35,8),VLOOKUP(N486,BulletColor!A$2:D$16,4))</f>
        <v>Bullet200010</v>
      </c>
      <c r="E486" s="2" t="str">
        <f>VLOOKUP(M486,BulletType!A$1:G$35,7)</f>
        <v>3,0.754</v>
      </c>
      <c r="F486" s="2">
        <f t="shared" si="46"/>
        <v>0</v>
      </c>
      <c r="G486">
        <f>VLOOKUP(M486,BulletType!A$1:F$35,3)</f>
        <v>1</v>
      </c>
      <c r="H486">
        <f>VLOOKUP(M486,BulletType!A$1:F$35,4)</f>
        <v>0</v>
      </c>
      <c r="I486">
        <f>VLOOKUP(M486,BulletType!A$1:F$35,5)</f>
        <v>12</v>
      </c>
      <c r="J486">
        <f>VLOOKUP(M486,BulletType!A$1:F$35,5)</f>
        <v>12</v>
      </c>
      <c r="K486">
        <f>VLOOKUP(M486,BulletType!A$1:F$35,6)</f>
        <v>6</v>
      </c>
      <c r="L486" s="3" t="str">
        <f>VLOOKUP(N486,BulletColor!A$2:B509,2)</f>
        <v>0.8,0.3,0.3</v>
      </c>
      <c r="M486">
        <f t="shared" si="47"/>
        <v>15</v>
      </c>
      <c r="N486" s="2">
        <f t="shared" si="44"/>
        <v>2</v>
      </c>
      <c r="O486" s="2">
        <f t="shared" si="45"/>
        <v>0</v>
      </c>
    </row>
    <row r="487" spans="1:15" x14ac:dyDescent="0.2">
      <c r="A487" s="1">
        <f t="shared" si="48"/>
        <v>115021</v>
      </c>
      <c r="B487" s="2" t="str">
        <f>VLOOKUP(M487,BulletType!A$1:F$35,2)&amp;VLOOKUP(N487,BulletColor!A$1:C$25,3)</f>
        <v>刀弹 红</v>
      </c>
      <c r="C487" s="3" t="str">
        <f t="shared" si="49"/>
        <v>Bullet115020</v>
      </c>
      <c r="D487" s="2" t="str">
        <f>CONCATENATE(VLOOKUP(M487,BulletType!A$2:I$35,8),VLOOKUP(N487,BulletColor!A$2:D$16,4))</f>
        <v>Bullet200010</v>
      </c>
      <c r="E487" s="2" t="str">
        <f>VLOOKUP(M487,BulletType!A$1:G$35,7)</f>
        <v>3,0.754</v>
      </c>
      <c r="F487" s="2">
        <f t="shared" si="46"/>
        <v>1</v>
      </c>
      <c r="G487">
        <f>VLOOKUP(M487,BulletType!A$1:F$35,3)</f>
        <v>1</v>
      </c>
      <c r="H487">
        <f>VLOOKUP(M487,BulletType!A$1:F$35,4)</f>
        <v>0</v>
      </c>
      <c r="I487">
        <f>VLOOKUP(M487,BulletType!A$1:F$35,5)</f>
        <v>12</v>
      </c>
      <c r="J487">
        <f>VLOOKUP(M487,BulletType!A$1:F$35,5)</f>
        <v>12</v>
      </c>
      <c r="K487">
        <f>VLOOKUP(M487,BulletType!A$1:F$35,6)</f>
        <v>6</v>
      </c>
      <c r="L487" s="3" t="str">
        <f>VLOOKUP(N487,BulletColor!A$2:B510,2)</f>
        <v>0.8,0.3,0.3</v>
      </c>
      <c r="M487">
        <f t="shared" si="47"/>
        <v>15</v>
      </c>
      <c r="N487" s="2">
        <f t="shared" si="44"/>
        <v>2</v>
      </c>
      <c r="O487" s="2">
        <f t="shared" si="45"/>
        <v>1</v>
      </c>
    </row>
    <row r="488" spans="1:15" x14ac:dyDescent="0.2">
      <c r="A488" s="1">
        <f t="shared" si="48"/>
        <v>115030</v>
      </c>
      <c r="B488" s="2" t="str">
        <f>VLOOKUP(M488,BulletType!A$1:F$35,2)&amp;VLOOKUP(N488,BulletColor!A$1:C$25,3)</f>
        <v>刀弹 深紫</v>
      </c>
      <c r="C488" s="3" t="str">
        <f t="shared" si="49"/>
        <v>Bullet115030</v>
      </c>
      <c r="D488" s="2" t="str">
        <f>CONCATENATE(VLOOKUP(M488,BulletType!A$2:I$35,8),VLOOKUP(N488,BulletColor!A$2:D$16,4))</f>
        <v>Bullet200030</v>
      </c>
      <c r="E488" s="2" t="str">
        <f>VLOOKUP(M488,BulletType!A$1:G$35,7)</f>
        <v>3,0.754</v>
      </c>
      <c r="F488" s="2">
        <f t="shared" si="46"/>
        <v>0</v>
      </c>
      <c r="G488">
        <f>VLOOKUP(M488,BulletType!A$1:F$35,3)</f>
        <v>1</v>
      </c>
      <c r="H488">
        <f>VLOOKUP(M488,BulletType!A$1:F$35,4)</f>
        <v>0</v>
      </c>
      <c r="I488">
        <f>VLOOKUP(M488,BulletType!A$1:F$35,5)</f>
        <v>12</v>
      </c>
      <c r="J488">
        <f>VLOOKUP(M488,BulletType!A$1:F$35,5)</f>
        <v>12</v>
      </c>
      <c r="K488">
        <f>VLOOKUP(M488,BulletType!A$1:F$35,6)</f>
        <v>6</v>
      </c>
      <c r="L488" s="3" t="str">
        <f>VLOOKUP(N488,BulletColor!A$2:B511,2)</f>
        <v>1,0.65,1</v>
      </c>
      <c r="M488">
        <f t="shared" si="47"/>
        <v>15</v>
      </c>
      <c r="N488" s="2">
        <f t="shared" si="44"/>
        <v>3</v>
      </c>
      <c r="O488" s="2">
        <f t="shared" si="45"/>
        <v>0</v>
      </c>
    </row>
    <row r="489" spans="1:15" x14ac:dyDescent="0.2">
      <c r="A489" s="1">
        <f t="shared" si="48"/>
        <v>115031</v>
      </c>
      <c r="B489" s="2" t="str">
        <f>VLOOKUP(M489,BulletType!A$1:F$35,2)&amp;VLOOKUP(N489,BulletColor!A$1:C$25,3)</f>
        <v>刀弹 深紫</v>
      </c>
      <c r="C489" s="3" t="str">
        <f t="shared" si="49"/>
        <v>Bullet115030</v>
      </c>
      <c r="D489" s="2" t="str">
        <f>CONCATENATE(VLOOKUP(M489,BulletType!A$2:I$35,8),VLOOKUP(N489,BulletColor!A$2:D$16,4))</f>
        <v>Bullet200030</v>
      </c>
      <c r="E489" s="2" t="str">
        <f>VLOOKUP(M489,BulletType!A$1:G$35,7)</f>
        <v>3,0.754</v>
      </c>
      <c r="F489" s="2">
        <f t="shared" si="46"/>
        <v>1</v>
      </c>
      <c r="G489">
        <f>VLOOKUP(M489,BulletType!A$1:F$35,3)</f>
        <v>1</v>
      </c>
      <c r="H489">
        <f>VLOOKUP(M489,BulletType!A$1:F$35,4)</f>
        <v>0</v>
      </c>
      <c r="I489">
        <f>VLOOKUP(M489,BulletType!A$1:F$35,5)</f>
        <v>12</v>
      </c>
      <c r="J489">
        <f>VLOOKUP(M489,BulletType!A$1:F$35,5)</f>
        <v>12</v>
      </c>
      <c r="K489">
        <f>VLOOKUP(M489,BulletType!A$1:F$35,6)</f>
        <v>6</v>
      </c>
      <c r="L489" s="3" t="str">
        <f>VLOOKUP(N489,BulletColor!A$2:B512,2)</f>
        <v>1,0.65,1</v>
      </c>
      <c r="M489">
        <f t="shared" si="47"/>
        <v>15</v>
      </c>
      <c r="N489" s="2">
        <f t="shared" si="44"/>
        <v>3</v>
      </c>
      <c r="O489" s="2">
        <f t="shared" si="45"/>
        <v>1</v>
      </c>
    </row>
    <row r="490" spans="1:15" x14ac:dyDescent="0.2">
      <c r="A490" s="1">
        <f t="shared" si="48"/>
        <v>115040</v>
      </c>
      <c r="B490" s="2" t="str">
        <f>VLOOKUP(M490,BulletType!A$1:F$35,2)&amp;VLOOKUP(N490,BulletColor!A$1:C$25,3)</f>
        <v>刀弹 紫</v>
      </c>
      <c r="C490" s="3" t="str">
        <f t="shared" si="49"/>
        <v>Bullet115040</v>
      </c>
      <c r="D490" s="2" t="str">
        <f>CONCATENATE(VLOOKUP(M490,BulletType!A$2:I$35,8),VLOOKUP(N490,BulletColor!A$2:D$16,4))</f>
        <v>Bullet200030</v>
      </c>
      <c r="E490" s="2" t="str">
        <f>VLOOKUP(M490,BulletType!A$1:G$35,7)</f>
        <v>3,0.754</v>
      </c>
      <c r="F490" s="2">
        <f t="shared" si="46"/>
        <v>0</v>
      </c>
      <c r="G490">
        <f>VLOOKUP(M490,BulletType!A$1:F$35,3)</f>
        <v>1</v>
      </c>
      <c r="H490">
        <f>VLOOKUP(M490,BulletType!A$1:F$35,4)</f>
        <v>0</v>
      </c>
      <c r="I490">
        <f>VLOOKUP(M490,BulletType!A$1:F$35,5)</f>
        <v>12</v>
      </c>
      <c r="J490">
        <f>VLOOKUP(M490,BulletType!A$1:F$35,5)</f>
        <v>12</v>
      </c>
      <c r="K490">
        <f>VLOOKUP(M490,BulletType!A$1:F$35,6)</f>
        <v>6</v>
      </c>
      <c r="L490" s="3" t="str">
        <f>VLOOKUP(N490,BulletColor!A$2:B513,2)</f>
        <v>1,0.65,1</v>
      </c>
      <c r="M490">
        <f t="shared" si="47"/>
        <v>15</v>
      </c>
      <c r="N490" s="2">
        <f t="shared" si="44"/>
        <v>4</v>
      </c>
      <c r="O490" s="2">
        <f t="shared" si="45"/>
        <v>0</v>
      </c>
    </row>
    <row r="491" spans="1:15" x14ac:dyDescent="0.2">
      <c r="A491" s="1">
        <f t="shared" si="48"/>
        <v>115041</v>
      </c>
      <c r="B491" s="2" t="str">
        <f>VLOOKUP(M491,BulletType!A$1:F$35,2)&amp;VLOOKUP(N491,BulletColor!A$1:C$25,3)</f>
        <v>刀弹 紫</v>
      </c>
      <c r="C491" s="3" t="str">
        <f t="shared" si="49"/>
        <v>Bullet115040</v>
      </c>
      <c r="D491" s="2" t="str">
        <f>CONCATENATE(VLOOKUP(M491,BulletType!A$2:I$35,8),VLOOKUP(N491,BulletColor!A$2:D$16,4))</f>
        <v>Bullet200030</v>
      </c>
      <c r="E491" s="2" t="str">
        <f>VLOOKUP(M491,BulletType!A$1:G$35,7)</f>
        <v>3,0.754</v>
      </c>
      <c r="F491" s="2">
        <f t="shared" si="46"/>
        <v>1</v>
      </c>
      <c r="G491">
        <f>VLOOKUP(M491,BulletType!A$1:F$35,3)</f>
        <v>1</v>
      </c>
      <c r="H491">
        <f>VLOOKUP(M491,BulletType!A$1:F$35,4)</f>
        <v>0</v>
      </c>
      <c r="I491">
        <f>VLOOKUP(M491,BulletType!A$1:F$35,5)</f>
        <v>12</v>
      </c>
      <c r="J491">
        <f>VLOOKUP(M491,BulletType!A$1:F$35,5)</f>
        <v>12</v>
      </c>
      <c r="K491">
        <f>VLOOKUP(M491,BulletType!A$1:F$35,6)</f>
        <v>6</v>
      </c>
      <c r="L491" s="3" t="str">
        <f>VLOOKUP(N491,BulletColor!A$2:B514,2)</f>
        <v>1,0.65,1</v>
      </c>
      <c r="M491">
        <f t="shared" si="47"/>
        <v>15</v>
      </c>
      <c r="N491" s="2">
        <f t="shared" ref="N491:N554" si="50">MOD(INT((ROW()-2)/2),16)</f>
        <v>4</v>
      </c>
      <c r="O491" s="2">
        <f t="shared" ref="O491:O554" si="51">MOD((ROW()-2),2)</f>
        <v>1</v>
      </c>
    </row>
    <row r="492" spans="1:15" x14ac:dyDescent="0.2">
      <c r="A492" s="1">
        <f t="shared" si="48"/>
        <v>115050</v>
      </c>
      <c r="B492" s="2" t="str">
        <f>VLOOKUP(M492,BulletType!A$1:F$35,2)&amp;VLOOKUP(N492,BulletColor!A$1:C$25,3)</f>
        <v>刀弹 深蓝</v>
      </c>
      <c r="C492" s="3" t="str">
        <f t="shared" si="49"/>
        <v>Bullet115050</v>
      </c>
      <c r="D492" s="2" t="str">
        <f>CONCATENATE(VLOOKUP(M492,BulletType!A$2:I$35,8),VLOOKUP(N492,BulletColor!A$2:D$16,4))</f>
        <v>Bullet200050</v>
      </c>
      <c r="E492" s="2" t="str">
        <f>VLOOKUP(M492,BulletType!A$1:G$35,7)</f>
        <v>3,0.754</v>
      </c>
      <c r="F492" s="2">
        <f t="shared" si="46"/>
        <v>0</v>
      </c>
      <c r="G492">
        <f>VLOOKUP(M492,BulletType!A$1:F$35,3)</f>
        <v>1</v>
      </c>
      <c r="H492">
        <f>VLOOKUP(M492,BulletType!A$1:F$35,4)</f>
        <v>0</v>
      </c>
      <c r="I492">
        <f>VLOOKUP(M492,BulletType!A$1:F$35,5)</f>
        <v>12</v>
      </c>
      <c r="J492">
        <f>VLOOKUP(M492,BulletType!A$1:F$35,5)</f>
        <v>12</v>
      </c>
      <c r="K492">
        <f>VLOOKUP(M492,BulletType!A$1:F$35,6)</f>
        <v>6</v>
      </c>
      <c r="L492" s="3" t="str">
        <f>VLOOKUP(N492,BulletColor!A$2:B515,2)</f>
        <v>0,0.1,1</v>
      </c>
      <c r="M492">
        <f t="shared" si="47"/>
        <v>15</v>
      </c>
      <c r="N492" s="2">
        <f t="shared" si="50"/>
        <v>5</v>
      </c>
      <c r="O492" s="2">
        <f t="shared" si="51"/>
        <v>0</v>
      </c>
    </row>
    <row r="493" spans="1:15" x14ac:dyDescent="0.2">
      <c r="A493" s="1">
        <f t="shared" si="48"/>
        <v>115051</v>
      </c>
      <c r="B493" s="2" t="str">
        <f>VLOOKUP(M493,BulletType!A$1:F$35,2)&amp;VLOOKUP(N493,BulletColor!A$1:C$25,3)</f>
        <v>刀弹 深蓝</v>
      </c>
      <c r="C493" s="3" t="str">
        <f t="shared" si="49"/>
        <v>Bullet115050</v>
      </c>
      <c r="D493" s="2" t="str">
        <f>CONCATENATE(VLOOKUP(M493,BulletType!A$2:I$35,8),VLOOKUP(N493,BulletColor!A$2:D$16,4))</f>
        <v>Bullet200050</v>
      </c>
      <c r="E493" s="2" t="str">
        <f>VLOOKUP(M493,BulletType!A$1:G$35,7)</f>
        <v>3,0.754</v>
      </c>
      <c r="F493" s="2">
        <f t="shared" si="46"/>
        <v>1</v>
      </c>
      <c r="G493">
        <f>VLOOKUP(M493,BulletType!A$1:F$35,3)</f>
        <v>1</v>
      </c>
      <c r="H493">
        <f>VLOOKUP(M493,BulletType!A$1:F$35,4)</f>
        <v>0</v>
      </c>
      <c r="I493">
        <f>VLOOKUP(M493,BulletType!A$1:F$35,5)</f>
        <v>12</v>
      </c>
      <c r="J493">
        <f>VLOOKUP(M493,BulletType!A$1:F$35,5)</f>
        <v>12</v>
      </c>
      <c r="K493">
        <f>VLOOKUP(M493,BulletType!A$1:F$35,6)</f>
        <v>6</v>
      </c>
      <c r="L493" s="3" t="str">
        <f>VLOOKUP(N493,BulletColor!A$2:B516,2)</f>
        <v>0,0.1,1</v>
      </c>
      <c r="M493">
        <f t="shared" si="47"/>
        <v>15</v>
      </c>
      <c r="N493" s="2">
        <f t="shared" si="50"/>
        <v>5</v>
      </c>
      <c r="O493" s="2">
        <f t="shared" si="51"/>
        <v>1</v>
      </c>
    </row>
    <row r="494" spans="1:15" x14ac:dyDescent="0.2">
      <c r="A494" s="1">
        <f t="shared" si="48"/>
        <v>115060</v>
      </c>
      <c r="B494" s="2" t="str">
        <f>VLOOKUP(M494,BulletType!A$1:F$35,2)&amp;VLOOKUP(N494,BulletColor!A$1:C$25,3)</f>
        <v>刀弹 蓝</v>
      </c>
      <c r="C494" s="3" t="str">
        <f t="shared" si="49"/>
        <v>Bullet115060</v>
      </c>
      <c r="D494" s="2" t="str">
        <f>CONCATENATE(VLOOKUP(M494,BulletType!A$2:I$35,8),VLOOKUP(N494,BulletColor!A$2:D$16,4))</f>
        <v>Bullet200050</v>
      </c>
      <c r="E494" s="2" t="str">
        <f>VLOOKUP(M494,BulletType!A$1:G$35,7)</f>
        <v>3,0.754</v>
      </c>
      <c r="F494" s="2">
        <f t="shared" si="46"/>
        <v>0</v>
      </c>
      <c r="G494">
        <f>VLOOKUP(M494,BulletType!A$1:F$35,3)</f>
        <v>1</v>
      </c>
      <c r="H494">
        <f>VLOOKUP(M494,BulletType!A$1:F$35,4)</f>
        <v>0</v>
      </c>
      <c r="I494">
        <f>VLOOKUP(M494,BulletType!A$1:F$35,5)</f>
        <v>12</v>
      </c>
      <c r="J494">
        <f>VLOOKUP(M494,BulletType!A$1:F$35,5)</f>
        <v>12</v>
      </c>
      <c r="K494">
        <f>VLOOKUP(M494,BulletType!A$1:F$35,6)</f>
        <v>6</v>
      </c>
      <c r="L494" s="3" t="str">
        <f>VLOOKUP(N494,BulletColor!A$2:B517,2)</f>
        <v>0,0.1,1</v>
      </c>
      <c r="M494">
        <f t="shared" si="47"/>
        <v>15</v>
      </c>
      <c r="N494" s="2">
        <f t="shared" si="50"/>
        <v>6</v>
      </c>
      <c r="O494" s="2">
        <f t="shared" si="51"/>
        <v>0</v>
      </c>
    </row>
    <row r="495" spans="1:15" x14ac:dyDescent="0.2">
      <c r="A495" s="1">
        <f t="shared" si="48"/>
        <v>115061</v>
      </c>
      <c r="B495" s="2" t="str">
        <f>VLOOKUP(M495,BulletType!A$1:F$35,2)&amp;VLOOKUP(N495,BulletColor!A$1:C$25,3)</f>
        <v>刀弹 蓝</v>
      </c>
      <c r="C495" s="3" t="str">
        <f t="shared" si="49"/>
        <v>Bullet115060</v>
      </c>
      <c r="D495" s="2" t="str">
        <f>CONCATENATE(VLOOKUP(M495,BulletType!A$2:I$35,8),VLOOKUP(N495,BulletColor!A$2:D$16,4))</f>
        <v>Bullet200050</v>
      </c>
      <c r="E495" s="2" t="str">
        <f>VLOOKUP(M495,BulletType!A$1:G$35,7)</f>
        <v>3,0.754</v>
      </c>
      <c r="F495" s="2">
        <f t="shared" si="46"/>
        <v>1</v>
      </c>
      <c r="G495">
        <f>VLOOKUP(M495,BulletType!A$1:F$35,3)</f>
        <v>1</v>
      </c>
      <c r="H495">
        <f>VLOOKUP(M495,BulletType!A$1:F$35,4)</f>
        <v>0</v>
      </c>
      <c r="I495">
        <f>VLOOKUP(M495,BulletType!A$1:F$35,5)</f>
        <v>12</v>
      </c>
      <c r="J495">
        <f>VLOOKUP(M495,BulletType!A$1:F$35,5)</f>
        <v>12</v>
      </c>
      <c r="K495">
        <f>VLOOKUP(M495,BulletType!A$1:F$35,6)</f>
        <v>6</v>
      </c>
      <c r="L495" s="3" t="str">
        <f>VLOOKUP(N495,BulletColor!A$2:B518,2)</f>
        <v>0,0.1,1</v>
      </c>
      <c r="M495">
        <f t="shared" si="47"/>
        <v>15</v>
      </c>
      <c r="N495" s="2">
        <f t="shared" si="50"/>
        <v>6</v>
      </c>
      <c r="O495" s="2">
        <f t="shared" si="51"/>
        <v>1</v>
      </c>
    </row>
    <row r="496" spans="1:15" x14ac:dyDescent="0.2">
      <c r="A496" s="1">
        <f t="shared" si="48"/>
        <v>115070</v>
      </c>
      <c r="B496" s="2" t="str">
        <f>VLOOKUP(M496,BulletType!A$1:F$35,2)&amp;VLOOKUP(N496,BulletColor!A$1:C$25,3)</f>
        <v>刀弹 深青</v>
      </c>
      <c r="C496" s="3" t="str">
        <f t="shared" si="49"/>
        <v>Bullet115070</v>
      </c>
      <c r="D496" s="2" t="str">
        <f>CONCATENATE(VLOOKUP(M496,BulletType!A$2:I$35,8),VLOOKUP(N496,BulletColor!A$2:D$16,4))</f>
        <v>Bullet200070</v>
      </c>
      <c r="E496" s="2" t="str">
        <f>VLOOKUP(M496,BulletType!A$1:G$35,7)</f>
        <v>3,0.754</v>
      </c>
      <c r="F496" s="2">
        <f t="shared" si="46"/>
        <v>0</v>
      </c>
      <c r="G496">
        <f>VLOOKUP(M496,BulletType!A$1:F$35,3)</f>
        <v>1</v>
      </c>
      <c r="H496">
        <f>VLOOKUP(M496,BulletType!A$1:F$35,4)</f>
        <v>0</v>
      </c>
      <c r="I496">
        <f>VLOOKUP(M496,BulletType!A$1:F$35,5)</f>
        <v>12</v>
      </c>
      <c r="J496">
        <f>VLOOKUP(M496,BulletType!A$1:F$35,5)</f>
        <v>12</v>
      </c>
      <c r="K496">
        <f>VLOOKUP(M496,BulletType!A$1:F$35,6)</f>
        <v>6</v>
      </c>
      <c r="L496" s="3" t="str">
        <f>VLOOKUP(N496,BulletColor!A$2:B519,2)</f>
        <v>0.25,1,1</v>
      </c>
      <c r="M496">
        <f t="shared" si="47"/>
        <v>15</v>
      </c>
      <c r="N496" s="2">
        <f t="shared" si="50"/>
        <v>7</v>
      </c>
      <c r="O496" s="2">
        <f t="shared" si="51"/>
        <v>0</v>
      </c>
    </row>
    <row r="497" spans="1:15" x14ac:dyDescent="0.2">
      <c r="A497" s="1">
        <f t="shared" si="48"/>
        <v>115071</v>
      </c>
      <c r="B497" s="2" t="str">
        <f>VLOOKUP(M497,BulletType!A$1:F$35,2)&amp;VLOOKUP(N497,BulletColor!A$1:C$25,3)</f>
        <v>刀弹 深青</v>
      </c>
      <c r="C497" s="3" t="str">
        <f t="shared" si="49"/>
        <v>Bullet115070</v>
      </c>
      <c r="D497" s="2" t="str">
        <f>CONCATENATE(VLOOKUP(M497,BulletType!A$2:I$35,8),VLOOKUP(N497,BulletColor!A$2:D$16,4))</f>
        <v>Bullet200070</v>
      </c>
      <c r="E497" s="2" t="str">
        <f>VLOOKUP(M497,BulletType!A$1:G$35,7)</f>
        <v>3,0.754</v>
      </c>
      <c r="F497" s="2">
        <f t="shared" si="46"/>
        <v>1</v>
      </c>
      <c r="G497">
        <f>VLOOKUP(M497,BulletType!A$1:F$35,3)</f>
        <v>1</v>
      </c>
      <c r="H497">
        <f>VLOOKUP(M497,BulletType!A$1:F$35,4)</f>
        <v>0</v>
      </c>
      <c r="I497">
        <f>VLOOKUP(M497,BulletType!A$1:F$35,5)</f>
        <v>12</v>
      </c>
      <c r="J497">
        <f>VLOOKUP(M497,BulletType!A$1:F$35,5)</f>
        <v>12</v>
      </c>
      <c r="K497">
        <f>VLOOKUP(M497,BulletType!A$1:F$35,6)</f>
        <v>6</v>
      </c>
      <c r="L497" s="3" t="str">
        <f>VLOOKUP(N497,BulletColor!A$2:B520,2)</f>
        <v>0.25,1,1</v>
      </c>
      <c r="M497">
        <f t="shared" si="47"/>
        <v>15</v>
      </c>
      <c r="N497" s="2">
        <f t="shared" si="50"/>
        <v>7</v>
      </c>
      <c r="O497" s="2">
        <f t="shared" si="51"/>
        <v>1</v>
      </c>
    </row>
    <row r="498" spans="1:15" x14ac:dyDescent="0.2">
      <c r="A498" s="1">
        <f t="shared" si="48"/>
        <v>115080</v>
      </c>
      <c r="B498" s="2" t="str">
        <f>VLOOKUP(M498,BulletType!A$1:F$35,2)&amp;VLOOKUP(N498,BulletColor!A$1:C$25,3)</f>
        <v>刀弹 青</v>
      </c>
      <c r="C498" s="3" t="str">
        <f t="shared" si="49"/>
        <v>Bullet115080</v>
      </c>
      <c r="D498" s="2" t="str">
        <f>CONCATENATE(VLOOKUP(M498,BulletType!A$2:I$35,8),VLOOKUP(N498,BulletColor!A$2:D$16,4))</f>
        <v>Bullet200070</v>
      </c>
      <c r="E498" s="2" t="str">
        <f>VLOOKUP(M498,BulletType!A$1:G$35,7)</f>
        <v>3,0.754</v>
      </c>
      <c r="F498" s="2">
        <f t="shared" si="46"/>
        <v>0</v>
      </c>
      <c r="G498">
        <f>VLOOKUP(M498,BulletType!A$1:F$35,3)</f>
        <v>1</v>
      </c>
      <c r="H498">
        <f>VLOOKUP(M498,BulletType!A$1:F$35,4)</f>
        <v>0</v>
      </c>
      <c r="I498">
        <f>VLOOKUP(M498,BulletType!A$1:F$35,5)</f>
        <v>12</v>
      </c>
      <c r="J498">
        <f>VLOOKUP(M498,BulletType!A$1:F$35,5)</f>
        <v>12</v>
      </c>
      <c r="K498">
        <f>VLOOKUP(M498,BulletType!A$1:F$35,6)</f>
        <v>6</v>
      </c>
      <c r="L498" s="3" t="str">
        <f>VLOOKUP(N498,BulletColor!A$2:B521,2)</f>
        <v>0.25,1,1</v>
      </c>
      <c r="M498">
        <f t="shared" si="47"/>
        <v>15</v>
      </c>
      <c r="N498" s="2">
        <f t="shared" si="50"/>
        <v>8</v>
      </c>
      <c r="O498" s="2">
        <f t="shared" si="51"/>
        <v>0</v>
      </c>
    </row>
    <row r="499" spans="1:15" x14ac:dyDescent="0.2">
      <c r="A499" s="1">
        <f t="shared" si="48"/>
        <v>115081</v>
      </c>
      <c r="B499" s="2" t="str">
        <f>VLOOKUP(M499,BulletType!A$1:F$35,2)&amp;VLOOKUP(N499,BulletColor!A$1:C$25,3)</f>
        <v>刀弹 青</v>
      </c>
      <c r="C499" s="3" t="str">
        <f t="shared" si="49"/>
        <v>Bullet115080</v>
      </c>
      <c r="D499" s="2" t="str">
        <f>CONCATENATE(VLOOKUP(M499,BulletType!A$2:I$35,8),VLOOKUP(N499,BulletColor!A$2:D$16,4))</f>
        <v>Bullet200070</v>
      </c>
      <c r="E499" s="2" t="str">
        <f>VLOOKUP(M499,BulletType!A$1:G$35,7)</f>
        <v>3,0.754</v>
      </c>
      <c r="F499" s="2">
        <f t="shared" si="46"/>
        <v>1</v>
      </c>
      <c r="G499">
        <f>VLOOKUP(M499,BulletType!A$1:F$35,3)</f>
        <v>1</v>
      </c>
      <c r="H499">
        <f>VLOOKUP(M499,BulletType!A$1:F$35,4)</f>
        <v>0</v>
      </c>
      <c r="I499">
        <f>VLOOKUP(M499,BulletType!A$1:F$35,5)</f>
        <v>12</v>
      </c>
      <c r="J499">
        <f>VLOOKUP(M499,BulletType!A$1:F$35,5)</f>
        <v>12</v>
      </c>
      <c r="K499">
        <f>VLOOKUP(M499,BulletType!A$1:F$35,6)</f>
        <v>6</v>
      </c>
      <c r="L499" s="3" t="str">
        <f>VLOOKUP(N499,BulletColor!A$2:B522,2)</f>
        <v>0.25,1,1</v>
      </c>
      <c r="M499">
        <f t="shared" si="47"/>
        <v>15</v>
      </c>
      <c r="N499" s="2">
        <f t="shared" si="50"/>
        <v>8</v>
      </c>
      <c r="O499" s="2">
        <f t="shared" si="51"/>
        <v>1</v>
      </c>
    </row>
    <row r="500" spans="1:15" x14ac:dyDescent="0.2">
      <c r="A500" s="1">
        <f t="shared" si="48"/>
        <v>115090</v>
      </c>
      <c r="B500" s="2" t="str">
        <f>VLOOKUP(M500,BulletType!A$1:F$35,2)&amp;VLOOKUP(N500,BulletColor!A$1:C$25,3)</f>
        <v>刀弹 深绿</v>
      </c>
      <c r="C500" s="3" t="str">
        <f t="shared" si="49"/>
        <v>Bullet115090</v>
      </c>
      <c r="D500" s="2" t="str">
        <f>CONCATENATE(VLOOKUP(M500,BulletType!A$2:I$35,8),VLOOKUP(N500,BulletColor!A$2:D$16,4))</f>
        <v>Bullet200090</v>
      </c>
      <c r="E500" s="2" t="str">
        <f>VLOOKUP(M500,BulletType!A$1:G$35,7)</f>
        <v>3,0.754</v>
      </c>
      <c r="F500" s="2">
        <f t="shared" si="46"/>
        <v>0</v>
      </c>
      <c r="G500">
        <f>VLOOKUP(M500,BulletType!A$1:F$35,3)</f>
        <v>1</v>
      </c>
      <c r="H500">
        <f>VLOOKUP(M500,BulletType!A$1:F$35,4)</f>
        <v>0</v>
      </c>
      <c r="I500">
        <f>VLOOKUP(M500,BulletType!A$1:F$35,5)</f>
        <v>12</v>
      </c>
      <c r="J500">
        <f>VLOOKUP(M500,BulletType!A$1:F$35,5)</f>
        <v>12</v>
      </c>
      <c r="K500">
        <f>VLOOKUP(M500,BulletType!A$1:F$35,6)</f>
        <v>6</v>
      </c>
      <c r="L500" s="3" t="str">
        <f>VLOOKUP(N500,BulletColor!A$2:B523,2)</f>
        <v>0.36,0.78,1</v>
      </c>
      <c r="M500">
        <f t="shared" si="47"/>
        <v>15</v>
      </c>
      <c r="N500" s="2">
        <f t="shared" si="50"/>
        <v>9</v>
      </c>
      <c r="O500" s="2">
        <f t="shared" si="51"/>
        <v>0</v>
      </c>
    </row>
    <row r="501" spans="1:15" x14ac:dyDescent="0.2">
      <c r="A501" s="1">
        <f t="shared" si="48"/>
        <v>115091</v>
      </c>
      <c r="B501" s="2" t="str">
        <f>VLOOKUP(M501,BulletType!A$1:F$35,2)&amp;VLOOKUP(N501,BulletColor!A$1:C$25,3)</f>
        <v>刀弹 深绿</v>
      </c>
      <c r="C501" s="3" t="str">
        <f t="shared" si="49"/>
        <v>Bullet115090</v>
      </c>
      <c r="D501" s="2" t="str">
        <f>CONCATENATE(VLOOKUP(M501,BulletType!A$2:I$35,8),VLOOKUP(N501,BulletColor!A$2:D$16,4))</f>
        <v>Bullet200090</v>
      </c>
      <c r="E501" s="2" t="str">
        <f>VLOOKUP(M501,BulletType!A$1:G$35,7)</f>
        <v>3,0.754</v>
      </c>
      <c r="F501" s="2">
        <f t="shared" si="46"/>
        <v>1</v>
      </c>
      <c r="G501">
        <f>VLOOKUP(M501,BulletType!A$1:F$35,3)</f>
        <v>1</v>
      </c>
      <c r="H501">
        <f>VLOOKUP(M501,BulletType!A$1:F$35,4)</f>
        <v>0</v>
      </c>
      <c r="I501">
        <f>VLOOKUP(M501,BulletType!A$1:F$35,5)</f>
        <v>12</v>
      </c>
      <c r="J501">
        <f>VLOOKUP(M501,BulletType!A$1:F$35,5)</f>
        <v>12</v>
      </c>
      <c r="K501">
        <f>VLOOKUP(M501,BulletType!A$1:F$35,6)</f>
        <v>6</v>
      </c>
      <c r="L501" s="3" t="str">
        <f>VLOOKUP(N501,BulletColor!A$2:B524,2)</f>
        <v>0.36,0.78,1</v>
      </c>
      <c r="M501">
        <f t="shared" si="47"/>
        <v>15</v>
      </c>
      <c r="N501" s="2">
        <f t="shared" si="50"/>
        <v>9</v>
      </c>
      <c r="O501" s="2">
        <f t="shared" si="51"/>
        <v>1</v>
      </c>
    </row>
    <row r="502" spans="1:15" x14ac:dyDescent="0.2">
      <c r="A502" s="1">
        <f t="shared" si="48"/>
        <v>115100</v>
      </c>
      <c r="B502" s="2" t="str">
        <f>VLOOKUP(M502,BulletType!A$1:F$35,2)&amp;VLOOKUP(N502,BulletColor!A$1:C$25,3)</f>
        <v>刀弹 绿</v>
      </c>
      <c r="C502" s="3" t="str">
        <f t="shared" si="49"/>
        <v>Bullet115100</v>
      </c>
      <c r="D502" s="2" t="str">
        <f>CONCATENATE(VLOOKUP(M502,BulletType!A$2:I$35,8),VLOOKUP(N502,BulletColor!A$2:D$16,4))</f>
        <v>Bullet200090</v>
      </c>
      <c r="E502" s="2" t="str">
        <f>VLOOKUP(M502,BulletType!A$1:G$35,7)</f>
        <v>3,0.754</v>
      </c>
      <c r="F502" s="2">
        <f t="shared" si="46"/>
        <v>0</v>
      </c>
      <c r="G502">
        <f>VLOOKUP(M502,BulletType!A$1:F$35,3)</f>
        <v>1</v>
      </c>
      <c r="H502">
        <f>VLOOKUP(M502,BulletType!A$1:F$35,4)</f>
        <v>0</v>
      </c>
      <c r="I502">
        <f>VLOOKUP(M502,BulletType!A$1:F$35,5)</f>
        <v>12</v>
      </c>
      <c r="J502">
        <f>VLOOKUP(M502,BulletType!A$1:F$35,5)</f>
        <v>12</v>
      </c>
      <c r="K502">
        <f>VLOOKUP(M502,BulletType!A$1:F$35,6)</f>
        <v>6</v>
      </c>
      <c r="L502" s="3" t="str">
        <f>VLOOKUP(N502,BulletColor!A$2:B525,2)</f>
        <v>0.36,0.78,1</v>
      </c>
      <c r="M502">
        <f t="shared" si="47"/>
        <v>15</v>
      </c>
      <c r="N502" s="2">
        <f t="shared" si="50"/>
        <v>10</v>
      </c>
      <c r="O502" s="2">
        <f t="shared" si="51"/>
        <v>0</v>
      </c>
    </row>
    <row r="503" spans="1:15" x14ac:dyDescent="0.2">
      <c r="A503" s="1">
        <f t="shared" si="48"/>
        <v>115101</v>
      </c>
      <c r="B503" s="2" t="str">
        <f>VLOOKUP(M503,BulletType!A$1:F$35,2)&amp;VLOOKUP(N503,BulletColor!A$1:C$25,3)</f>
        <v>刀弹 绿</v>
      </c>
      <c r="C503" s="3" t="str">
        <f t="shared" si="49"/>
        <v>Bullet115100</v>
      </c>
      <c r="D503" s="2" t="str">
        <f>CONCATENATE(VLOOKUP(M503,BulletType!A$2:I$35,8),VLOOKUP(N503,BulletColor!A$2:D$16,4))</f>
        <v>Bullet200090</v>
      </c>
      <c r="E503" s="2" t="str">
        <f>VLOOKUP(M503,BulletType!A$1:G$35,7)</f>
        <v>3,0.754</v>
      </c>
      <c r="F503" s="2">
        <f t="shared" si="46"/>
        <v>1</v>
      </c>
      <c r="G503">
        <f>VLOOKUP(M503,BulletType!A$1:F$35,3)</f>
        <v>1</v>
      </c>
      <c r="H503">
        <f>VLOOKUP(M503,BulletType!A$1:F$35,4)</f>
        <v>0</v>
      </c>
      <c r="I503">
        <f>VLOOKUP(M503,BulletType!A$1:F$35,5)</f>
        <v>12</v>
      </c>
      <c r="J503">
        <f>VLOOKUP(M503,BulletType!A$1:F$35,5)</f>
        <v>12</v>
      </c>
      <c r="K503">
        <f>VLOOKUP(M503,BulletType!A$1:F$35,6)</f>
        <v>6</v>
      </c>
      <c r="L503" s="3" t="str">
        <f>VLOOKUP(N503,BulletColor!A$2:B526,2)</f>
        <v>0.36,0.78,1</v>
      </c>
      <c r="M503">
        <f t="shared" si="47"/>
        <v>15</v>
      </c>
      <c r="N503" s="2">
        <f t="shared" si="50"/>
        <v>10</v>
      </c>
      <c r="O503" s="2">
        <f t="shared" si="51"/>
        <v>1</v>
      </c>
    </row>
    <row r="504" spans="1:15" x14ac:dyDescent="0.2">
      <c r="A504" s="1">
        <f t="shared" si="48"/>
        <v>115110</v>
      </c>
      <c r="B504" s="2" t="str">
        <f>VLOOKUP(M504,BulletType!A$1:F$35,2)&amp;VLOOKUP(N504,BulletColor!A$1:C$25,3)</f>
        <v>刀弹 黄绿</v>
      </c>
      <c r="C504" s="3" t="str">
        <f t="shared" si="49"/>
        <v>Bullet115110</v>
      </c>
      <c r="D504" s="2" t="str">
        <f>CONCATENATE(VLOOKUP(M504,BulletType!A$2:I$35,8),VLOOKUP(N504,BulletColor!A$2:D$16,4))</f>
        <v>Bullet200090</v>
      </c>
      <c r="E504" s="2" t="str">
        <f>VLOOKUP(M504,BulletType!A$1:G$35,7)</f>
        <v>3,0.754</v>
      </c>
      <c r="F504" s="2">
        <f t="shared" si="46"/>
        <v>0</v>
      </c>
      <c r="G504">
        <f>VLOOKUP(M504,BulletType!A$1:F$35,3)</f>
        <v>1</v>
      </c>
      <c r="H504">
        <f>VLOOKUP(M504,BulletType!A$1:F$35,4)</f>
        <v>0</v>
      </c>
      <c r="I504">
        <f>VLOOKUP(M504,BulletType!A$1:F$35,5)</f>
        <v>12</v>
      </c>
      <c r="J504">
        <f>VLOOKUP(M504,BulletType!A$1:F$35,5)</f>
        <v>12</v>
      </c>
      <c r="K504">
        <f>VLOOKUP(M504,BulletType!A$1:F$35,6)</f>
        <v>6</v>
      </c>
      <c r="L504" s="3" t="str">
        <f>VLOOKUP(N504,BulletColor!A$2:B527,2)</f>
        <v>0.9,1,0.4</v>
      </c>
      <c r="M504">
        <f t="shared" si="47"/>
        <v>15</v>
      </c>
      <c r="N504" s="2">
        <f t="shared" si="50"/>
        <v>11</v>
      </c>
      <c r="O504" s="2">
        <f t="shared" si="51"/>
        <v>0</v>
      </c>
    </row>
    <row r="505" spans="1:15" x14ac:dyDescent="0.2">
      <c r="A505" s="1">
        <f t="shared" si="48"/>
        <v>115111</v>
      </c>
      <c r="B505" s="2" t="str">
        <f>VLOOKUP(M505,BulletType!A$1:F$35,2)&amp;VLOOKUP(N505,BulletColor!A$1:C$25,3)</f>
        <v>刀弹 黄绿</v>
      </c>
      <c r="C505" s="3" t="str">
        <f t="shared" si="49"/>
        <v>Bullet115110</v>
      </c>
      <c r="D505" s="2" t="str">
        <f>CONCATENATE(VLOOKUP(M505,BulletType!A$2:I$35,8),VLOOKUP(N505,BulletColor!A$2:D$16,4))</f>
        <v>Bullet200090</v>
      </c>
      <c r="E505" s="2" t="str">
        <f>VLOOKUP(M505,BulletType!A$1:G$35,7)</f>
        <v>3,0.754</v>
      </c>
      <c r="F505" s="2">
        <f t="shared" si="46"/>
        <v>1</v>
      </c>
      <c r="G505">
        <f>VLOOKUP(M505,BulletType!A$1:F$35,3)</f>
        <v>1</v>
      </c>
      <c r="H505">
        <f>VLOOKUP(M505,BulletType!A$1:F$35,4)</f>
        <v>0</v>
      </c>
      <c r="I505">
        <f>VLOOKUP(M505,BulletType!A$1:F$35,5)</f>
        <v>12</v>
      </c>
      <c r="J505">
        <f>VLOOKUP(M505,BulletType!A$1:F$35,5)</f>
        <v>12</v>
      </c>
      <c r="K505">
        <f>VLOOKUP(M505,BulletType!A$1:F$35,6)</f>
        <v>6</v>
      </c>
      <c r="L505" s="3" t="str">
        <f>VLOOKUP(N505,BulletColor!A$2:B528,2)</f>
        <v>0.9,1,0.4</v>
      </c>
      <c r="M505">
        <f t="shared" si="47"/>
        <v>15</v>
      </c>
      <c r="N505" s="2">
        <f t="shared" si="50"/>
        <v>11</v>
      </c>
      <c r="O505" s="2">
        <f t="shared" si="51"/>
        <v>1</v>
      </c>
    </row>
    <row r="506" spans="1:15" x14ac:dyDescent="0.2">
      <c r="A506" s="1">
        <f t="shared" si="48"/>
        <v>115120</v>
      </c>
      <c r="B506" s="2" t="str">
        <f>VLOOKUP(M506,BulletType!A$1:F$35,2)&amp;VLOOKUP(N506,BulletColor!A$1:C$25,3)</f>
        <v>刀弹 深黄</v>
      </c>
      <c r="C506" s="3" t="str">
        <f t="shared" si="49"/>
        <v>Bullet115120</v>
      </c>
      <c r="D506" s="2" t="str">
        <f>CONCATENATE(VLOOKUP(M506,BulletType!A$2:I$35,8),VLOOKUP(N506,BulletColor!A$2:D$16,4))</f>
        <v>Bullet200090</v>
      </c>
      <c r="E506" s="2" t="str">
        <f>VLOOKUP(M506,BulletType!A$1:G$35,7)</f>
        <v>3,0.754</v>
      </c>
      <c r="F506" s="2">
        <f t="shared" si="46"/>
        <v>0</v>
      </c>
      <c r="G506">
        <f>VLOOKUP(M506,BulletType!A$1:F$35,3)</f>
        <v>1</v>
      </c>
      <c r="H506">
        <f>VLOOKUP(M506,BulletType!A$1:F$35,4)</f>
        <v>0</v>
      </c>
      <c r="I506">
        <f>VLOOKUP(M506,BulletType!A$1:F$35,5)</f>
        <v>12</v>
      </c>
      <c r="J506">
        <f>VLOOKUP(M506,BulletType!A$1:F$35,5)</f>
        <v>12</v>
      </c>
      <c r="K506">
        <f>VLOOKUP(M506,BulletType!A$1:F$35,6)</f>
        <v>6</v>
      </c>
      <c r="L506" s="3" t="str">
        <f>VLOOKUP(N506,BulletColor!A$2:B529,2)</f>
        <v>0.9,1,0.4</v>
      </c>
      <c r="M506">
        <f t="shared" si="47"/>
        <v>15</v>
      </c>
      <c r="N506" s="2">
        <f t="shared" si="50"/>
        <v>12</v>
      </c>
      <c r="O506" s="2">
        <f t="shared" si="51"/>
        <v>0</v>
      </c>
    </row>
    <row r="507" spans="1:15" x14ac:dyDescent="0.2">
      <c r="A507" s="1">
        <f t="shared" si="48"/>
        <v>115121</v>
      </c>
      <c r="B507" s="2" t="str">
        <f>VLOOKUP(M507,BulletType!A$1:F$35,2)&amp;VLOOKUP(N507,BulletColor!A$1:C$25,3)</f>
        <v>刀弹 深黄</v>
      </c>
      <c r="C507" s="3" t="str">
        <f t="shared" si="49"/>
        <v>Bullet115120</v>
      </c>
      <c r="D507" s="2" t="str">
        <f>CONCATENATE(VLOOKUP(M507,BulletType!A$2:I$35,8),VLOOKUP(N507,BulletColor!A$2:D$16,4))</f>
        <v>Bullet200090</v>
      </c>
      <c r="E507" s="2" t="str">
        <f>VLOOKUP(M507,BulletType!A$1:G$35,7)</f>
        <v>3,0.754</v>
      </c>
      <c r="F507" s="2">
        <f t="shared" si="46"/>
        <v>1</v>
      </c>
      <c r="G507">
        <f>VLOOKUP(M507,BulletType!A$1:F$35,3)</f>
        <v>1</v>
      </c>
      <c r="H507">
        <f>VLOOKUP(M507,BulletType!A$1:F$35,4)</f>
        <v>0</v>
      </c>
      <c r="I507">
        <f>VLOOKUP(M507,BulletType!A$1:F$35,5)</f>
        <v>12</v>
      </c>
      <c r="J507">
        <f>VLOOKUP(M507,BulletType!A$1:F$35,5)</f>
        <v>12</v>
      </c>
      <c r="K507">
        <f>VLOOKUP(M507,BulletType!A$1:F$35,6)</f>
        <v>6</v>
      </c>
      <c r="L507" s="3" t="str">
        <f>VLOOKUP(N507,BulletColor!A$2:B530,2)</f>
        <v>0.9,1,0.4</v>
      </c>
      <c r="M507">
        <f t="shared" si="47"/>
        <v>15</v>
      </c>
      <c r="N507" s="2">
        <f t="shared" si="50"/>
        <v>12</v>
      </c>
      <c r="O507" s="2">
        <f t="shared" si="51"/>
        <v>1</v>
      </c>
    </row>
    <row r="508" spans="1:15" x14ac:dyDescent="0.2">
      <c r="A508" s="1">
        <f t="shared" si="48"/>
        <v>115130</v>
      </c>
      <c r="B508" s="2" t="str">
        <f>VLOOKUP(M508,BulletType!A$1:F$35,2)&amp;VLOOKUP(N508,BulletColor!A$1:C$25,3)</f>
        <v>刀弹 浅黄</v>
      </c>
      <c r="C508" s="3" t="str">
        <f t="shared" si="49"/>
        <v>Bullet115130</v>
      </c>
      <c r="D508" s="2" t="str">
        <f>CONCATENATE(VLOOKUP(M508,BulletType!A$2:I$35,8),VLOOKUP(N508,BulletColor!A$2:D$16,4))</f>
        <v>Bullet200130</v>
      </c>
      <c r="E508" s="2" t="str">
        <f>VLOOKUP(M508,BulletType!A$1:G$35,7)</f>
        <v>3,0.754</v>
      </c>
      <c r="F508" s="2">
        <f t="shared" si="46"/>
        <v>0</v>
      </c>
      <c r="G508">
        <f>VLOOKUP(M508,BulletType!A$1:F$35,3)</f>
        <v>1</v>
      </c>
      <c r="H508">
        <f>VLOOKUP(M508,BulletType!A$1:F$35,4)</f>
        <v>0</v>
      </c>
      <c r="I508">
        <f>VLOOKUP(M508,BulletType!A$1:F$35,5)</f>
        <v>12</v>
      </c>
      <c r="J508">
        <f>VLOOKUP(M508,BulletType!A$1:F$35,5)</f>
        <v>12</v>
      </c>
      <c r="K508">
        <f>VLOOKUP(M508,BulletType!A$1:F$35,6)</f>
        <v>6</v>
      </c>
      <c r="L508" s="3" t="str">
        <f>VLOOKUP(N508,BulletColor!A$2:B531,2)</f>
        <v>0.9,1,0.4</v>
      </c>
      <c r="M508">
        <f t="shared" si="47"/>
        <v>15</v>
      </c>
      <c r="N508" s="2">
        <f t="shared" si="50"/>
        <v>13</v>
      </c>
      <c r="O508" s="2">
        <f t="shared" si="51"/>
        <v>0</v>
      </c>
    </row>
    <row r="509" spans="1:15" x14ac:dyDescent="0.2">
      <c r="A509" s="1">
        <f t="shared" si="48"/>
        <v>115131</v>
      </c>
      <c r="B509" s="2" t="str">
        <f>VLOOKUP(M509,BulletType!A$1:F$35,2)&amp;VLOOKUP(N509,BulletColor!A$1:C$25,3)</f>
        <v>刀弹 浅黄</v>
      </c>
      <c r="C509" s="3" t="str">
        <f t="shared" si="49"/>
        <v>Bullet115130</v>
      </c>
      <c r="D509" s="2" t="str">
        <f>CONCATENATE(VLOOKUP(M509,BulletType!A$2:I$35,8),VLOOKUP(N509,BulletColor!A$2:D$16,4))</f>
        <v>Bullet200130</v>
      </c>
      <c r="E509" s="2" t="str">
        <f>VLOOKUP(M509,BulletType!A$1:G$35,7)</f>
        <v>3,0.754</v>
      </c>
      <c r="F509" s="2">
        <f t="shared" si="46"/>
        <v>1</v>
      </c>
      <c r="G509">
        <f>VLOOKUP(M509,BulletType!A$1:F$35,3)</f>
        <v>1</v>
      </c>
      <c r="H509">
        <f>VLOOKUP(M509,BulletType!A$1:F$35,4)</f>
        <v>0</v>
      </c>
      <c r="I509">
        <f>VLOOKUP(M509,BulletType!A$1:F$35,5)</f>
        <v>12</v>
      </c>
      <c r="J509">
        <f>VLOOKUP(M509,BulletType!A$1:F$35,5)</f>
        <v>12</v>
      </c>
      <c r="K509">
        <f>VLOOKUP(M509,BulletType!A$1:F$35,6)</f>
        <v>6</v>
      </c>
      <c r="L509" s="3" t="str">
        <f>VLOOKUP(N509,BulletColor!A$2:B532,2)</f>
        <v>0.9,1,0.4</v>
      </c>
      <c r="M509">
        <f t="shared" si="47"/>
        <v>15</v>
      </c>
      <c r="N509" s="2">
        <f t="shared" si="50"/>
        <v>13</v>
      </c>
      <c r="O509" s="2">
        <f t="shared" si="51"/>
        <v>1</v>
      </c>
    </row>
    <row r="510" spans="1:15" x14ac:dyDescent="0.2">
      <c r="A510" s="1">
        <f t="shared" si="48"/>
        <v>115140</v>
      </c>
      <c r="B510" s="2" t="str">
        <f>VLOOKUP(M510,BulletType!A$1:F$35,2)&amp;VLOOKUP(N510,BulletColor!A$1:C$25,3)</f>
        <v>刀弹 棕黄</v>
      </c>
      <c r="C510" s="3" t="str">
        <f t="shared" si="49"/>
        <v>Bullet115140</v>
      </c>
      <c r="D510" s="2" t="str">
        <f>CONCATENATE(VLOOKUP(M510,BulletType!A$2:I$35,8),VLOOKUP(N510,BulletColor!A$2:D$16,4))</f>
        <v>Bullet200130</v>
      </c>
      <c r="E510" s="2" t="str">
        <f>VLOOKUP(M510,BulletType!A$1:G$35,7)</f>
        <v>3,0.754</v>
      </c>
      <c r="F510" s="2">
        <f t="shared" si="46"/>
        <v>0</v>
      </c>
      <c r="G510">
        <f>VLOOKUP(M510,BulletType!A$1:F$35,3)</f>
        <v>1</v>
      </c>
      <c r="H510">
        <f>VLOOKUP(M510,BulletType!A$1:F$35,4)</f>
        <v>0</v>
      </c>
      <c r="I510">
        <f>VLOOKUP(M510,BulletType!A$1:F$35,5)</f>
        <v>12</v>
      </c>
      <c r="J510">
        <f>VLOOKUP(M510,BulletType!A$1:F$35,5)</f>
        <v>12</v>
      </c>
      <c r="K510">
        <f>VLOOKUP(M510,BulletType!A$1:F$35,6)</f>
        <v>6</v>
      </c>
      <c r="L510" s="3" t="str">
        <f>VLOOKUP(N510,BulletColor!A$2:B533,2)</f>
        <v>0.9,1,0.4</v>
      </c>
      <c r="M510">
        <f t="shared" si="47"/>
        <v>15</v>
      </c>
      <c r="N510" s="2">
        <f t="shared" si="50"/>
        <v>14</v>
      </c>
      <c r="O510" s="2">
        <f t="shared" si="51"/>
        <v>0</v>
      </c>
    </row>
    <row r="511" spans="1:15" x14ac:dyDescent="0.2">
      <c r="A511" s="1">
        <f t="shared" si="48"/>
        <v>115141</v>
      </c>
      <c r="B511" s="2" t="str">
        <f>VLOOKUP(M511,BulletType!A$1:F$35,2)&amp;VLOOKUP(N511,BulletColor!A$1:C$25,3)</f>
        <v>刀弹 棕黄</v>
      </c>
      <c r="C511" s="3" t="str">
        <f t="shared" si="49"/>
        <v>Bullet115140</v>
      </c>
      <c r="D511" s="2" t="str">
        <f>CONCATENATE(VLOOKUP(M511,BulletType!A$2:I$35,8),VLOOKUP(N511,BulletColor!A$2:D$16,4))</f>
        <v>Bullet200130</v>
      </c>
      <c r="E511" s="2" t="str">
        <f>VLOOKUP(M511,BulletType!A$1:G$35,7)</f>
        <v>3,0.754</v>
      </c>
      <c r="F511" s="2">
        <f t="shared" si="46"/>
        <v>1</v>
      </c>
      <c r="G511">
        <f>VLOOKUP(M511,BulletType!A$1:F$35,3)</f>
        <v>1</v>
      </c>
      <c r="H511">
        <f>VLOOKUP(M511,BulletType!A$1:F$35,4)</f>
        <v>0</v>
      </c>
      <c r="I511">
        <f>VLOOKUP(M511,BulletType!A$1:F$35,5)</f>
        <v>12</v>
      </c>
      <c r="J511">
        <f>VLOOKUP(M511,BulletType!A$1:F$35,5)</f>
        <v>12</v>
      </c>
      <c r="K511">
        <f>VLOOKUP(M511,BulletType!A$1:F$35,6)</f>
        <v>6</v>
      </c>
      <c r="L511" s="3" t="str">
        <f>VLOOKUP(N511,BulletColor!A$2:B534,2)</f>
        <v>0.9,1,0.4</v>
      </c>
      <c r="M511">
        <f t="shared" si="47"/>
        <v>15</v>
      </c>
      <c r="N511" s="2">
        <f t="shared" si="50"/>
        <v>14</v>
      </c>
      <c r="O511" s="2">
        <f t="shared" si="51"/>
        <v>1</v>
      </c>
    </row>
    <row r="512" spans="1:15" x14ac:dyDescent="0.2">
      <c r="A512" s="1">
        <f t="shared" si="48"/>
        <v>115150</v>
      </c>
      <c r="B512" s="2" t="str">
        <f>VLOOKUP(M512,BulletType!A$1:F$35,2)&amp;VLOOKUP(N512,BulletColor!A$1:C$25,3)</f>
        <v>刀弹 白</v>
      </c>
      <c r="C512" s="3" t="str">
        <f t="shared" si="49"/>
        <v>Bullet115150</v>
      </c>
      <c r="D512" s="2" t="str">
        <f>CONCATENATE(VLOOKUP(M512,BulletType!A$2:I$35,8),VLOOKUP(N512,BulletColor!A$2:D$16,4))</f>
        <v>Bullet200130</v>
      </c>
      <c r="E512" s="2" t="str">
        <f>VLOOKUP(M512,BulletType!A$1:G$35,7)</f>
        <v>3,0.754</v>
      </c>
      <c r="F512" s="2">
        <f t="shared" si="46"/>
        <v>0</v>
      </c>
      <c r="G512">
        <f>VLOOKUP(M512,BulletType!A$1:F$35,3)</f>
        <v>1</v>
      </c>
      <c r="H512">
        <f>VLOOKUP(M512,BulletType!A$1:F$35,4)</f>
        <v>0</v>
      </c>
      <c r="I512">
        <f>VLOOKUP(M512,BulletType!A$1:F$35,5)</f>
        <v>12</v>
      </c>
      <c r="J512">
        <f>VLOOKUP(M512,BulletType!A$1:F$35,5)</f>
        <v>12</v>
      </c>
      <c r="K512">
        <f>VLOOKUP(M512,BulletType!A$1:F$35,6)</f>
        <v>6</v>
      </c>
      <c r="L512" s="3" t="str">
        <f>VLOOKUP(N512,BulletColor!A$2:B535,2)</f>
        <v>0.8,0.8,0.8</v>
      </c>
      <c r="M512">
        <f t="shared" si="47"/>
        <v>15</v>
      </c>
      <c r="N512" s="2">
        <f t="shared" si="50"/>
        <v>15</v>
      </c>
      <c r="O512" s="2">
        <f t="shared" si="51"/>
        <v>0</v>
      </c>
    </row>
    <row r="513" spans="1:15" x14ac:dyDescent="0.2">
      <c r="A513" s="1">
        <f t="shared" si="48"/>
        <v>115151</v>
      </c>
      <c r="B513" s="2" t="str">
        <f>VLOOKUP(M513,BulletType!A$1:F$35,2)&amp;VLOOKUP(N513,BulletColor!A$1:C$25,3)</f>
        <v>刀弹 白</v>
      </c>
      <c r="C513" s="3" t="str">
        <f t="shared" si="49"/>
        <v>Bullet115150</v>
      </c>
      <c r="D513" s="2" t="str">
        <f>CONCATENATE(VLOOKUP(M513,BulletType!A$2:I$35,8),VLOOKUP(N513,BulletColor!A$2:D$16,4))</f>
        <v>Bullet200130</v>
      </c>
      <c r="E513" s="2" t="str">
        <f>VLOOKUP(M513,BulletType!A$1:G$35,7)</f>
        <v>3,0.754</v>
      </c>
      <c r="F513" s="2">
        <f t="shared" si="46"/>
        <v>1</v>
      </c>
      <c r="G513">
        <f>VLOOKUP(M513,BulletType!A$1:F$35,3)</f>
        <v>1</v>
      </c>
      <c r="H513">
        <f>VLOOKUP(M513,BulletType!A$1:F$35,4)</f>
        <v>0</v>
      </c>
      <c r="I513">
        <f>VLOOKUP(M513,BulletType!A$1:F$35,5)</f>
        <v>12</v>
      </c>
      <c r="J513">
        <f>VLOOKUP(M513,BulletType!A$1:F$35,5)</f>
        <v>12</v>
      </c>
      <c r="K513">
        <f>VLOOKUP(M513,BulletType!A$1:F$35,6)</f>
        <v>6</v>
      </c>
      <c r="L513" s="3" t="str">
        <f>VLOOKUP(N513,BulletColor!A$2:B536,2)</f>
        <v>0.8,0.8,0.8</v>
      </c>
      <c r="M513">
        <f t="shared" si="47"/>
        <v>15</v>
      </c>
      <c r="N513" s="2">
        <f t="shared" si="50"/>
        <v>15</v>
      </c>
      <c r="O513" s="2">
        <f t="shared" si="51"/>
        <v>1</v>
      </c>
    </row>
    <row r="514" spans="1:15" x14ac:dyDescent="0.2">
      <c r="A514" s="1">
        <f t="shared" si="48"/>
        <v>116000</v>
      </c>
      <c r="B514" s="2" t="str">
        <f>VLOOKUP(M514,BulletType!A$1:F$35,2)&amp;VLOOKUP(N514,BulletColor!A$1:C$25,3)</f>
        <v>蝶弹 灰</v>
      </c>
      <c r="C514" s="3" t="str">
        <f t="shared" si="49"/>
        <v>Bullet116000</v>
      </c>
      <c r="D514" s="2" t="str">
        <f>CONCATENATE(VLOOKUP(M514,BulletType!A$2:I$35,8),VLOOKUP(N514,BulletColor!A$2:D$16,4))</f>
        <v>Bullet200000</v>
      </c>
      <c r="E514" s="2" t="str">
        <f>VLOOKUP(M514,BulletType!A$1:G$35,7)</f>
        <v>2.8,0.7</v>
      </c>
      <c r="F514" s="2">
        <f t="shared" ref="F514:F577" si="52">INT(RIGHT(A514,1))</f>
        <v>0</v>
      </c>
      <c r="G514">
        <f>VLOOKUP(M514,BulletType!A$1:F$35,3)</f>
        <v>1</v>
      </c>
      <c r="H514">
        <f>VLOOKUP(M514,BulletType!A$1:F$35,4)</f>
        <v>0</v>
      </c>
      <c r="I514">
        <f>VLOOKUP(M514,BulletType!A$1:F$35,5)</f>
        <v>14</v>
      </c>
      <c r="J514">
        <f>VLOOKUP(M514,BulletType!A$1:F$35,5)</f>
        <v>14</v>
      </c>
      <c r="K514">
        <f>VLOOKUP(M514,BulletType!A$1:F$35,6)</f>
        <v>7</v>
      </c>
      <c r="L514" s="3" t="str">
        <f>VLOOKUP(N514,BulletColor!A$2:B537,2)</f>
        <v>0.5,0.5,0.5</v>
      </c>
      <c r="M514">
        <f t="shared" ref="M514:M577" si="53">INT(INT((ROW()-2)/2)/16)</f>
        <v>16</v>
      </c>
      <c r="N514" s="2">
        <f t="shared" si="50"/>
        <v>0</v>
      </c>
      <c r="O514" s="2">
        <f t="shared" si="51"/>
        <v>0</v>
      </c>
    </row>
    <row r="515" spans="1:15" x14ac:dyDescent="0.2">
      <c r="A515" s="1">
        <f t="shared" ref="A515:A578" si="54">VALUE(CONCATENATE(1,(REPT(0,2-LEN(M515))&amp;M515),REPT(0,2-LEN(N515))&amp;(N515),O515))</f>
        <v>116001</v>
      </c>
      <c r="B515" s="2" t="str">
        <f>VLOOKUP(M515,BulletType!A$1:F$35,2)&amp;VLOOKUP(N515,BulletColor!A$1:C$25,3)</f>
        <v>蝶弹 灰</v>
      </c>
      <c r="C515" s="3" t="str">
        <f t="shared" ref="C515:C578" si="55">CONCATENATE("Bullet",INT(A515/10)*10)</f>
        <v>Bullet116000</v>
      </c>
      <c r="D515" s="2" t="str">
        <f>CONCATENATE(VLOOKUP(M515,BulletType!A$2:I$35,8),VLOOKUP(N515,BulletColor!A$2:D$16,4))</f>
        <v>Bullet200000</v>
      </c>
      <c r="E515" s="2" t="str">
        <f>VLOOKUP(M515,BulletType!A$1:G$35,7)</f>
        <v>2.8,0.7</v>
      </c>
      <c r="F515" s="2">
        <f t="shared" si="52"/>
        <v>1</v>
      </c>
      <c r="G515">
        <f>VLOOKUP(M515,BulletType!A$1:F$35,3)</f>
        <v>1</v>
      </c>
      <c r="H515">
        <f>VLOOKUP(M515,BulletType!A$1:F$35,4)</f>
        <v>0</v>
      </c>
      <c r="I515">
        <f>VLOOKUP(M515,BulletType!A$1:F$35,5)</f>
        <v>14</v>
      </c>
      <c r="J515">
        <f>VLOOKUP(M515,BulletType!A$1:F$35,5)</f>
        <v>14</v>
      </c>
      <c r="K515">
        <f>VLOOKUP(M515,BulletType!A$1:F$35,6)</f>
        <v>7</v>
      </c>
      <c r="L515" s="3" t="str">
        <f>VLOOKUP(N515,BulletColor!A$2:B538,2)</f>
        <v>0.5,0.5,0.5</v>
      </c>
      <c r="M515">
        <f t="shared" si="53"/>
        <v>16</v>
      </c>
      <c r="N515" s="2">
        <f t="shared" si="50"/>
        <v>0</v>
      </c>
      <c r="O515" s="2">
        <f t="shared" si="51"/>
        <v>1</v>
      </c>
    </row>
    <row r="516" spans="1:15" x14ac:dyDescent="0.2">
      <c r="A516" s="1">
        <f t="shared" si="54"/>
        <v>116010</v>
      </c>
      <c r="B516" s="2" t="str">
        <f>VLOOKUP(M516,BulletType!A$1:F$35,2)&amp;VLOOKUP(N516,BulletColor!A$1:C$25,3)</f>
        <v>蝶弹 深红</v>
      </c>
      <c r="C516" s="3" t="str">
        <f t="shared" si="55"/>
        <v>Bullet116010</v>
      </c>
      <c r="D516" s="2" t="str">
        <f>CONCATENATE(VLOOKUP(M516,BulletType!A$2:I$35,8),VLOOKUP(N516,BulletColor!A$2:D$16,4))</f>
        <v>Bullet200010</v>
      </c>
      <c r="E516" s="2" t="str">
        <f>VLOOKUP(M516,BulletType!A$1:G$35,7)</f>
        <v>2.8,0.7</v>
      </c>
      <c r="F516" s="2">
        <f t="shared" si="52"/>
        <v>0</v>
      </c>
      <c r="G516">
        <f>VLOOKUP(M516,BulletType!A$1:F$35,3)</f>
        <v>1</v>
      </c>
      <c r="H516">
        <f>VLOOKUP(M516,BulletType!A$1:F$35,4)</f>
        <v>0</v>
      </c>
      <c r="I516">
        <f>VLOOKUP(M516,BulletType!A$1:F$35,5)</f>
        <v>14</v>
      </c>
      <c r="J516">
        <f>VLOOKUP(M516,BulletType!A$1:F$35,5)</f>
        <v>14</v>
      </c>
      <c r="K516">
        <f>VLOOKUP(M516,BulletType!A$1:F$35,6)</f>
        <v>7</v>
      </c>
      <c r="L516" s="3" t="str">
        <f>VLOOKUP(N516,BulletColor!A$2:B539,2)</f>
        <v>0.625,0.3,0.3</v>
      </c>
      <c r="M516">
        <f t="shared" si="53"/>
        <v>16</v>
      </c>
      <c r="N516" s="2">
        <f t="shared" si="50"/>
        <v>1</v>
      </c>
      <c r="O516" s="2">
        <f t="shared" si="51"/>
        <v>0</v>
      </c>
    </row>
    <row r="517" spans="1:15" x14ac:dyDescent="0.2">
      <c r="A517" s="1">
        <f t="shared" si="54"/>
        <v>116011</v>
      </c>
      <c r="B517" s="2" t="str">
        <f>VLOOKUP(M517,BulletType!A$1:F$35,2)&amp;VLOOKUP(N517,BulletColor!A$1:C$25,3)</f>
        <v>蝶弹 深红</v>
      </c>
      <c r="C517" s="3" t="str">
        <f t="shared" si="55"/>
        <v>Bullet116010</v>
      </c>
      <c r="D517" s="2" t="str">
        <f>CONCATENATE(VLOOKUP(M517,BulletType!A$2:I$35,8),VLOOKUP(N517,BulletColor!A$2:D$16,4))</f>
        <v>Bullet200010</v>
      </c>
      <c r="E517" s="2" t="str">
        <f>VLOOKUP(M517,BulletType!A$1:G$35,7)</f>
        <v>2.8,0.7</v>
      </c>
      <c r="F517" s="2">
        <f t="shared" si="52"/>
        <v>1</v>
      </c>
      <c r="G517">
        <f>VLOOKUP(M517,BulletType!A$1:F$35,3)</f>
        <v>1</v>
      </c>
      <c r="H517">
        <f>VLOOKUP(M517,BulletType!A$1:F$35,4)</f>
        <v>0</v>
      </c>
      <c r="I517">
        <f>VLOOKUP(M517,BulletType!A$1:F$35,5)</f>
        <v>14</v>
      </c>
      <c r="J517">
        <f>VLOOKUP(M517,BulletType!A$1:F$35,5)</f>
        <v>14</v>
      </c>
      <c r="K517">
        <f>VLOOKUP(M517,BulletType!A$1:F$35,6)</f>
        <v>7</v>
      </c>
      <c r="L517" s="3" t="str">
        <f>VLOOKUP(N517,BulletColor!A$2:B540,2)</f>
        <v>0.625,0.3,0.3</v>
      </c>
      <c r="M517">
        <f t="shared" si="53"/>
        <v>16</v>
      </c>
      <c r="N517" s="2">
        <f t="shared" si="50"/>
        <v>1</v>
      </c>
      <c r="O517" s="2">
        <f t="shared" si="51"/>
        <v>1</v>
      </c>
    </row>
    <row r="518" spans="1:15" x14ac:dyDescent="0.2">
      <c r="A518" s="1">
        <f t="shared" si="54"/>
        <v>116020</v>
      </c>
      <c r="B518" s="2" t="str">
        <f>VLOOKUP(M518,BulletType!A$1:F$35,2)&amp;VLOOKUP(N518,BulletColor!A$1:C$25,3)</f>
        <v>蝶弹 红</v>
      </c>
      <c r="C518" s="3" t="str">
        <f t="shared" si="55"/>
        <v>Bullet116020</v>
      </c>
      <c r="D518" s="2" t="str">
        <f>CONCATENATE(VLOOKUP(M518,BulletType!A$2:I$35,8),VLOOKUP(N518,BulletColor!A$2:D$16,4))</f>
        <v>Bullet200010</v>
      </c>
      <c r="E518" s="2" t="str">
        <f>VLOOKUP(M518,BulletType!A$1:G$35,7)</f>
        <v>2.8,0.7</v>
      </c>
      <c r="F518" s="2">
        <f t="shared" si="52"/>
        <v>0</v>
      </c>
      <c r="G518">
        <f>VLOOKUP(M518,BulletType!A$1:F$35,3)</f>
        <v>1</v>
      </c>
      <c r="H518">
        <f>VLOOKUP(M518,BulletType!A$1:F$35,4)</f>
        <v>0</v>
      </c>
      <c r="I518">
        <f>VLOOKUP(M518,BulletType!A$1:F$35,5)</f>
        <v>14</v>
      </c>
      <c r="J518">
        <f>VLOOKUP(M518,BulletType!A$1:F$35,5)</f>
        <v>14</v>
      </c>
      <c r="K518">
        <f>VLOOKUP(M518,BulletType!A$1:F$35,6)</f>
        <v>7</v>
      </c>
      <c r="L518" s="3" t="str">
        <f>VLOOKUP(N518,BulletColor!A$2:B541,2)</f>
        <v>0.8,0.3,0.3</v>
      </c>
      <c r="M518">
        <f t="shared" si="53"/>
        <v>16</v>
      </c>
      <c r="N518" s="2">
        <f t="shared" si="50"/>
        <v>2</v>
      </c>
      <c r="O518" s="2">
        <f t="shared" si="51"/>
        <v>0</v>
      </c>
    </row>
    <row r="519" spans="1:15" x14ac:dyDescent="0.2">
      <c r="A519" s="1">
        <f t="shared" si="54"/>
        <v>116021</v>
      </c>
      <c r="B519" s="2" t="str">
        <f>VLOOKUP(M519,BulletType!A$1:F$35,2)&amp;VLOOKUP(N519,BulletColor!A$1:C$25,3)</f>
        <v>蝶弹 红</v>
      </c>
      <c r="C519" s="3" t="str">
        <f t="shared" si="55"/>
        <v>Bullet116020</v>
      </c>
      <c r="D519" s="2" t="str">
        <f>CONCATENATE(VLOOKUP(M519,BulletType!A$2:I$35,8),VLOOKUP(N519,BulletColor!A$2:D$16,4))</f>
        <v>Bullet200010</v>
      </c>
      <c r="E519" s="2" t="str">
        <f>VLOOKUP(M519,BulletType!A$1:G$35,7)</f>
        <v>2.8,0.7</v>
      </c>
      <c r="F519" s="2">
        <f t="shared" si="52"/>
        <v>1</v>
      </c>
      <c r="G519">
        <f>VLOOKUP(M519,BulletType!A$1:F$35,3)</f>
        <v>1</v>
      </c>
      <c r="H519">
        <f>VLOOKUP(M519,BulletType!A$1:F$35,4)</f>
        <v>0</v>
      </c>
      <c r="I519">
        <f>VLOOKUP(M519,BulletType!A$1:F$35,5)</f>
        <v>14</v>
      </c>
      <c r="J519">
        <f>VLOOKUP(M519,BulletType!A$1:F$35,5)</f>
        <v>14</v>
      </c>
      <c r="K519">
        <f>VLOOKUP(M519,BulletType!A$1:F$35,6)</f>
        <v>7</v>
      </c>
      <c r="L519" s="3" t="str">
        <f>VLOOKUP(N519,BulletColor!A$2:B542,2)</f>
        <v>0.8,0.3,0.3</v>
      </c>
      <c r="M519">
        <f t="shared" si="53"/>
        <v>16</v>
      </c>
      <c r="N519" s="2">
        <f t="shared" si="50"/>
        <v>2</v>
      </c>
      <c r="O519" s="2">
        <f t="shared" si="51"/>
        <v>1</v>
      </c>
    </row>
    <row r="520" spans="1:15" x14ac:dyDescent="0.2">
      <c r="A520" s="1">
        <f t="shared" si="54"/>
        <v>116030</v>
      </c>
      <c r="B520" s="2" t="str">
        <f>VLOOKUP(M520,BulletType!A$1:F$35,2)&amp;VLOOKUP(N520,BulletColor!A$1:C$25,3)</f>
        <v>蝶弹 深紫</v>
      </c>
      <c r="C520" s="3" t="str">
        <f t="shared" si="55"/>
        <v>Bullet116030</v>
      </c>
      <c r="D520" s="2" t="str">
        <f>CONCATENATE(VLOOKUP(M520,BulletType!A$2:I$35,8),VLOOKUP(N520,BulletColor!A$2:D$16,4))</f>
        <v>Bullet200030</v>
      </c>
      <c r="E520" s="2" t="str">
        <f>VLOOKUP(M520,BulletType!A$1:G$35,7)</f>
        <v>2.8,0.7</v>
      </c>
      <c r="F520" s="2">
        <f t="shared" si="52"/>
        <v>0</v>
      </c>
      <c r="G520">
        <f>VLOOKUP(M520,BulletType!A$1:F$35,3)</f>
        <v>1</v>
      </c>
      <c r="H520">
        <f>VLOOKUP(M520,BulletType!A$1:F$35,4)</f>
        <v>0</v>
      </c>
      <c r="I520">
        <f>VLOOKUP(M520,BulletType!A$1:F$35,5)</f>
        <v>14</v>
      </c>
      <c r="J520">
        <f>VLOOKUP(M520,BulletType!A$1:F$35,5)</f>
        <v>14</v>
      </c>
      <c r="K520">
        <f>VLOOKUP(M520,BulletType!A$1:F$35,6)</f>
        <v>7</v>
      </c>
      <c r="L520" s="3" t="str">
        <f>VLOOKUP(N520,BulletColor!A$2:B543,2)</f>
        <v>1,0.65,1</v>
      </c>
      <c r="M520">
        <f t="shared" si="53"/>
        <v>16</v>
      </c>
      <c r="N520" s="2">
        <f t="shared" si="50"/>
        <v>3</v>
      </c>
      <c r="O520" s="2">
        <f t="shared" si="51"/>
        <v>0</v>
      </c>
    </row>
    <row r="521" spans="1:15" x14ac:dyDescent="0.2">
      <c r="A521" s="1">
        <f t="shared" si="54"/>
        <v>116031</v>
      </c>
      <c r="B521" s="2" t="str">
        <f>VLOOKUP(M521,BulletType!A$1:F$35,2)&amp;VLOOKUP(N521,BulletColor!A$1:C$25,3)</f>
        <v>蝶弹 深紫</v>
      </c>
      <c r="C521" s="3" t="str">
        <f t="shared" si="55"/>
        <v>Bullet116030</v>
      </c>
      <c r="D521" s="2" t="str">
        <f>CONCATENATE(VLOOKUP(M521,BulletType!A$2:I$35,8),VLOOKUP(N521,BulletColor!A$2:D$16,4))</f>
        <v>Bullet200030</v>
      </c>
      <c r="E521" s="2" t="str">
        <f>VLOOKUP(M521,BulletType!A$1:G$35,7)</f>
        <v>2.8,0.7</v>
      </c>
      <c r="F521" s="2">
        <f t="shared" si="52"/>
        <v>1</v>
      </c>
      <c r="G521">
        <f>VLOOKUP(M521,BulletType!A$1:F$35,3)</f>
        <v>1</v>
      </c>
      <c r="H521">
        <f>VLOOKUP(M521,BulletType!A$1:F$35,4)</f>
        <v>0</v>
      </c>
      <c r="I521">
        <f>VLOOKUP(M521,BulletType!A$1:F$35,5)</f>
        <v>14</v>
      </c>
      <c r="J521">
        <f>VLOOKUP(M521,BulletType!A$1:F$35,5)</f>
        <v>14</v>
      </c>
      <c r="K521">
        <f>VLOOKUP(M521,BulletType!A$1:F$35,6)</f>
        <v>7</v>
      </c>
      <c r="L521" s="3" t="str">
        <f>VLOOKUP(N521,BulletColor!A$2:B544,2)</f>
        <v>1,0.65,1</v>
      </c>
      <c r="M521">
        <f t="shared" si="53"/>
        <v>16</v>
      </c>
      <c r="N521" s="2">
        <f t="shared" si="50"/>
        <v>3</v>
      </c>
      <c r="O521" s="2">
        <f t="shared" si="51"/>
        <v>1</v>
      </c>
    </row>
    <row r="522" spans="1:15" x14ac:dyDescent="0.2">
      <c r="A522" s="1">
        <f t="shared" si="54"/>
        <v>116040</v>
      </c>
      <c r="B522" s="2" t="str">
        <f>VLOOKUP(M522,BulletType!A$1:F$35,2)&amp;VLOOKUP(N522,BulletColor!A$1:C$25,3)</f>
        <v>蝶弹 紫</v>
      </c>
      <c r="C522" s="3" t="str">
        <f t="shared" si="55"/>
        <v>Bullet116040</v>
      </c>
      <c r="D522" s="2" t="str">
        <f>CONCATENATE(VLOOKUP(M522,BulletType!A$2:I$35,8),VLOOKUP(N522,BulletColor!A$2:D$16,4))</f>
        <v>Bullet200030</v>
      </c>
      <c r="E522" s="2" t="str">
        <f>VLOOKUP(M522,BulletType!A$1:G$35,7)</f>
        <v>2.8,0.7</v>
      </c>
      <c r="F522" s="2">
        <f t="shared" si="52"/>
        <v>0</v>
      </c>
      <c r="G522">
        <f>VLOOKUP(M522,BulletType!A$1:F$35,3)</f>
        <v>1</v>
      </c>
      <c r="H522">
        <f>VLOOKUP(M522,BulletType!A$1:F$35,4)</f>
        <v>0</v>
      </c>
      <c r="I522">
        <f>VLOOKUP(M522,BulletType!A$1:F$35,5)</f>
        <v>14</v>
      </c>
      <c r="J522">
        <f>VLOOKUP(M522,BulletType!A$1:F$35,5)</f>
        <v>14</v>
      </c>
      <c r="K522">
        <f>VLOOKUP(M522,BulletType!A$1:F$35,6)</f>
        <v>7</v>
      </c>
      <c r="L522" s="3" t="str">
        <f>VLOOKUP(N522,BulletColor!A$2:B545,2)</f>
        <v>1,0.65,1</v>
      </c>
      <c r="M522">
        <f t="shared" si="53"/>
        <v>16</v>
      </c>
      <c r="N522" s="2">
        <f t="shared" si="50"/>
        <v>4</v>
      </c>
      <c r="O522" s="2">
        <f t="shared" si="51"/>
        <v>0</v>
      </c>
    </row>
    <row r="523" spans="1:15" x14ac:dyDescent="0.2">
      <c r="A523" s="1">
        <f t="shared" si="54"/>
        <v>116041</v>
      </c>
      <c r="B523" s="2" t="str">
        <f>VLOOKUP(M523,BulletType!A$1:F$35,2)&amp;VLOOKUP(N523,BulletColor!A$1:C$25,3)</f>
        <v>蝶弹 紫</v>
      </c>
      <c r="C523" s="3" t="str">
        <f t="shared" si="55"/>
        <v>Bullet116040</v>
      </c>
      <c r="D523" s="2" t="str">
        <f>CONCATENATE(VLOOKUP(M523,BulletType!A$2:I$35,8),VLOOKUP(N523,BulletColor!A$2:D$16,4))</f>
        <v>Bullet200030</v>
      </c>
      <c r="E523" s="2" t="str">
        <f>VLOOKUP(M523,BulletType!A$1:G$35,7)</f>
        <v>2.8,0.7</v>
      </c>
      <c r="F523" s="2">
        <f t="shared" si="52"/>
        <v>1</v>
      </c>
      <c r="G523">
        <f>VLOOKUP(M523,BulletType!A$1:F$35,3)</f>
        <v>1</v>
      </c>
      <c r="H523">
        <f>VLOOKUP(M523,BulletType!A$1:F$35,4)</f>
        <v>0</v>
      </c>
      <c r="I523">
        <f>VLOOKUP(M523,BulletType!A$1:F$35,5)</f>
        <v>14</v>
      </c>
      <c r="J523">
        <f>VLOOKUP(M523,BulletType!A$1:F$35,5)</f>
        <v>14</v>
      </c>
      <c r="K523">
        <f>VLOOKUP(M523,BulletType!A$1:F$35,6)</f>
        <v>7</v>
      </c>
      <c r="L523" s="3" t="str">
        <f>VLOOKUP(N523,BulletColor!A$2:B546,2)</f>
        <v>1,0.65,1</v>
      </c>
      <c r="M523">
        <f t="shared" si="53"/>
        <v>16</v>
      </c>
      <c r="N523" s="2">
        <f t="shared" si="50"/>
        <v>4</v>
      </c>
      <c r="O523" s="2">
        <f t="shared" si="51"/>
        <v>1</v>
      </c>
    </row>
    <row r="524" spans="1:15" x14ac:dyDescent="0.2">
      <c r="A524" s="1">
        <f t="shared" si="54"/>
        <v>116050</v>
      </c>
      <c r="B524" s="2" t="str">
        <f>VLOOKUP(M524,BulletType!A$1:F$35,2)&amp;VLOOKUP(N524,BulletColor!A$1:C$25,3)</f>
        <v>蝶弹 深蓝</v>
      </c>
      <c r="C524" s="3" t="str">
        <f t="shared" si="55"/>
        <v>Bullet116050</v>
      </c>
      <c r="D524" s="2" t="str">
        <f>CONCATENATE(VLOOKUP(M524,BulletType!A$2:I$35,8),VLOOKUP(N524,BulletColor!A$2:D$16,4))</f>
        <v>Bullet200050</v>
      </c>
      <c r="E524" s="2" t="str">
        <f>VLOOKUP(M524,BulletType!A$1:G$35,7)</f>
        <v>2.8,0.7</v>
      </c>
      <c r="F524" s="2">
        <f t="shared" si="52"/>
        <v>0</v>
      </c>
      <c r="G524">
        <f>VLOOKUP(M524,BulletType!A$1:F$35,3)</f>
        <v>1</v>
      </c>
      <c r="H524">
        <f>VLOOKUP(M524,BulletType!A$1:F$35,4)</f>
        <v>0</v>
      </c>
      <c r="I524">
        <f>VLOOKUP(M524,BulletType!A$1:F$35,5)</f>
        <v>14</v>
      </c>
      <c r="J524">
        <f>VLOOKUP(M524,BulletType!A$1:F$35,5)</f>
        <v>14</v>
      </c>
      <c r="K524">
        <f>VLOOKUP(M524,BulletType!A$1:F$35,6)</f>
        <v>7</v>
      </c>
      <c r="L524" s="3" t="str">
        <f>VLOOKUP(N524,BulletColor!A$2:B547,2)</f>
        <v>0,0.1,1</v>
      </c>
      <c r="M524">
        <f t="shared" si="53"/>
        <v>16</v>
      </c>
      <c r="N524" s="2">
        <f t="shared" si="50"/>
        <v>5</v>
      </c>
      <c r="O524" s="2">
        <f t="shared" si="51"/>
        <v>0</v>
      </c>
    </row>
    <row r="525" spans="1:15" x14ac:dyDescent="0.2">
      <c r="A525" s="1">
        <f t="shared" si="54"/>
        <v>116051</v>
      </c>
      <c r="B525" s="2" t="str">
        <f>VLOOKUP(M525,BulletType!A$1:F$35,2)&amp;VLOOKUP(N525,BulletColor!A$1:C$25,3)</f>
        <v>蝶弹 深蓝</v>
      </c>
      <c r="C525" s="3" t="str">
        <f t="shared" si="55"/>
        <v>Bullet116050</v>
      </c>
      <c r="D525" s="2" t="str">
        <f>CONCATENATE(VLOOKUP(M525,BulletType!A$2:I$35,8),VLOOKUP(N525,BulletColor!A$2:D$16,4))</f>
        <v>Bullet200050</v>
      </c>
      <c r="E525" s="2" t="str">
        <f>VLOOKUP(M525,BulletType!A$1:G$35,7)</f>
        <v>2.8,0.7</v>
      </c>
      <c r="F525" s="2">
        <f t="shared" si="52"/>
        <v>1</v>
      </c>
      <c r="G525">
        <f>VLOOKUP(M525,BulletType!A$1:F$35,3)</f>
        <v>1</v>
      </c>
      <c r="H525">
        <f>VLOOKUP(M525,BulletType!A$1:F$35,4)</f>
        <v>0</v>
      </c>
      <c r="I525">
        <f>VLOOKUP(M525,BulletType!A$1:F$35,5)</f>
        <v>14</v>
      </c>
      <c r="J525">
        <f>VLOOKUP(M525,BulletType!A$1:F$35,5)</f>
        <v>14</v>
      </c>
      <c r="K525">
        <f>VLOOKUP(M525,BulletType!A$1:F$35,6)</f>
        <v>7</v>
      </c>
      <c r="L525" s="3" t="str">
        <f>VLOOKUP(N525,BulletColor!A$2:B548,2)</f>
        <v>0,0.1,1</v>
      </c>
      <c r="M525">
        <f t="shared" si="53"/>
        <v>16</v>
      </c>
      <c r="N525" s="2">
        <f t="shared" si="50"/>
        <v>5</v>
      </c>
      <c r="O525" s="2">
        <f t="shared" si="51"/>
        <v>1</v>
      </c>
    </row>
    <row r="526" spans="1:15" x14ac:dyDescent="0.2">
      <c r="A526" s="1">
        <f t="shared" si="54"/>
        <v>116060</v>
      </c>
      <c r="B526" s="2" t="str">
        <f>VLOOKUP(M526,BulletType!A$1:F$35,2)&amp;VLOOKUP(N526,BulletColor!A$1:C$25,3)</f>
        <v>蝶弹 蓝</v>
      </c>
      <c r="C526" s="3" t="str">
        <f t="shared" si="55"/>
        <v>Bullet116060</v>
      </c>
      <c r="D526" s="2" t="str">
        <f>CONCATENATE(VLOOKUP(M526,BulletType!A$2:I$35,8),VLOOKUP(N526,BulletColor!A$2:D$16,4))</f>
        <v>Bullet200050</v>
      </c>
      <c r="E526" s="2" t="str">
        <f>VLOOKUP(M526,BulletType!A$1:G$35,7)</f>
        <v>2.8,0.7</v>
      </c>
      <c r="F526" s="2">
        <f t="shared" si="52"/>
        <v>0</v>
      </c>
      <c r="G526">
        <f>VLOOKUP(M526,BulletType!A$1:F$35,3)</f>
        <v>1</v>
      </c>
      <c r="H526">
        <f>VLOOKUP(M526,BulletType!A$1:F$35,4)</f>
        <v>0</v>
      </c>
      <c r="I526">
        <f>VLOOKUP(M526,BulletType!A$1:F$35,5)</f>
        <v>14</v>
      </c>
      <c r="J526">
        <f>VLOOKUP(M526,BulletType!A$1:F$35,5)</f>
        <v>14</v>
      </c>
      <c r="K526">
        <f>VLOOKUP(M526,BulletType!A$1:F$35,6)</f>
        <v>7</v>
      </c>
      <c r="L526" s="3" t="str">
        <f>VLOOKUP(N526,BulletColor!A$2:B549,2)</f>
        <v>0,0.1,1</v>
      </c>
      <c r="M526">
        <f t="shared" si="53"/>
        <v>16</v>
      </c>
      <c r="N526" s="2">
        <f t="shared" si="50"/>
        <v>6</v>
      </c>
      <c r="O526" s="2">
        <f t="shared" si="51"/>
        <v>0</v>
      </c>
    </row>
    <row r="527" spans="1:15" x14ac:dyDescent="0.2">
      <c r="A527" s="1">
        <f t="shared" si="54"/>
        <v>116061</v>
      </c>
      <c r="B527" s="2" t="str">
        <f>VLOOKUP(M527,BulletType!A$1:F$35,2)&amp;VLOOKUP(N527,BulletColor!A$1:C$25,3)</f>
        <v>蝶弹 蓝</v>
      </c>
      <c r="C527" s="3" t="str">
        <f t="shared" si="55"/>
        <v>Bullet116060</v>
      </c>
      <c r="D527" s="2" t="str">
        <f>CONCATENATE(VLOOKUP(M527,BulletType!A$2:I$35,8),VLOOKUP(N527,BulletColor!A$2:D$16,4))</f>
        <v>Bullet200050</v>
      </c>
      <c r="E527" s="2" t="str">
        <f>VLOOKUP(M527,BulletType!A$1:G$35,7)</f>
        <v>2.8,0.7</v>
      </c>
      <c r="F527" s="2">
        <f t="shared" si="52"/>
        <v>1</v>
      </c>
      <c r="G527">
        <f>VLOOKUP(M527,BulletType!A$1:F$35,3)</f>
        <v>1</v>
      </c>
      <c r="H527">
        <f>VLOOKUP(M527,BulletType!A$1:F$35,4)</f>
        <v>0</v>
      </c>
      <c r="I527">
        <f>VLOOKUP(M527,BulletType!A$1:F$35,5)</f>
        <v>14</v>
      </c>
      <c r="J527">
        <f>VLOOKUP(M527,BulletType!A$1:F$35,5)</f>
        <v>14</v>
      </c>
      <c r="K527">
        <f>VLOOKUP(M527,BulletType!A$1:F$35,6)</f>
        <v>7</v>
      </c>
      <c r="L527" s="3" t="str">
        <f>VLOOKUP(N527,BulletColor!A$2:B550,2)</f>
        <v>0,0.1,1</v>
      </c>
      <c r="M527">
        <f t="shared" si="53"/>
        <v>16</v>
      </c>
      <c r="N527" s="2">
        <f t="shared" si="50"/>
        <v>6</v>
      </c>
      <c r="O527" s="2">
        <f t="shared" si="51"/>
        <v>1</v>
      </c>
    </row>
    <row r="528" spans="1:15" x14ac:dyDescent="0.2">
      <c r="A528" s="1">
        <f t="shared" si="54"/>
        <v>116070</v>
      </c>
      <c r="B528" s="2" t="str">
        <f>VLOOKUP(M528,BulletType!A$1:F$35,2)&amp;VLOOKUP(N528,BulletColor!A$1:C$25,3)</f>
        <v>蝶弹 深青</v>
      </c>
      <c r="C528" s="3" t="str">
        <f t="shared" si="55"/>
        <v>Bullet116070</v>
      </c>
      <c r="D528" s="2" t="str">
        <f>CONCATENATE(VLOOKUP(M528,BulletType!A$2:I$35,8),VLOOKUP(N528,BulletColor!A$2:D$16,4))</f>
        <v>Bullet200070</v>
      </c>
      <c r="E528" s="2" t="str">
        <f>VLOOKUP(M528,BulletType!A$1:G$35,7)</f>
        <v>2.8,0.7</v>
      </c>
      <c r="F528" s="2">
        <f t="shared" si="52"/>
        <v>0</v>
      </c>
      <c r="G528">
        <f>VLOOKUP(M528,BulletType!A$1:F$35,3)</f>
        <v>1</v>
      </c>
      <c r="H528">
        <f>VLOOKUP(M528,BulletType!A$1:F$35,4)</f>
        <v>0</v>
      </c>
      <c r="I528">
        <f>VLOOKUP(M528,BulletType!A$1:F$35,5)</f>
        <v>14</v>
      </c>
      <c r="J528">
        <f>VLOOKUP(M528,BulletType!A$1:F$35,5)</f>
        <v>14</v>
      </c>
      <c r="K528">
        <f>VLOOKUP(M528,BulletType!A$1:F$35,6)</f>
        <v>7</v>
      </c>
      <c r="L528" s="3" t="str">
        <f>VLOOKUP(N528,BulletColor!A$2:B551,2)</f>
        <v>0.25,1,1</v>
      </c>
      <c r="M528">
        <f t="shared" si="53"/>
        <v>16</v>
      </c>
      <c r="N528" s="2">
        <f t="shared" si="50"/>
        <v>7</v>
      </c>
      <c r="O528" s="2">
        <f t="shared" si="51"/>
        <v>0</v>
      </c>
    </row>
    <row r="529" spans="1:15" x14ac:dyDescent="0.2">
      <c r="A529" s="1">
        <f t="shared" si="54"/>
        <v>116071</v>
      </c>
      <c r="B529" s="2" t="str">
        <f>VLOOKUP(M529,BulletType!A$1:F$35,2)&amp;VLOOKUP(N529,BulletColor!A$1:C$25,3)</f>
        <v>蝶弹 深青</v>
      </c>
      <c r="C529" s="3" t="str">
        <f t="shared" si="55"/>
        <v>Bullet116070</v>
      </c>
      <c r="D529" s="2" t="str">
        <f>CONCATENATE(VLOOKUP(M529,BulletType!A$2:I$35,8),VLOOKUP(N529,BulletColor!A$2:D$16,4))</f>
        <v>Bullet200070</v>
      </c>
      <c r="E529" s="2" t="str">
        <f>VLOOKUP(M529,BulletType!A$1:G$35,7)</f>
        <v>2.8,0.7</v>
      </c>
      <c r="F529" s="2">
        <f t="shared" si="52"/>
        <v>1</v>
      </c>
      <c r="G529">
        <f>VLOOKUP(M529,BulletType!A$1:F$35,3)</f>
        <v>1</v>
      </c>
      <c r="H529">
        <f>VLOOKUP(M529,BulletType!A$1:F$35,4)</f>
        <v>0</v>
      </c>
      <c r="I529">
        <f>VLOOKUP(M529,BulletType!A$1:F$35,5)</f>
        <v>14</v>
      </c>
      <c r="J529">
        <f>VLOOKUP(M529,BulletType!A$1:F$35,5)</f>
        <v>14</v>
      </c>
      <c r="K529">
        <f>VLOOKUP(M529,BulletType!A$1:F$35,6)</f>
        <v>7</v>
      </c>
      <c r="L529" s="3" t="str">
        <f>VLOOKUP(N529,BulletColor!A$2:B552,2)</f>
        <v>0.25,1,1</v>
      </c>
      <c r="M529">
        <f t="shared" si="53"/>
        <v>16</v>
      </c>
      <c r="N529" s="2">
        <f t="shared" si="50"/>
        <v>7</v>
      </c>
      <c r="O529" s="2">
        <f t="shared" si="51"/>
        <v>1</v>
      </c>
    </row>
    <row r="530" spans="1:15" x14ac:dyDescent="0.2">
      <c r="A530" s="1">
        <f t="shared" si="54"/>
        <v>116080</v>
      </c>
      <c r="B530" s="2" t="str">
        <f>VLOOKUP(M530,BulletType!A$1:F$35,2)&amp;VLOOKUP(N530,BulletColor!A$1:C$25,3)</f>
        <v>蝶弹 青</v>
      </c>
      <c r="C530" s="3" t="str">
        <f t="shared" si="55"/>
        <v>Bullet116080</v>
      </c>
      <c r="D530" s="2" t="str">
        <f>CONCATENATE(VLOOKUP(M530,BulletType!A$2:I$35,8),VLOOKUP(N530,BulletColor!A$2:D$16,4))</f>
        <v>Bullet200070</v>
      </c>
      <c r="E530" s="2" t="str">
        <f>VLOOKUP(M530,BulletType!A$1:G$35,7)</f>
        <v>2.8,0.7</v>
      </c>
      <c r="F530" s="2">
        <f t="shared" si="52"/>
        <v>0</v>
      </c>
      <c r="G530">
        <f>VLOOKUP(M530,BulletType!A$1:F$35,3)</f>
        <v>1</v>
      </c>
      <c r="H530">
        <f>VLOOKUP(M530,BulletType!A$1:F$35,4)</f>
        <v>0</v>
      </c>
      <c r="I530">
        <f>VLOOKUP(M530,BulletType!A$1:F$35,5)</f>
        <v>14</v>
      </c>
      <c r="J530">
        <f>VLOOKUP(M530,BulletType!A$1:F$35,5)</f>
        <v>14</v>
      </c>
      <c r="K530">
        <f>VLOOKUP(M530,BulletType!A$1:F$35,6)</f>
        <v>7</v>
      </c>
      <c r="L530" s="3" t="str">
        <f>VLOOKUP(N530,BulletColor!A$2:B553,2)</f>
        <v>0.25,1,1</v>
      </c>
      <c r="M530">
        <f t="shared" si="53"/>
        <v>16</v>
      </c>
      <c r="N530" s="2">
        <f t="shared" si="50"/>
        <v>8</v>
      </c>
      <c r="O530" s="2">
        <f t="shared" si="51"/>
        <v>0</v>
      </c>
    </row>
    <row r="531" spans="1:15" x14ac:dyDescent="0.2">
      <c r="A531" s="1">
        <f t="shared" si="54"/>
        <v>116081</v>
      </c>
      <c r="B531" s="2" t="str">
        <f>VLOOKUP(M531,BulletType!A$1:F$35,2)&amp;VLOOKUP(N531,BulletColor!A$1:C$25,3)</f>
        <v>蝶弹 青</v>
      </c>
      <c r="C531" s="3" t="str">
        <f t="shared" si="55"/>
        <v>Bullet116080</v>
      </c>
      <c r="D531" s="2" t="str">
        <f>CONCATENATE(VLOOKUP(M531,BulletType!A$2:I$35,8),VLOOKUP(N531,BulletColor!A$2:D$16,4))</f>
        <v>Bullet200070</v>
      </c>
      <c r="E531" s="2" t="str">
        <f>VLOOKUP(M531,BulletType!A$1:G$35,7)</f>
        <v>2.8,0.7</v>
      </c>
      <c r="F531" s="2">
        <f t="shared" si="52"/>
        <v>1</v>
      </c>
      <c r="G531">
        <f>VLOOKUP(M531,BulletType!A$1:F$35,3)</f>
        <v>1</v>
      </c>
      <c r="H531">
        <f>VLOOKUP(M531,BulletType!A$1:F$35,4)</f>
        <v>0</v>
      </c>
      <c r="I531">
        <f>VLOOKUP(M531,BulletType!A$1:F$35,5)</f>
        <v>14</v>
      </c>
      <c r="J531">
        <f>VLOOKUP(M531,BulletType!A$1:F$35,5)</f>
        <v>14</v>
      </c>
      <c r="K531">
        <f>VLOOKUP(M531,BulletType!A$1:F$35,6)</f>
        <v>7</v>
      </c>
      <c r="L531" s="3" t="str">
        <f>VLOOKUP(N531,BulletColor!A$2:B554,2)</f>
        <v>0.25,1,1</v>
      </c>
      <c r="M531">
        <f t="shared" si="53"/>
        <v>16</v>
      </c>
      <c r="N531" s="2">
        <f t="shared" si="50"/>
        <v>8</v>
      </c>
      <c r="O531" s="2">
        <f t="shared" si="51"/>
        <v>1</v>
      </c>
    </row>
    <row r="532" spans="1:15" x14ac:dyDescent="0.2">
      <c r="A532" s="1">
        <f t="shared" si="54"/>
        <v>116090</v>
      </c>
      <c r="B532" s="2" t="str">
        <f>VLOOKUP(M532,BulletType!A$1:F$35,2)&amp;VLOOKUP(N532,BulletColor!A$1:C$25,3)</f>
        <v>蝶弹 深绿</v>
      </c>
      <c r="C532" s="3" t="str">
        <f t="shared" si="55"/>
        <v>Bullet116090</v>
      </c>
      <c r="D532" s="2" t="str">
        <f>CONCATENATE(VLOOKUP(M532,BulletType!A$2:I$35,8),VLOOKUP(N532,BulletColor!A$2:D$16,4))</f>
        <v>Bullet200090</v>
      </c>
      <c r="E532" s="2" t="str">
        <f>VLOOKUP(M532,BulletType!A$1:G$35,7)</f>
        <v>2.8,0.7</v>
      </c>
      <c r="F532" s="2">
        <f t="shared" si="52"/>
        <v>0</v>
      </c>
      <c r="G532">
        <f>VLOOKUP(M532,BulletType!A$1:F$35,3)</f>
        <v>1</v>
      </c>
      <c r="H532">
        <f>VLOOKUP(M532,BulletType!A$1:F$35,4)</f>
        <v>0</v>
      </c>
      <c r="I532">
        <f>VLOOKUP(M532,BulletType!A$1:F$35,5)</f>
        <v>14</v>
      </c>
      <c r="J532">
        <f>VLOOKUP(M532,BulletType!A$1:F$35,5)</f>
        <v>14</v>
      </c>
      <c r="K532">
        <f>VLOOKUP(M532,BulletType!A$1:F$35,6)</f>
        <v>7</v>
      </c>
      <c r="L532" s="3" t="str">
        <f>VLOOKUP(N532,BulletColor!A$2:B555,2)</f>
        <v>0.36,0.78,1</v>
      </c>
      <c r="M532">
        <f t="shared" si="53"/>
        <v>16</v>
      </c>
      <c r="N532" s="2">
        <f t="shared" si="50"/>
        <v>9</v>
      </c>
      <c r="O532" s="2">
        <f t="shared" si="51"/>
        <v>0</v>
      </c>
    </row>
    <row r="533" spans="1:15" x14ac:dyDescent="0.2">
      <c r="A533" s="1">
        <f t="shared" si="54"/>
        <v>116091</v>
      </c>
      <c r="B533" s="2" t="str">
        <f>VLOOKUP(M533,BulletType!A$1:F$35,2)&amp;VLOOKUP(N533,BulletColor!A$1:C$25,3)</f>
        <v>蝶弹 深绿</v>
      </c>
      <c r="C533" s="3" t="str">
        <f t="shared" si="55"/>
        <v>Bullet116090</v>
      </c>
      <c r="D533" s="2" t="str">
        <f>CONCATENATE(VLOOKUP(M533,BulletType!A$2:I$35,8),VLOOKUP(N533,BulletColor!A$2:D$16,4))</f>
        <v>Bullet200090</v>
      </c>
      <c r="E533" s="2" t="str">
        <f>VLOOKUP(M533,BulletType!A$1:G$35,7)</f>
        <v>2.8,0.7</v>
      </c>
      <c r="F533" s="2">
        <f t="shared" si="52"/>
        <v>1</v>
      </c>
      <c r="G533">
        <f>VLOOKUP(M533,BulletType!A$1:F$35,3)</f>
        <v>1</v>
      </c>
      <c r="H533">
        <f>VLOOKUP(M533,BulletType!A$1:F$35,4)</f>
        <v>0</v>
      </c>
      <c r="I533">
        <f>VLOOKUP(M533,BulletType!A$1:F$35,5)</f>
        <v>14</v>
      </c>
      <c r="J533">
        <f>VLOOKUP(M533,BulletType!A$1:F$35,5)</f>
        <v>14</v>
      </c>
      <c r="K533">
        <f>VLOOKUP(M533,BulletType!A$1:F$35,6)</f>
        <v>7</v>
      </c>
      <c r="L533" s="3" t="str">
        <f>VLOOKUP(N533,BulletColor!A$2:B556,2)</f>
        <v>0.36,0.78,1</v>
      </c>
      <c r="M533">
        <f t="shared" si="53"/>
        <v>16</v>
      </c>
      <c r="N533" s="2">
        <f t="shared" si="50"/>
        <v>9</v>
      </c>
      <c r="O533" s="2">
        <f t="shared" si="51"/>
        <v>1</v>
      </c>
    </row>
    <row r="534" spans="1:15" x14ac:dyDescent="0.2">
      <c r="A534" s="1">
        <f t="shared" si="54"/>
        <v>116100</v>
      </c>
      <c r="B534" s="2" t="str">
        <f>VLOOKUP(M534,BulletType!A$1:F$35,2)&amp;VLOOKUP(N534,BulletColor!A$1:C$25,3)</f>
        <v>蝶弹 绿</v>
      </c>
      <c r="C534" s="3" t="str">
        <f t="shared" si="55"/>
        <v>Bullet116100</v>
      </c>
      <c r="D534" s="2" t="str">
        <f>CONCATENATE(VLOOKUP(M534,BulletType!A$2:I$35,8),VLOOKUP(N534,BulletColor!A$2:D$16,4))</f>
        <v>Bullet200090</v>
      </c>
      <c r="E534" s="2" t="str">
        <f>VLOOKUP(M534,BulletType!A$1:G$35,7)</f>
        <v>2.8,0.7</v>
      </c>
      <c r="F534" s="2">
        <f t="shared" si="52"/>
        <v>0</v>
      </c>
      <c r="G534">
        <f>VLOOKUP(M534,BulletType!A$1:F$35,3)</f>
        <v>1</v>
      </c>
      <c r="H534">
        <f>VLOOKUP(M534,BulletType!A$1:F$35,4)</f>
        <v>0</v>
      </c>
      <c r="I534">
        <f>VLOOKUP(M534,BulletType!A$1:F$35,5)</f>
        <v>14</v>
      </c>
      <c r="J534">
        <f>VLOOKUP(M534,BulletType!A$1:F$35,5)</f>
        <v>14</v>
      </c>
      <c r="K534">
        <f>VLOOKUP(M534,BulletType!A$1:F$35,6)</f>
        <v>7</v>
      </c>
      <c r="L534" s="3" t="str">
        <f>VLOOKUP(N534,BulletColor!A$2:B557,2)</f>
        <v>0.36,0.78,1</v>
      </c>
      <c r="M534">
        <f t="shared" si="53"/>
        <v>16</v>
      </c>
      <c r="N534" s="2">
        <f t="shared" si="50"/>
        <v>10</v>
      </c>
      <c r="O534" s="2">
        <f t="shared" si="51"/>
        <v>0</v>
      </c>
    </row>
    <row r="535" spans="1:15" x14ac:dyDescent="0.2">
      <c r="A535" s="1">
        <f t="shared" si="54"/>
        <v>116101</v>
      </c>
      <c r="B535" s="2" t="str">
        <f>VLOOKUP(M535,BulletType!A$1:F$35,2)&amp;VLOOKUP(N535,BulletColor!A$1:C$25,3)</f>
        <v>蝶弹 绿</v>
      </c>
      <c r="C535" s="3" t="str">
        <f t="shared" si="55"/>
        <v>Bullet116100</v>
      </c>
      <c r="D535" s="2" t="str">
        <f>CONCATENATE(VLOOKUP(M535,BulletType!A$2:I$35,8),VLOOKUP(N535,BulletColor!A$2:D$16,4))</f>
        <v>Bullet200090</v>
      </c>
      <c r="E535" s="2" t="str">
        <f>VLOOKUP(M535,BulletType!A$1:G$35,7)</f>
        <v>2.8,0.7</v>
      </c>
      <c r="F535" s="2">
        <f t="shared" si="52"/>
        <v>1</v>
      </c>
      <c r="G535">
        <f>VLOOKUP(M535,BulletType!A$1:F$35,3)</f>
        <v>1</v>
      </c>
      <c r="H535">
        <f>VLOOKUP(M535,BulletType!A$1:F$35,4)</f>
        <v>0</v>
      </c>
      <c r="I535">
        <f>VLOOKUP(M535,BulletType!A$1:F$35,5)</f>
        <v>14</v>
      </c>
      <c r="J535">
        <f>VLOOKUP(M535,BulletType!A$1:F$35,5)</f>
        <v>14</v>
      </c>
      <c r="K535">
        <f>VLOOKUP(M535,BulletType!A$1:F$35,6)</f>
        <v>7</v>
      </c>
      <c r="L535" s="3" t="str">
        <f>VLOOKUP(N535,BulletColor!A$2:B558,2)</f>
        <v>0.36,0.78,1</v>
      </c>
      <c r="M535">
        <f t="shared" si="53"/>
        <v>16</v>
      </c>
      <c r="N535" s="2">
        <f t="shared" si="50"/>
        <v>10</v>
      </c>
      <c r="O535" s="2">
        <f t="shared" si="51"/>
        <v>1</v>
      </c>
    </row>
    <row r="536" spans="1:15" x14ac:dyDescent="0.2">
      <c r="A536" s="1">
        <f t="shared" si="54"/>
        <v>116110</v>
      </c>
      <c r="B536" s="2" t="str">
        <f>VLOOKUP(M536,BulletType!A$1:F$35,2)&amp;VLOOKUP(N536,BulletColor!A$1:C$25,3)</f>
        <v>蝶弹 黄绿</v>
      </c>
      <c r="C536" s="3" t="str">
        <f t="shared" si="55"/>
        <v>Bullet116110</v>
      </c>
      <c r="D536" s="2" t="str">
        <f>CONCATENATE(VLOOKUP(M536,BulletType!A$2:I$35,8),VLOOKUP(N536,BulletColor!A$2:D$16,4))</f>
        <v>Bullet200090</v>
      </c>
      <c r="E536" s="2" t="str">
        <f>VLOOKUP(M536,BulletType!A$1:G$35,7)</f>
        <v>2.8,0.7</v>
      </c>
      <c r="F536" s="2">
        <f t="shared" si="52"/>
        <v>0</v>
      </c>
      <c r="G536">
        <f>VLOOKUP(M536,BulletType!A$1:F$35,3)</f>
        <v>1</v>
      </c>
      <c r="H536">
        <f>VLOOKUP(M536,BulletType!A$1:F$35,4)</f>
        <v>0</v>
      </c>
      <c r="I536">
        <f>VLOOKUP(M536,BulletType!A$1:F$35,5)</f>
        <v>14</v>
      </c>
      <c r="J536">
        <f>VLOOKUP(M536,BulletType!A$1:F$35,5)</f>
        <v>14</v>
      </c>
      <c r="K536">
        <f>VLOOKUP(M536,BulletType!A$1:F$35,6)</f>
        <v>7</v>
      </c>
      <c r="L536" s="3" t="str">
        <f>VLOOKUP(N536,BulletColor!A$2:B559,2)</f>
        <v>0.9,1,0.4</v>
      </c>
      <c r="M536">
        <f t="shared" si="53"/>
        <v>16</v>
      </c>
      <c r="N536" s="2">
        <f t="shared" si="50"/>
        <v>11</v>
      </c>
      <c r="O536" s="2">
        <f t="shared" si="51"/>
        <v>0</v>
      </c>
    </row>
    <row r="537" spans="1:15" x14ac:dyDescent="0.2">
      <c r="A537" s="1">
        <f t="shared" si="54"/>
        <v>116111</v>
      </c>
      <c r="B537" s="2" t="str">
        <f>VLOOKUP(M537,BulletType!A$1:F$35,2)&amp;VLOOKUP(N537,BulletColor!A$1:C$25,3)</f>
        <v>蝶弹 黄绿</v>
      </c>
      <c r="C537" s="3" t="str">
        <f t="shared" si="55"/>
        <v>Bullet116110</v>
      </c>
      <c r="D537" s="2" t="str">
        <f>CONCATENATE(VLOOKUP(M537,BulletType!A$2:I$35,8),VLOOKUP(N537,BulletColor!A$2:D$16,4))</f>
        <v>Bullet200090</v>
      </c>
      <c r="E537" s="2" t="str">
        <f>VLOOKUP(M537,BulletType!A$1:G$35,7)</f>
        <v>2.8,0.7</v>
      </c>
      <c r="F537" s="2">
        <f t="shared" si="52"/>
        <v>1</v>
      </c>
      <c r="G537">
        <f>VLOOKUP(M537,BulletType!A$1:F$35,3)</f>
        <v>1</v>
      </c>
      <c r="H537">
        <f>VLOOKUP(M537,BulletType!A$1:F$35,4)</f>
        <v>0</v>
      </c>
      <c r="I537">
        <f>VLOOKUP(M537,BulletType!A$1:F$35,5)</f>
        <v>14</v>
      </c>
      <c r="J537">
        <f>VLOOKUP(M537,BulletType!A$1:F$35,5)</f>
        <v>14</v>
      </c>
      <c r="K537">
        <f>VLOOKUP(M537,BulletType!A$1:F$35,6)</f>
        <v>7</v>
      </c>
      <c r="L537" s="3" t="str">
        <f>VLOOKUP(N537,BulletColor!A$2:B560,2)</f>
        <v>0.9,1,0.4</v>
      </c>
      <c r="M537">
        <f t="shared" si="53"/>
        <v>16</v>
      </c>
      <c r="N537" s="2">
        <f t="shared" si="50"/>
        <v>11</v>
      </c>
      <c r="O537" s="2">
        <f t="shared" si="51"/>
        <v>1</v>
      </c>
    </row>
    <row r="538" spans="1:15" x14ac:dyDescent="0.2">
      <c r="A538" s="1">
        <f t="shared" si="54"/>
        <v>116120</v>
      </c>
      <c r="B538" s="2" t="str">
        <f>VLOOKUP(M538,BulletType!A$1:F$35,2)&amp;VLOOKUP(N538,BulletColor!A$1:C$25,3)</f>
        <v>蝶弹 深黄</v>
      </c>
      <c r="C538" s="3" t="str">
        <f t="shared" si="55"/>
        <v>Bullet116120</v>
      </c>
      <c r="D538" s="2" t="str">
        <f>CONCATENATE(VLOOKUP(M538,BulletType!A$2:I$35,8),VLOOKUP(N538,BulletColor!A$2:D$16,4))</f>
        <v>Bullet200090</v>
      </c>
      <c r="E538" s="2" t="str">
        <f>VLOOKUP(M538,BulletType!A$1:G$35,7)</f>
        <v>2.8,0.7</v>
      </c>
      <c r="F538" s="2">
        <f t="shared" si="52"/>
        <v>0</v>
      </c>
      <c r="G538">
        <f>VLOOKUP(M538,BulletType!A$1:F$35,3)</f>
        <v>1</v>
      </c>
      <c r="H538">
        <f>VLOOKUP(M538,BulletType!A$1:F$35,4)</f>
        <v>0</v>
      </c>
      <c r="I538">
        <f>VLOOKUP(M538,BulletType!A$1:F$35,5)</f>
        <v>14</v>
      </c>
      <c r="J538">
        <f>VLOOKUP(M538,BulletType!A$1:F$35,5)</f>
        <v>14</v>
      </c>
      <c r="K538">
        <f>VLOOKUP(M538,BulletType!A$1:F$35,6)</f>
        <v>7</v>
      </c>
      <c r="L538" s="3" t="str">
        <f>VLOOKUP(N538,BulletColor!A$2:B561,2)</f>
        <v>0.9,1,0.4</v>
      </c>
      <c r="M538">
        <f t="shared" si="53"/>
        <v>16</v>
      </c>
      <c r="N538" s="2">
        <f t="shared" si="50"/>
        <v>12</v>
      </c>
      <c r="O538" s="2">
        <f t="shared" si="51"/>
        <v>0</v>
      </c>
    </row>
    <row r="539" spans="1:15" x14ac:dyDescent="0.2">
      <c r="A539" s="1">
        <f t="shared" si="54"/>
        <v>116121</v>
      </c>
      <c r="B539" s="2" t="str">
        <f>VLOOKUP(M539,BulletType!A$1:F$35,2)&amp;VLOOKUP(N539,BulletColor!A$1:C$25,3)</f>
        <v>蝶弹 深黄</v>
      </c>
      <c r="C539" s="3" t="str">
        <f t="shared" si="55"/>
        <v>Bullet116120</v>
      </c>
      <c r="D539" s="2" t="str">
        <f>CONCATENATE(VLOOKUP(M539,BulletType!A$2:I$35,8),VLOOKUP(N539,BulletColor!A$2:D$16,4))</f>
        <v>Bullet200090</v>
      </c>
      <c r="E539" s="2" t="str">
        <f>VLOOKUP(M539,BulletType!A$1:G$35,7)</f>
        <v>2.8,0.7</v>
      </c>
      <c r="F539" s="2">
        <f t="shared" si="52"/>
        <v>1</v>
      </c>
      <c r="G539">
        <f>VLOOKUP(M539,BulletType!A$1:F$35,3)</f>
        <v>1</v>
      </c>
      <c r="H539">
        <f>VLOOKUP(M539,BulletType!A$1:F$35,4)</f>
        <v>0</v>
      </c>
      <c r="I539">
        <f>VLOOKUP(M539,BulletType!A$1:F$35,5)</f>
        <v>14</v>
      </c>
      <c r="J539">
        <f>VLOOKUP(M539,BulletType!A$1:F$35,5)</f>
        <v>14</v>
      </c>
      <c r="K539">
        <f>VLOOKUP(M539,BulletType!A$1:F$35,6)</f>
        <v>7</v>
      </c>
      <c r="L539" s="3" t="str">
        <f>VLOOKUP(N539,BulletColor!A$2:B562,2)</f>
        <v>0.9,1,0.4</v>
      </c>
      <c r="M539">
        <f t="shared" si="53"/>
        <v>16</v>
      </c>
      <c r="N539" s="2">
        <f t="shared" si="50"/>
        <v>12</v>
      </c>
      <c r="O539" s="2">
        <f t="shared" si="51"/>
        <v>1</v>
      </c>
    </row>
    <row r="540" spans="1:15" x14ac:dyDescent="0.2">
      <c r="A540" s="1">
        <f t="shared" si="54"/>
        <v>116130</v>
      </c>
      <c r="B540" s="2" t="str">
        <f>VLOOKUP(M540,BulletType!A$1:F$35,2)&amp;VLOOKUP(N540,BulletColor!A$1:C$25,3)</f>
        <v>蝶弹 浅黄</v>
      </c>
      <c r="C540" s="3" t="str">
        <f t="shared" si="55"/>
        <v>Bullet116130</v>
      </c>
      <c r="D540" s="2" t="str">
        <f>CONCATENATE(VLOOKUP(M540,BulletType!A$2:I$35,8),VLOOKUP(N540,BulletColor!A$2:D$16,4))</f>
        <v>Bullet200130</v>
      </c>
      <c r="E540" s="2" t="str">
        <f>VLOOKUP(M540,BulletType!A$1:G$35,7)</f>
        <v>2.8,0.7</v>
      </c>
      <c r="F540" s="2">
        <f t="shared" si="52"/>
        <v>0</v>
      </c>
      <c r="G540">
        <f>VLOOKUP(M540,BulletType!A$1:F$35,3)</f>
        <v>1</v>
      </c>
      <c r="H540">
        <f>VLOOKUP(M540,BulletType!A$1:F$35,4)</f>
        <v>0</v>
      </c>
      <c r="I540">
        <f>VLOOKUP(M540,BulletType!A$1:F$35,5)</f>
        <v>14</v>
      </c>
      <c r="J540">
        <f>VLOOKUP(M540,BulletType!A$1:F$35,5)</f>
        <v>14</v>
      </c>
      <c r="K540">
        <f>VLOOKUP(M540,BulletType!A$1:F$35,6)</f>
        <v>7</v>
      </c>
      <c r="L540" s="3" t="str">
        <f>VLOOKUP(N540,BulletColor!A$2:B563,2)</f>
        <v>0.9,1,0.4</v>
      </c>
      <c r="M540">
        <f t="shared" si="53"/>
        <v>16</v>
      </c>
      <c r="N540" s="2">
        <f t="shared" si="50"/>
        <v>13</v>
      </c>
      <c r="O540" s="2">
        <f t="shared" si="51"/>
        <v>0</v>
      </c>
    </row>
    <row r="541" spans="1:15" x14ac:dyDescent="0.2">
      <c r="A541" s="1">
        <f t="shared" si="54"/>
        <v>116131</v>
      </c>
      <c r="B541" s="2" t="str">
        <f>VLOOKUP(M541,BulletType!A$1:F$35,2)&amp;VLOOKUP(N541,BulletColor!A$1:C$25,3)</f>
        <v>蝶弹 浅黄</v>
      </c>
      <c r="C541" s="3" t="str">
        <f t="shared" si="55"/>
        <v>Bullet116130</v>
      </c>
      <c r="D541" s="2" t="str">
        <f>CONCATENATE(VLOOKUP(M541,BulletType!A$2:I$35,8),VLOOKUP(N541,BulletColor!A$2:D$16,4))</f>
        <v>Bullet200130</v>
      </c>
      <c r="E541" s="2" t="str">
        <f>VLOOKUP(M541,BulletType!A$1:G$35,7)</f>
        <v>2.8,0.7</v>
      </c>
      <c r="F541" s="2">
        <f t="shared" si="52"/>
        <v>1</v>
      </c>
      <c r="G541">
        <f>VLOOKUP(M541,BulletType!A$1:F$35,3)</f>
        <v>1</v>
      </c>
      <c r="H541">
        <f>VLOOKUP(M541,BulletType!A$1:F$35,4)</f>
        <v>0</v>
      </c>
      <c r="I541">
        <f>VLOOKUP(M541,BulletType!A$1:F$35,5)</f>
        <v>14</v>
      </c>
      <c r="J541">
        <f>VLOOKUP(M541,BulletType!A$1:F$35,5)</f>
        <v>14</v>
      </c>
      <c r="K541">
        <f>VLOOKUP(M541,BulletType!A$1:F$35,6)</f>
        <v>7</v>
      </c>
      <c r="L541" s="3" t="str">
        <f>VLOOKUP(N541,BulletColor!A$2:B564,2)</f>
        <v>0.9,1,0.4</v>
      </c>
      <c r="M541">
        <f t="shared" si="53"/>
        <v>16</v>
      </c>
      <c r="N541" s="2">
        <f t="shared" si="50"/>
        <v>13</v>
      </c>
      <c r="O541" s="2">
        <f t="shared" si="51"/>
        <v>1</v>
      </c>
    </row>
    <row r="542" spans="1:15" x14ac:dyDescent="0.2">
      <c r="A542" s="1">
        <f t="shared" si="54"/>
        <v>116140</v>
      </c>
      <c r="B542" s="2" t="str">
        <f>VLOOKUP(M542,BulletType!A$1:F$35,2)&amp;VLOOKUP(N542,BulletColor!A$1:C$25,3)</f>
        <v>蝶弹 棕黄</v>
      </c>
      <c r="C542" s="3" t="str">
        <f t="shared" si="55"/>
        <v>Bullet116140</v>
      </c>
      <c r="D542" s="2" t="str">
        <f>CONCATENATE(VLOOKUP(M542,BulletType!A$2:I$35,8),VLOOKUP(N542,BulletColor!A$2:D$16,4))</f>
        <v>Bullet200130</v>
      </c>
      <c r="E542" s="2" t="str">
        <f>VLOOKUP(M542,BulletType!A$1:G$35,7)</f>
        <v>2.8,0.7</v>
      </c>
      <c r="F542" s="2">
        <f t="shared" si="52"/>
        <v>0</v>
      </c>
      <c r="G542">
        <f>VLOOKUP(M542,BulletType!A$1:F$35,3)</f>
        <v>1</v>
      </c>
      <c r="H542">
        <f>VLOOKUP(M542,BulletType!A$1:F$35,4)</f>
        <v>0</v>
      </c>
      <c r="I542">
        <f>VLOOKUP(M542,BulletType!A$1:F$35,5)</f>
        <v>14</v>
      </c>
      <c r="J542">
        <f>VLOOKUP(M542,BulletType!A$1:F$35,5)</f>
        <v>14</v>
      </c>
      <c r="K542">
        <f>VLOOKUP(M542,BulletType!A$1:F$35,6)</f>
        <v>7</v>
      </c>
      <c r="L542" s="3" t="str">
        <f>VLOOKUP(N542,BulletColor!A$2:B565,2)</f>
        <v>0.9,1,0.4</v>
      </c>
      <c r="M542">
        <f t="shared" si="53"/>
        <v>16</v>
      </c>
      <c r="N542" s="2">
        <f t="shared" si="50"/>
        <v>14</v>
      </c>
      <c r="O542" s="2">
        <f t="shared" si="51"/>
        <v>0</v>
      </c>
    </row>
    <row r="543" spans="1:15" x14ac:dyDescent="0.2">
      <c r="A543" s="1">
        <f t="shared" si="54"/>
        <v>116141</v>
      </c>
      <c r="B543" s="2" t="str">
        <f>VLOOKUP(M543,BulletType!A$1:F$35,2)&amp;VLOOKUP(N543,BulletColor!A$1:C$25,3)</f>
        <v>蝶弹 棕黄</v>
      </c>
      <c r="C543" s="3" t="str">
        <f t="shared" si="55"/>
        <v>Bullet116140</v>
      </c>
      <c r="D543" s="2" t="str">
        <f>CONCATENATE(VLOOKUP(M543,BulletType!A$2:I$35,8),VLOOKUP(N543,BulletColor!A$2:D$16,4))</f>
        <v>Bullet200130</v>
      </c>
      <c r="E543" s="2" t="str">
        <f>VLOOKUP(M543,BulletType!A$1:G$35,7)</f>
        <v>2.8,0.7</v>
      </c>
      <c r="F543" s="2">
        <f t="shared" si="52"/>
        <v>1</v>
      </c>
      <c r="G543">
        <f>VLOOKUP(M543,BulletType!A$1:F$35,3)</f>
        <v>1</v>
      </c>
      <c r="H543">
        <f>VLOOKUP(M543,BulletType!A$1:F$35,4)</f>
        <v>0</v>
      </c>
      <c r="I543">
        <f>VLOOKUP(M543,BulletType!A$1:F$35,5)</f>
        <v>14</v>
      </c>
      <c r="J543">
        <f>VLOOKUP(M543,BulletType!A$1:F$35,5)</f>
        <v>14</v>
      </c>
      <c r="K543">
        <f>VLOOKUP(M543,BulletType!A$1:F$35,6)</f>
        <v>7</v>
      </c>
      <c r="L543" s="3" t="str">
        <f>VLOOKUP(N543,BulletColor!A$2:B566,2)</f>
        <v>0.9,1,0.4</v>
      </c>
      <c r="M543">
        <f t="shared" si="53"/>
        <v>16</v>
      </c>
      <c r="N543" s="2">
        <f t="shared" si="50"/>
        <v>14</v>
      </c>
      <c r="O543" s="2">
        <f t="shared" si="51"/>
        <v>1</v>
      </c>
    </row>
    <row r="544" spans="1:15" x14ac:dyDescent="0.2">
      <c r="A544" s="1">
        <f t="shared" si="54"/>
        <v>116150</v>
      </c>
      <c r="B544" s="2" t="str">
        <f>VLOOKUP(M544,BulletType!A$1:F$35,2)&amp;VLOOKUP(N544,BulletColor!A$1:C$25,3)</f>
        <v>蝶弹 白</v>
      </c>
      <c r="C544" s="3" t="str">
        <f t="shared" si="55"/>
        <v>Bullet116150</v>
      </c>
      <c r="D544" s="2" t="str">
        <f>CONCATENATE(VLOOKUP(M544,BulletType!A$2:I$35,8),VLOOKUP(N544,BulletColor!A$2:D$16,4))</f>
        <v>Bullet200130</v>
      </c>
      <c r="E544" s="2" t="str">
        <f>VLOOKUP(M544,BulletType!A$1:G$35,7)</f>
        <v>2.8,0.7</v>
      </c>
      <c r="F544" s="2">
        <f t="shared" si="52"/>
        <v>0</v>
      </c>
      <c r="G544">
        <f>VLOOKUP(M544,BulletType!A$1:F$35,3)</f>
        <v>1</v>
      </c>
      <c r="H544">
        <f>VLOOKUP(M544,BulletType!A$1:F$35,4)</f>
        <v>0</v>
      </c>
      <c r="I544">
        <f>VLOOKUP(M544,BulletType!A$1:F$35,5)</f>
        <v>14</v>
      </c>
      <c r="J544">
        <f>VLOOKUP(M544,BulletType!A$1:F$35,5)</f>
        <v>14</v>
      </c>
      <c r="K544">
        <f>VLOOKUP(M544,BulletType!A$1:F$35,6)</f>
        <v>7</v>
      </c>
      <c r="L544" s="3" t="str">
        <f>VLOOKUP(N544,BulletColor!A$2:B567,2)</f>
        <v>0.8,0.8,0.8</v>
      </c>
      <c r="M544">
        <f t="shared" si="53"/>
        <v>16</v>
      </c>
      <c r="N544" s="2">
        <f t="shared" si="50"/>
        <v>15</v>
      </c>
      <c r="O544" s="2">
        <f t="shared" si="51"/>
        <v>0</v>
      </c>
    </row>
    <row r="545" spans="1:15" x14ac:dyDescent="0.2">
      <c r="A545" s="1">
        <f t="shared" si="54"/>
        <v>116151</v>
      </c>
      <c r="B545" s="2" t="str">
        <f>VLOOKUP(M545,BulletType!A$1:F$35,2)&amp;VLOOKUP(N545,BulletColor!A$1:C$25,3)</f>
        <v>蝶弹 白</v>
      </c>
      <c r="C545" s="3" t="str">
        <f t="shared" si="55"/>
        <v>Bullet116150</v>
      </c>
      <c r="D545" s="2" t="str">
        <f>CONCATENATE(VLOOKUP(M545,BulletType!A$2:I$35,8),VLOOKUP(N545,BulletColor!A$2:D$16,4))</f>
        <v>Bullet200130</v>
      </c>
      <c r="E545" s="2" t="str">
        <f>VLOOKUP(M545,BulletType!A$1:G$35,7)</f>
        <v>2.8,0.7</v>
      </c>
      <c r="F545" s="2">
        <f t="shared" si="52"/>
        <v>1</v>
      </c>
      <c r="G545">
        <f>VLOOKUP(M545,BulletType!A$1:F$35,3)</f>
        <v>1</v>
      </c>
      <c r="H545">
        <f>VLOOKUP(M545,BulletType!A$1:F$35,4)</f>
        <v>0</v>
      </c>
      <c r="I545">
        <f>VLOOKUP(M545,BulletType!A$1:F$35,5)</f>
        <v>14</v>
      </c>
      <c r="J545">
        <f>VLOOKUP(M545,BulletType!A$1:F$35,5)</f>
        <v>14</v>
      </c>
      <c r="K545">
        <f>VLOOKUP(M545,BulletType!A$1:F$35,6)</f>
        <v>7</v>
      </c>
      <c r="L545" s="3" t="str">
        <f>VLOOKUP(N545,BulletColor!A$2:B568,2)</f>
        <v>0.8,0.8,0.8</v>
      </c>
      <c r="M545">
        <f t="shared" si="53"/>
        <v>16</v>
      </c>
      <c r="N545" s="2">
        <f t="shared" si="50"/>
        <v>15</v>
      </c>
      <c r="O545" s="2">
        <f t="shared" si="51"/>
        <v>1</v>
      </c>
    </row>
    <row r="546" spans="1:15" x14ac:dyDescent="0.2">
      <c r="A546" s="1">
        <f t="shared" si="54"/>
        <v>117000</v>
      </c>
      <c r="B546" s="2" t="str">
        <f>VLOOKUP(M546,BulletType!A$1:F$35,2)&amp;VLOOKUP(N546,BulletColor!A$1:C$25,3)</f>
        <v>星弹（大）灰</v>
      </c>
      <c r="C546" s="3" t="str">
        <f t="shared" si="55"/>
        <v>Bullet117000</v>
      </c>
      <c r="D546" s="2" t="str">
        <f>CONCATENATE(VLOOKUP(M546,BulletType!A$2:I$35,8),VLOOKUP(N546,BulletColor!A$2:D$16,4))</f>
        <v>Bullet200000</v>
      </c>
      <c r="E546" s="2" t="str">
        <f>VLOOKUP(M546,BulletType!A$1:G$35,7)</f>
        <v>4,0.998</v>
      </c>
      <c r="F546" s="2">
        <f t="shared" si="52"/>
        <v>0</v>
      </c>
      <c r="G546">
        <f>VLOOKUP(M546,BulletType!A$1:F$35,3)</f>
        <v>0</v>
      </c>
      <c r="H546">
        <f>VLOOKUP(M546,BulletType!A$1:F$35,4)</f>
        <v>3</v>
      </c>
      <c r="I546">
        <f>VLOOKUP(M546,BulletType!A$1:F$35,5)</f>
        <v>14</v>
      </c>
      <c r="J546">
        <f>VLOOKUP(M546,BulletType!A$1:F$35,5)</f>
        <v>14</v>
      </c>
      <c r="K546">
        <f>VLOOKUP(M546,BulletType!A$1:F$35,6)</f>
        <v>7</v>
      </c>
      <c r="L546" s="3" t="str">
        <f>VLOOKUP(N546,BulletColor!A$2:B569,2)</f>
        <v>0.5,0.5,0.5</v>
      </c>
      <c r="M546">
        <f t="shared" si="53"/>
        <v>17</v>
      </c>
      <c r="N546" s="2">
        <f t="shared" si="50"/>
        <v>0</v>
      </c>
      <c r="O546" s="2">
        <f t="shared" si="51"/>
        <v>0</v>
      </c>
    </row>
    <row r="547" spans="1:15" x14ac:dyDescent="0.2">
      <c r="A547" s="1">
        <f t="shared" si="54"/>
        <v>117001</v>
      </c>
      <c r="B547" s="2" t="str">
        <f>VLOOKUP(M547,BulletType!A$1:F$35,2)&amp;VLOOKUP(N547,BulletColor!A$1:C$25,3)</f>
        <v>星弹（大）灰</v>
      </c>
      <c r="C547" s="3" t="str">
        <f t="shared" si="55"/>
        <v>Bullet117000</v>
      </c>
      <c r="D547" s="2" t="str">
        <f>CONCATENATE(VLOOKUP(M547,BulletType!A$2:I$35,8),VLOOKUP(N547,BulletColor!A$2:D$16,4))</f>
        <v>Bullet200000</v>
      </c>
      <c r="E547" s="2" t="str">
        <f>VLOOKUP(M547,BulletType!A$1:G$35,7)</f>
        <v>4,0.998</v>
      </c>
      <c r="F547" s="2">
        <f t="shared" si="52"/>
        <v>1</v>
      </c>
      <c r="G547">
        <f>VLOOKUP(M547,BulletType!A$1:F$35,3)</f>
        <v>0</v>
      </c>
      <c r="H547">
        <f>VLOOKUP(M547,BulletType!A$1:F$35,4)</f>
        <v>3</v>
      </c>
      <c r="I547">
        <f>VLOOKUP(M547,BulletType!A$1:F$35,5)</f>
        <v>14</v>
      </c>
      <c r="J547">
        <f>VLOOKUP(M547,BulletType!A$1:F$35,5)</f>
        <v>14</v>
      </c>
      <c r="K547">
        <f>VLOOKUP(M547,BulletType!A$1:F$35,6)</f>
        <v>7</v>
      </c>
      <c r="L547" s="3" t="str">
        <f>VLOOKUP(N547,BulletColor!A$2:B570,2)</f>
        <v>0.5,0.5,0.5</v>
      </c>
      <c r="M547">
        <f t="shared" si="53"/>
        <v>17</v>
      </c>
      <c r="N547" s="2">
        <f t="shared" si="50"/>
        <v>0</v>
      </c>
      <c r="O547" s="2">
        <f t="shared" si="51"/>
        <v>1</v>
      </c>
    </row>
    <row r="548" spans="1:15" x14ac:dyDescent="0.2">
      <c r="A548" s="1">
        <f t="shared" si="54"/>
        <v>117010</v>
      </c>
      <c r="B548" s="2" t="str">
        <f>VLOOKUP(M548,BulletType!A$1:F$35,2)&amp;VLOOKUP(N548,BulletColor!A$1:C$25,3)</f>
        <v>星弹（大）深红</v>
      </c>
      <c r="C548" s="3" t="str">
        <f t="shared" si="55"/>
        <v>Bullet117010</v>
      </c>
      <c r="D548" s="2" t="str">
        <f>CONCATENATE(VLOOKUP(M548,BulletType!A$2:I$35,8),VLOOKUP(N548,BulletColor!A$2:D$16,4))</f>
        <v>Bullet200010</v>
      </c>
      <c r="E548" s="2" t="str">
        <f>VLOOKUP(M548,BulletType!A$1:G$35,7)</f>
        <v>4,0.998</v>
      </c>
      <c r="F548" s="2">
        <f t="shared" si="52"/>
        <v>0</v>
      </c>
      <c r="G548">
        <f>VLOOKUP(M548,BulletType!A$1:F$35,3)</f>
        <v>0</v>
      </c>
      <c r="H548">
        <f>VLOOKUP(M548,BulletType!A$1:F$35,4)</f>
        <v>3</v>
      </c>
      <c r="I548">
        <f>VLOOKUP(M548,BulletType!A$1:F$35,5)</f>
        <v>14</v>
      </c>
      <c r="J548">
        <f>VLOOKUP(M548,BulletType!A$1:F$35,5)</f>
        <v>14</v>
      </c>
      <c r="K548">
        <f>VLOOKUP(M548,BulletType!A$1:F$35,6)</f>
        <v>7</v>
      </c>
      <c r="L548" s="3" t="str">
        <f>VLOOKUP(N548,BulletColor!A$2:B571,2)</f>
        <v>0.625,0.3,0.3</v>
      </c>
      <c r="M548">
        <f t="shared" si="53"/>
        <v>17</v>
      </c>
      <c r="N548" s="2">
        <f t="shared" si="50"/>
        <v>1</v>
      </c>
      <c r="O548" s="2">
        <f t="shared" si="51"/>
        <v>0</v>
      </c>
    </row>
    <row r="549" spans="1:15" x14ac:dyDescent="0.2">
      <c r="A549" s="1">
        <f t="shared" si="54"/>
        <v>117011</v>
      </c>
      <c r="B549" s="2" t="str">
        <f>VLOOKUP(M549,BulletType!A$1:F$35,2)&amp;VLOOKUP(N549,BulletColor!A$1:C$25,3)</f>
        <v>星弹（大）深红</v>
      </c>
      <c r="C549" s="3" t="str">
        <f t="shared" si="55"/>
        <v>Bullet117010</v>
      </c>
      <c r="D549" s="2" t="str">
        <f>CONCATENATE(VLOOKUP(M549,BulletType!A$2:I$35,8),VLOOKUP(N549,BulletColor!A$2:D$16,4))</f>
        <v>Bullet200010</v>
      </c>
      <c r="E549" s="2" t="str">
        <f>VLOOKUP(M549,BulletType!A$1:G$35,7)</f>
        <v>4,0.998</v>
      </c>
      <c r="F549" s="2">
        <f t="shared" si="52"/>
        <v>1</v>
      </c>
      <c r="G549">
        <f>VLOOKUP(M549,BulletType!A$1:F$35,3)</f>
        <v>0</v>
      </c>
      <c r="H549">
        <f>VLOOKUP(M549,BulletType!A$1:F$35,4)</f>
        <v>3</v>
      </c>
      <c r="I549">
        <f>VLOOKUP(M549,BulletType!A$1:F$35,5)</f>
        <v>14</v>
      </c>
      <c r="J549">
        <f>VLOOKUP(M549,BulletType!A$1:F$35,5)</f>
        <v>14</v>
      </c>
      <c r="K549">
        <f>VLOOKUP(M549,BulletType!A$1:F$35,6)</f>
        <v>7</v>
      </c>
      <c r="L549" s="3" t="str">
        <f>VLOOKUP(N549,BulletColor!A$2:B572,2)</f>
        <v>0.625,0.3,0.3</v>
      </c>
      <c r="M549">
        <f t="shared" si="53"/>
        <v>17</v>
      </c>
      <c r="N549" s="2">
        <f t="shared" si="50"/>
        <v>1</v>
      </c>
      <c r="O549" s="2">
        <f t="shared" si="51"/>
        <v>1</v>
      </c>
    </row>
    <row r="550" spans="1:15" x14ac:dyDescent="0.2">
      <c r="A550" s="1">
        <f t="shared" si="54"/>
        <v>117020</v>
      </c>
      <c r="B550" s="2" t="str">
        <f>VLOOKUP(M550,BulletType!A$1:F$35,2)&amp;VLOOKUP(N550,BulletColor!A$1:C$25,3)</f>
        <v>星弹（大）红</v>
      </c>
      <c r="C550" s="3" t="str">
        <f t="shared" si="55"/>
        <v>Bullet117020</v>
      </c>
      <c r="D550" s="2" t="str">
        <f>CONCATENATE(VLOOKUP(M550,BulletType!A$2:I$35,8),VLOOKUP(N550,BulletColor!A$2:D$16,4))</f>
        <v>Bullet200010</v>
      </c>
      <c r="E550" s="2" t="str">
        <f>VLOOKUP(M550,BulletType!A$1:G$35,7)</f>
        <v>4,0.998</v>
      </c>
      <c r="F550" s="2">
        <f t="shared" si="52"/>
        <v>0</v>
      </c>
      <c r="G550">
        <f>VLOOKUP(M550,BulletType!A$1:F$35,3)</f>
        <v>0</v>
      </c>
      <c r="H550">
        <f>VLOOKUP(M550,BulletType!A$1:F$35,4)</f>
        <v>3</v>
      </c>
      <c r="I550">
        <f>VLOOKUP(M550,BulletType!A$1:F$35,5)</f>
        <v>14</v>
      </c>
      <c r="J550">
        <f>VLOOKUP(M550,BulletType!A$1:F$35,5)</f>
        <v>14</v>
      </c>
      <c r="K550">
        <f>VLOOKUP(M550,BulletType!A$1:F$35,6)</f>
        <v>7</v>
      </c>
      <c r="L550" s="3" t="str">
        <f>VLOOKUP(N550,BulletColor!A$2:B573,2)</f>
        <v>0.8,0.3,0.3</v>
      </c>
      <c r="M550">
        <f t="shared" si="53"/>
        <v>17</v>
      </c>
      <c r="N550" s="2">
        <f t="shared" si="50"/>
        <v>2</v>
      </c>
      <c r="O550" s="2">
        <f t="shared" si="51"/>
        <v>0</v>
      </c>
    </row>
    <row r="551" spans="1:15" x14ac:dyDescent="0.2">
      <c r="A551" s="1">
        <f t="shared" si="54"/>
        <v>117021</v>
      </c>
      <c r="B551" s="2" t="str">
        <f>VLOOKUP(M551,BulletType!A$1:F$35,2)&amp;VLOOKUP(N551,BulletColor!A$1:C$25,3)</f>
        <v>星弹（大）红</v>
      </c>
      <c r="C551" s="3" t="str">
        <f t="shared" si="55"/>
        <v>Bullet117020</v>
      </c>
      <c r="D551" s="2" t="str">
        <f>CONCATENATE(VLOOKUP(M551,BulletType!A$2:I$35,8),VLOOKUP(N551,BulletColor!A$2:D$16,4))</f>
        <v>Bullet200010</v>
      </c>
      <c r="E551" s="2" t="str">
        <f>VLOOKUP(M551,BulletType!A$1:G$35,7)</f>
        <v>4,0.998</v>
      </c>
      <c r="F551" s="2">
        <f t="shared" si="52"/>
        <v>1</v>
      </c>
      <c r="G551">
        <f>VLOOKUP(M551,BulletType!A$1:F$35,3)</f>
        <v>0</v>
      </c>
      <c r="H551">
        <f>VLOOKUP(M551,BulletType!A$1:F$35,4)</f>
        <v>3</v>
      </c>
      <c r="I551">
        <f>VLOOKUP(M551,BulletType!A$1:F$35,5)</f>
        <v>14</v>
      </c>
      <c r="J551">
        <f>VLOOKUP(M551,BulletType!A$1:F$35,5)</f>
        <v>14</v>
      </c>
      <c r="K551">
        <f>VLOOKUP(M551,BulletType!A$1:F$35,6)</f>
        <v>7</v>
      </c>
      <c r="L551" s="3" t="str">
        <f>VLOOKUP(N551,BulletColor!A$2:B574,2)</f>
        <v>0.8,0.3,0.3</v>
      </c>
      <c r="M551">
        <f t="shared" si="53"/>
        <v>17</v>
      </c>
      <c r="N551" s="2">
        <f t="shared" si="50"/>
        <v>2</v>
      </c>
      <c r="O551" s="2">
        <f t="shared" si="51"/>
        <v>1</v>
      </c>
    </row>
    <row r="552" spans="1:15" x14ac:dyDescent="0.2">
      <c r="A552" s="1">
        <f t="shared" si="54"/>
        <v>117030</v>
      </c>
      <c r="B552" s="2" t="str">
        <f>VLOOKUP(M552,BulletType!A$1:F$35,2)&amp;VLOOKUP(N552,BulletColor!A$1:C$25,3)</f>
        <v>星弹（大）深紫</v>
      </c>
      <c r="C552" s="3" t="str">
        <f t="shared" si="55"/>
        <v>Bullet117030</v>
      </c>
      <c r="D552" s="2" t="str">
        <f>CONCATENATE(VLOOKUP(M552,BulletType!A$2:I$35,8),VLOOKUP(N552,BulletColor!A$2:D$16,4))</f>
        <v>Bullet200030</v>
      </c>
      <c r="E552" s="2" t="str">
        <f>VLOOKUP(M552,BulletType!A$1:G$35,7)</f>
        <v>4,0.998</v>
      </c>
      <c r="F552" s="2">
        <f t="shared" si="52"/>
        <v>0</v>
      </c>
      <c r="G552">
        <f>VLOOKUP(M552,BulletType!A$1:F$35,3)</f>
        <v>0</v>
      </c>
      <c r="H552">
        <f>VLOOKUP(M552,BulletType!A$1:F$35,4)</f>
        <v>3</v>
      </c>
      <c r="I552">
        <f>VLOOKUP(M552,BulletType!A$1:F$35,5)</f>
        <v>14</v>
      </c>
      <c r="J552">
        <f>VLOOKUP(M552,BulletType!A$1:F$35,5)</f>
        <v>14</v>
      </c>
      <c r="K552">
        <f>VLOOKUP(M552,BulletType!A$1:F$35,6)</f>
        <v>7</v>
      </c>
      <c r="L552" s="3" t="str">
        <f>VLOOKUP(N552,BulletColor!A$2:B575,2)</f>
        <v>1,0.65,1</v>
      </c>
      <c r="M552">
        <f t="shared" si="53"/>
        <v>17</v>
      </c>
      <c r="N552" s="2">
        <f t="shared" si="50"/>
        <v>3</v>
      </c>
      <c r="O552" s="2">
        <f t="shared" si="51"/>
        <v>0</v>
      </c>
    </row>
    <row r="553" spans="1:15" x14ac:dyDescent="0.2">
      <c r="A553" s="1">
        <f t="shared" si="54"/>
        <v>117031</v>
      </c>
      <c r="B553" s="2" t="str">
        <f>VLOOKUP(M553,BulletType!A$1:F$35,2)&amp;VLOOKUP(N553,BulletColor!A$1:C$25,3)</f>
        <v>星弹（大）深紫</v>
      </c>
      <c r="C553" s="3" t="str">
        <f t="shared" si="55"/>
        <v>Bullet117030</v>
      </c>
      <c r="D553" s="2" t="str">
        <f>CONCATENATE(VLOOKUP(M553,BulletType!A$2:I$35,8),VLOOKUP(N553,BulletColor!A$2:D$16,4))</f>
        <v>Bullet200030</v>
      </c>
      <c r="E553" s="2" t="str">
        <f>VLOOKUP(M553,BulletType!A$1:G$35,7)</f>
        <v>4,0.998</v>
      </c>
      <c r="F553" s="2">
        <f t="shared" si="52"/>
        <v>1</v>
      </c>
      <c r="G553">
        <f>VLOOKUP(M553,BulletType!A$1:F$35,3)</f>
        <v>0</v>
      </c>
      <c r="H553">
        <f>VLOOKUP(M553,BulletType!A$1:F$35,4)</f>
        <v>3</v>
      </c>
      <c r="I553">
        <f>VLOOKUP(M553,BulletType!A$1:F$35,5)</f>
        <v>14</v>
      </c>
      <c r="J553">
        <f>VLOOKUP(M553,BulletType!A$1:F$35,5)</f>
        <v>14</v>
      </c>
      <c r="K553">
        <f>VLOOKUP(M553,BulletType!A$1:F$35,6)</f>
        <v>7</v>
      </c>
      <c r="L553" s="3" t="str">
        <f>VLOOKUP(N553,BulletColor!A$2:B576,2)</f>
        <v>1,0.65,1</v>
      </c>
      <c r="M553">
        <f t="shared" si="53"/>
        <v>17</v>
      </c>
      <c r="N553" s="2">
        <f t="shared" si="50"/>
        <v>3</v>
      </c>
      <c r="O553" s="2">
        <f t="shared" si="51"/>
        <v>1</v>
      </c>
    </row>
    <row r="554" spans="1:15" x14ac:dyDescent="0.2">
      <c r="A554" s="1">
        <f t="shared" si="54"/>
        <v>117040</v>
      </c>
      <c r="B554" s="2" t="str">
        <f>VLOOKUP(M554,BulletType!A$1:F$35,2)&amp;VLOOKUP(N554,BulletColor!A$1:C$25,3)</f>
        <v>星弹（大）紫</v>
      </c>
      <c r="C554" s="3" t="str">
        <f t="shared" si="55"/>
        <v>Bullet117040</v>
      </c>
      <c r="D554" s="2" t="str">
        <f>CONCATENATE(VLOOKUP(M554,BulletType!A$2:I$35,8),VLOOKUP(N554,BulletColor!A$2:D$16,4))</f>
        <v>Bullet200030</v>
      </c>
      <c r="E554" s="2" t="str">
        <f>VLOOKUP(M554,BulletType!A$1:G$35,7)</f>
        <v>4,0.998</v>
      </c>
      <c r="F554" s="2">
        <f t="shared" si="52"/>
        <v>0</v>
      </c>
      <c r="G554">
        <f>VLOOKUP(M554,BulletType!A$1:F$35,3)</f>
        <v>0</v>
      </c>
      <c r="H554">
        <f>VLOOKUP(M554,BulletType!A$1:F$35,4)</f>
        <v>3</v>
      </c>
      <c r="I554">
        <f>VLOOKUP(M554,BulletType!A$1:F$35,5)</f>
        <v>14</v>
      </c>
      <c r="J554">
        <f>VLOOKUP(M554,BulletType!A$1:F$35,5)</f>
        <v>14</v>
      </c>
      <c r="K554">
        <f>VLOOKUP(M554,BulletType!A$1:F$35,6)</f>
        <v>7</v>
      </c>
      <c r="L554" s="3" t="str">
        <f>VLOOKUP(N554,BulletColor!A$2:B577,2)</f>
        <v>1,0.65,1</v>
      </c>
      <c r="M554">
        <f t="shared" si="53"/>
        <v>17</v>
      </c>
      <c r="N554" s="2">
        <f t="shared" si="50"/>
        <v>4</v>
      </c>
      <c r="O554" s="2">
        <f t="shared" si="51"/>
        <v>0</v>
      </c>
    </row>
    <row r="555" spans="1:15" x14ac:dyDescent="0.2">
      <c r="A555" s="1">
        <f t="shared" si="54"/>
        <v>117041</v>
      </c>
      <c r="B555" s="2" t="str">
        <f>VLOOKUP(M555,BulletType!A$1:F$35,2)&amp;VLOOKUP(N555,BulletColor!A$1:C$25,3)</f>
        <v>星弹（大）紫</v>
      </c>
      <c r="C555" s="3" t="str">
        <f t="shared" si="55"/>
        <v>Bullet117040</v>
      </c>
      <c r="D555" s="2" t="str">
        <f>CONCATENATE(VLOOKUP(M555,BulletType!A$2:I$35,8),VLOOKUP(N555,BulletColor!A$2:D$16,4))</f>
        <v>Bullet200030</v>
      </c>
      <c r="E555" s="2" t="str">
        <f>VLOOKUP(M555,BulletType!A$1:G$35,7)</f>
        <v>4,0.998</v>
      </c>
      <c r="F555" s="2">
        <f t="shared" si="52"/>
        <v>1</v>
      </c>
      <c r="G555">
        <f>VLOOKUP(M555,BulletType!A$1:F$35,3)</f>
        <v>0</v>
      </c>
      <c r="H555">
        <f>VLOOKUP(M555,BulletType!A$1:F$35,4)</f>
        <v>3</v>
      </c>
      <c r="I555">
        <f>VLOOKUP(M555,BulletType!A$1:F$35,5)</f>
        <v>14</v>
      </c>
      <c r="J555">
        <f>VLOOKUP(M555,BulletType!A$1:F$35,5)</f>
        <v>14</v>
      </c>
      <c r="K555">
        <f>VLOOKUP(M555,BulletType!A$1:F$35,6)</f>
        <v>7</v>
      </c>
      <c r="L555" s="3" t="str">
        <f>VLOOKUP(N555,BulletColor!A$2:B578,2)</f>
        <v>1,0.65,1</v>
      </c>
      <c r="M555">
        <f t="shared" si="53"/>
        <v>17</v>
      </c>
      <c r="N555" s="2">
        <f t="shared" ref="N555:N618" si="56">MOD(INT((ROW()-2)/2),16)</f>
        <v>4</v>
      </c>
      <c r="O555" s="2">
        <f t="shared" ref="O555:O618" si="57">MOD((ROW()-2),2)</f>
        <v>1</v>
      </c>
    </row>
    <row r="556" spans="1:15" x14ac:dyDescent="0.2">
      <c r="A556" s="1">
        <f t="shared" si="54"/>
        <v>117050</v>
      </c>
      <c r="B556" s="2" t="str">
        <f>VLOOKUP(M556,BulletType!A$1:F$35,2)&amp;VLOOKUP(N556,BulletColor!A$1:C$25,3)</f>
        <v>星弹（大）深蓝</v>
      </c>
      <c r="C556" s="3" t="str">
        <f t="shared" si="55"/>
        <v>Bullet117050</v>
      </c>
      <c r="D556" s="2" t="str">
        <f>CONCATENATE(VLOOKUP(M556,BulletType!A$2:I$35,8),VLOOKUP(N556,BulletColor!A$2:D$16,4))</f>
        <v>Bullet200050</v>
      </c>
      <c r="E556" s="2" t="str">
        <f>VLOOKUP(M556,BulletType!A$1:G$35,7)</f>
        <v>4,0.998</v>
      </c>
      <c r="F556" s="2">
        <f t="shared" si="52"/>
        <v>0</v>
      </c>
      <c r="G556">
        <f>VLOOKUP(M556,BulletType!A$1:F$35,3)</f>
        <v>0</v>
      </c>
      <c r="H556">
        <f>VLOOKUP(M556,BulletType!A$1:F$35,4)</f>
        <v>3</v>
      </c>
      <c r="I556">
        <f>VLOOKUP(M556,BulletType!A$1:F$35,5)</f>
        <v>14</v>
      </c>
      <c r="J556">
        <f>VLOOKUP(M556,BulletType!A$1:F$35,5)</f>
        <v>14</v>
      </c>
      <c r="K556">
        <f>VLOOKUP(M556,BulletType!A$1:F$35,6)</f>
        <v>7</v>
      </c>
      <c r="L556" s="3" t="str">
        <f>VLOOKUP(N556,BulletColor!A$2:B579,2)</f>
        <v>0,0.1,1</v>
      </c>
      <c r="M556">
        <f t="shared" si="53"/>
        <v>17</v>
      </c>
      <c r="N556" s="2">
        <f t="shared" si="56"/>
        <v>5</v>
      </c>
      <c r="O556" s="2">
        <f t="shared" si="57"/>
        <v>0</v>
      </c>
    </row>
    <row r="557" spans="1:15" x14ac:dyDescent="0.2">
      <c r="A557" s="1">
        <f t="shared" si="54"/>
        <v>117051</v>
      </c>
      <c r="B557" s="2" t="str">
        <f>VLOOKUP(M557,BulletType!A$1:F$35,2)&amp;VLOOKUP(N557,BulletColor!A$1:C$25,3)</f>
        <v>星弹（大）深蓝</v>
      </c>
      <c r="C557" s="3" t="str">
        <f t="shared" si="55"/>
        <v>Bullet117050</v>
      </c>
      <c r="D557" s="2" t="str">
        <f>CONCATENATE(VLOOKUP(M557,BulletType!A$2:I$35,8),VLOOKUP(N557,BulletColor!A$2:D$16,4))</f>
        <v>Bullet200050</v>
      </c>
      <c r="E557" s="2" t="str">
        <f>VLOOKUP(M557,BulletType!A$1:G$35,7)</f>
        <v>4,0.998</v>
      </c>
      <c r="F557" s="2">
        <f t="shared" si="52"/>
        <v>1</v>
      </c>
      <c r="G557">
        <f>VLOOKUP(M557,BulletType!A$1:F$35,3)</f>
        <v>0</v>
      </c>
      <c r="H557">
        <f>VLOOKUP(M557,BulletType!A$1:F$35,4)</f>
        <v>3</v>
      </c>
      <c r="I557">
        <f>VLOOKUP(M557,BulletType!A$1:F$35,5)</f>
        <v>14</v>
      </c>
      <c r="J557">
        <f>VLOOKUP(M557,BulletType!A$1:F$35,5)</f>
        <v>14</v>
      </c>
      <c r="K557">
        <f>VLOOKUP(M557,BulletType!A$1:F$35,6)</f>
        <v>7</v>
      </c>
      <c r="L557" s="3" t="str">
        <f>VLOOKUP(N557,BulletColor!A$2:B580,2)</f>
        <v>0,0.1,1</v>
      </c>
      <c r="M557">
        <f t="shared" si="53"/>
        <v>17</v>
      </c>
      <c r="N557" s="2">
        <f t="shared" si="56"/>
        <v>5</v>
      </c>
      <c r="O557" s="2">
        <f t="shared" si="57"/>
        <v>1</v>
      </c>
    </row>
    <row r="558" spans="1:15" x14ac:dyDescent="0.2">
      <c r="A558" s="1">
        <f t="shared" si="54"/>
        <v>117060</v>
      </c>
      <c r="B558" s="2" t="str">
        <f>VLOOKUP(M558,BulletType!A$1:F$35,2)&amp;VLOOKUP(N558,BulletColor!A$1:C$25,3)</f>
        <v>星弹（大）蓝</v>
      </c>
      <c r="C558" s="3" t="str">
        <f t="shared" si="55"/>
        <v>Bullet117060</v>
      </c>
      <c r="D558" s="2" t="str">
        <f>CONCATENATE(VLOOKUP(M558,BulletType!A$2:I$35,8),VLOOKUP(N558,BulletColor!A$2:D$16,4))</f>
        <v>Bullet200050</v>
      </c>
      <c r="E558" s="2" t="str">
        <f>VLOOKUP(M558,BulletType!A$1:G$35,7)</f>
        <v>4,0.998</v>
      </c>
      <c r="F558" s="2">
        <f t="shared" si="52"/>
        <v>0</v>
      </c>
      <c r="G558">
        <f>VLOOKUP(M558,BulletType!A$1:F$35,3)</f>
        <v>0</v>
      </c>
      <c r="H558">
        <f>VLOOKUP(M558,BulletType!A$1:F$35,4)</f>
        <v>3</v>
      </c>
      <c r="I558">
        <f>VLOOKUP(M558,BulletType!A$1:F$35,5)</f>
        <v>14</v>
      </c>
      <c r="J558">
        <f>VLOOKUP(M558,BulletType!A$1:F$35,5)</f>
        <v>14</v>
      </c>
      <c r="K558">
        <f>VLOOKUP(M558,BulletType!A$1:F$35,6)</f>
        <v>7</v>
      </c>
      <c r="L558" s="3" t="str">
        <f>VLOOKUP(N558,BulletColor!A$2:B581,2)</f>
        <v>0,0.1,1</v>
      </c>
      <c r="M558">
        <f t="shared" si="53"/>
        <v>17</v>
      </c>
      <c r="N558" s="2">
        <f t="shared" si="56"/>
        <v>6</v>
      </c>
      <c r="O558" s="2">
        <f t="shared" si="57"/>
        <v>0</v>
      </c>
    </row>
    <row r="559" spans="1:15" x14ac:dyDescent="0.2">
      <c r="A559" s="1">
        <f t="shared" si="54"/>
        <v>117061</v>
      </c>
      <c r="B559" s="2" t="str">
        <f>VLOOKUP(M559,BulletType!A$1:F$35,2)&amp;VLOOKUP(N559,BulletColor!A$1:C$25,3)</f>
        <v>星弹（大）蓝</v>
      </c>
      <c r="C559" s="3" t="str">
        <f t="shared" si="55"/>
        <v>Bullet117060</v>
      </c>
      <c r="D559" s="2" t="str">
        <f>CONCATENATE(VLOOKUP(M559,BulletType!A$2:I$35,8),VLOOKUP(N559,BulletColor!A$2:D$16,4))</f>
        <v>Bullet200050</v>
      </c>
      <c r="E559" s="2" t="str">
        <f>VLOOKUP(M559,BulletType!A$1:G$35,7)</f>
        <v>4,0.998</v>
      </c>
      <c r="F559" s="2">
        <f t="shared" si="52"/>
        <v>1</v>
      </c>
      <c r="G559">
        <f>VLOOKUP(M559,BulletType!A$1:F$35,3)</f>
        <v>0</v>
      </c>
      <c r="H559">
        <f>VLOOKUP(M559,BulletType!A$1:F$35,4)</f>
        <v>3</v>
      </c>
      <c r="I559">
        <f>VLOOKUP(M559,BulletType!A$1:F$35,5)</f>
        <v>14</v>
      </c>
      <c r="J559">
        <f>VLOOKUP(M559,BulletType!A$1:F$35,5)</f>
        <v>14</v>
      </c>
      <c r="K559">
        <f>VLOOKUP(M559,BulletType!A$1:F$35,6)</f>
        <v>7</v>
      </c>
      <c r="L559" s="3" t="str">
        <f>VLOOKUP(N559,BulletColor!A$2:B582,2)</f>
        <v>0,0.1,1</v>
      </c>
      <c r="M559">
        <f t="shared" si="53"/>
        <v>17</v>
      </c>
      <c r="N559" s="2">
        <f t="shared" si="56"/>
        <v>6</v>
      </c>
      <c r="O559" s="2">
        <f t="shared" si="57"/>
        <v>1</v>
      </c>
    </row>
    <row r="560" spans="1:15" x14ac:dyDescent="0.2">
      <c r="A560" s="1">
        <f t="shared" si="54"/>
        <v>117070</v>
      </c>
      <c r="B560" s="2" t="str">
        <f>VLOOKUP(M560,BulletType!A$1:F$35,2)&amp;VLOOKUP(N560,BulletColor!A$1:C$25,3)</f>
        <v>星弹（大）深青</v>
      </c>
      <c r="C560" s="3" t="str">
        <f t="shared" si="55"/>
        <v>Bullet117070</v>
      </c>
      <c r="D560" s="2" t="str">
        <f>CONCATENATE(VLOOKUP(M560,BulletType!A$2:I$35,8),VLOOKUP(N560,BulletColor!A$2:D$16,4))</f>
        <v>Bullet200070</v>
      </c>
      <c r="E560" s="2" t="str">
        <f>VLOOKUP(M560,BulletType!A$1:G$35,7)</f>
        <v>4,0.998</v>
      </c>
      <c r="F560" s="2">
        <f t="shared" si="52"/>
        <v>0</v>
      </c>
      <c r="G560">
        <f>VLOOKUP(M560,BulletType!A$1:F$35,3)</f>
        <v>0</v>
      </c>
      <c r="H560">
        <f>VLOOKUP(M560,BulletType!A$1:F$35,4)</f>
        <v>3</v>
      </c>
      <c r="I560">
        <f>VLOOKUP(M560,BulletType!A$1:F$35,5)</f>
        <v>14</v>
      </c>
      <c r="J560">
        <f>VLOOKUP(M560,BulletType!A$1:F$35,5)</f>
        <v>14</v>
      </c>
      <c r="K560">
        <f>VLOOKUP(M560,BulletType!A$1:F$35,6)</f>
        <v>7</v>
      </c>
      <c r="L560" s="3" t="str">
        <f>VLOOKUP(N560,BulletColor!A$2:B583,2)</f>
        <v>0.25,1,1</v>
      </c>
      <c r="M560">
        <f t="shared" si="53"/>
        <v>17</v>
      </c>
      <c r="N560" s="2">
        <f t="shared" si="56"/>
        <v>7</v>
      </c>
      <c r="O560" s="2">
        <f t="shared" si="57"/>
        <v>0</v>
      </c>
    </row>
    <row r="561" spans="1:15" x14ac:dyDescent="0.2">
      <c r="A561" s="1">
        <f t="shared" si="54"/>
        <v>117071</v>
      </c>
      <c r="B561" s="2" t="str">
        <f>VLOOKUP(M561,BulletType!A$1:F$35,2)&amp;VLOOKUP(N561,BulletColor!A$1:C$25,3)</f>
        <v>星弹（大）深青</v>
      </c>
      <c r="C561" s="3" t="str">
        <f t="shared" si="55"/>
        <v>Bullet117070</v>
      </c>
      <c r="D561" s="2" t="str">
        <f>CONCATENATE(VLOOKUP(M561,BulletType!A$2:I$35,8),VLOOKUP(N561,BulletColor!A$2:D$16,4))</f>
        <v>Bullet200070</v>
      </c>
      <c r="E561" s="2" t="str">
        <f>VLOOKUP(M561,BulletType!A$1:G$35,7)</f>
        <v>4,0.998</v>
      </c>
      <c r="F561" s="2">
        <f t="shared" si="52"/>
        <v>1</v>
      </c>
      <c r="G561">
        <f>VLOOKUP(M561,BulletType!A$1:F$35,3)</f>
        <v>0</v>
      </c>
      <c r="H561">
        <f>VLOOKUP(M561,BulletType!A$1:F$35,4)</f>
        <v>3</v>
      </c>
      <c r="I561">
        <f>VLOOKUP(M561,BulletType!A$1:F$35,5)</f>
        <v>14</v>
      </c>
      <c r="J561">
        <f>VLOOKUP(M561,BulletType!A$1:F$35,5)</f>
        <v>14</v>
      </c>
      <c r="K561">
        <f>VLOOKUP(M561,BulletType!A$1:F$35,6)</f>
        <v>7</v>
      </c>
      <c r="L561" s="3" t="str">
        <f>VLOOKUP(N561,BulletColor!A$2:B584,2)</f>
        <v>0.25,1,1</v>
      </c>
      <c r="M561">
        <f t="shared" si="53"/>
        <v>17</v>
      </c>
      <c r="N561" s="2">
        <f t="shared" si="56"/>
        <v>7</v>
      </c>
      <c r="O561" s="2">
        <f t="shared" si="57"/>
        <v>1</v>
      </c>
    </row>
    <row r="562" spans="1:15" x14ac:dyDescent="0.2">
      <c r="A562" s="1">
        <f t="shared" si="54"/>
        <v>117080</v>
      </c>
      <c r="B562" s="2" t="str">
        <f>VLOOKUP(M562,BulletType!A$1:F$35,2)&amp;VLOOKUP(N562,BulletColor!A$1:C$25,3)</f>
        <v>星弹（大）青</v>
      </c>
      <c r="C562" s="3" t="str">
        <f t="shared" si="55"/>
        <v>Bullet117080</v>
      </c>
      <c r="D562" s="2" t="str">
        <f>CONCATENATE(VLOOKUP(M562,BulletType!A$2:I$35,8),VLOOKUP(N562,BulletColor!A$2:D$16,4))</f>
        <v>Bullet200070</v>
      </c>
      <c r="E562" s="2" t="str">
        <f>VLOOKUP(M562,BulletType!A$1:G$35,7)</f>
        <v>4,0.998</v>
      </c>
      <c r="F562" s="2">
        <f t="shared" si="52"/>
        <v>0</v>
      </c>
      <c r="G562">
        <f>VLOOKUP(M562,BulletType!A$1:F$35,3)</f>
        <v>0</v>
      </c>
      <c r="H562">
        <f>VLOOKUP(M562,BulletType!A$1:F$35,4)</f>
        <v>3</v>
      </c>
      <c r="I562">
        <f>VLOOKUP(M562,BulletType!A$1:F$35,5)</f>
        <v>14</v>
      </c>
      <c r="J562">
        <f>VLOOKUP(M562,BulletType!A$1:F$35,5)</f>
        <v>14</v>
      </c>
      <c r="K562">
        <f>VLOOKUP(M562,BulletType!A$1:F$35,6)</f>
        <v>7</v>
      </c>
      <c r="L562" s="3" t="str">
        <f>VLOOKUP(N562,BulletColor!A$2:B585,2)</f>
        <v>0.25,1,1</v>
      </c>
      <c r="M562">
        <f t="shared" si="53"/>
        <v>17</v>
      </c>
      <c r="N562" s="2">
        <f t="shared" si="56"/>
        <v>8</v>
      </c>
      <c r="O562" s="2">
        <f t="shared" si="57"/>
        <v>0</v>
      </c>
    </row>
    <row r="563" spans="1:15" x14ac:dyDescent="0.2">
      <c r="A563" s="1">
        <f t="shared" si="54"/>
        <v>117081</v>
      </c>
      <c r="B563" s="2" t="str">
        <f>VLOOKUP(M563,BulletType!A$1:F$35,2)&amp;VLOOKUP(N563,BulletColor!A$1:C$25,3)</f>
        <v>星弹（大）青</v>
      </c>
      <c r="C563" s="3" t="str">
        <f t="shared" si="55"/>
        <v>Bullet117080</v>
      </c>
      <c r="D563" s="2" t="str">
        <f>CONCATENATE(VLOOKUP(M563,BulletType!A$2:I$35,8),VLOOKUP(N563,BulletColor!A$2:D$16,4))</f>
        <v>Bullet200070</v>
      </c>
      <c r="E563" s="2" t="str">
        <f>VLOOKUP(M563,BulletType!A$1:G$35,7)</f>
        <v>4,0.998</v>
      </c>
      <c r="F563" s="2">
        <f t="shared" si="52"/>
        <v>1</v>
      </c>
      <c r="G563">
        <f>VLOOKUP(M563,BulletType!A$1:F$35,3)</f>
        <v>0</v>
      </c>
      <c r="H563">
        <f>VLOOKUP(M563,BulletType!A$1:F$35,4)</f>
        <v>3</v>
      </c>
      <c r="I563">
        <f>VLOOKUP(M563,BulletType!A$1:F$35,5)</f>
        <v>14</v>
      </c>
      <c r="J563">
        <f>VLOOKUP(M563,BulletType!A$1:F$35,5)</f>
        <v>14</v>
      </c>
      <c r="K563">
        <f>VLOOKUP(M563,BulletType!A$1:F$35,6)</f>
        <v>7</v>
      </c>
      <c r="L563" s="3" t="str">
        <f>VLOOKUP(N563,BulletColor!A$2:B586,2)</f>
        <v>0.25,1,1</v>
      </c>
      <c r="M563">
        <f t="shared" si="53"/>
        <v>17</v>
      </c>
      <c r="N563" s="2">
        <f t="shared" si="56"/>
        <v>8</v>
      </c>
      <c r="O563" s="2">
        <f t="shared" si="57"/>
        <v>1</v>
      </c>
    </row>
    <row r="564" spans="1:15" x14ac:dyDescent="0.2">
      <c r="A564" s="1">
        <f t="shared" si="54"/>
        <v>117090</v>
      </c>
      <c r="B564" s="2" t="str">
        <f>VLOOKUP(M564,BulletType!A$1:F$35,2)&amp;VLOOKUP(N564,BulletColor!A$1:C$25,3)</f>
        <v>星弹（大）深绿</v>
      </c>
      <c r="C564" s="3" t="str">
        <f t="shared" si="55"/>
        <v>Bullet117090</v>
      </c>
      <c r="D564" s="2" t="str">
        <f>CONCATENATE(VLOOKUP(M564,BulletType!A$2:I$35,8),VLOOKUP(N564,BulletColor!A$2:D$16,4))</f>
        <v>Bullet200090</v>
      </c>
      <c r="E564" s="2" t="str">
        <f>VLOOKUP(M564,BulletType!A$1:G$35,7)</f>
        <v>4,0.998</v>
      </c>
      <c r="F564" s="2">
        <f t="shared" si="52"/>
        <v>0</v>
      </c>
      <c r="G564">
        <f>VLOOKUP(M564,BulletType!A$1:F$35,3)</f>
        <v>0</v>
      </c>
      <c r="H564">
        <f>VLOOKUP(M564,BulletType!A$1:F$35,4)</f>
        <v>3</v>
      </c>
      <c r="I564">
        <f>VLOOKUP(M564,BulletType!A$1:F$35,5)</f>
        <v>14</v>
      </c>
      <c r="J564">
        <f>VLOOKUP(M564,BulletType!A$1:F$35,5)</f>
        <v>14</v>
      </c>
      <c r="K564">
        <f>VLOOKUP(M564,BulletType!A$1:F$35,6)</f>
        <v>7</v>
      </c>
      <c r="L564" s="3" t="str">
        <f>VLOOKUP(N564,BulletColor!A$2:B587,2)</f>
        <v>0.36,0.78,1</v>
      </c>
      <c r="M564">
        <f t="shared" si="53"/>
        <v>17</v>
      </c>
      <c r="N564" s="2">
        <f t="shared" si="56"/>
        <v>9</v>
      </c>
      <c r="O564" s="2">
        <f t="shared" si="57"/>
        <v>0</v>
      </c>
    </row>
    <row r="565" spans="1:15" x14ac:dyDescent="0.2">
      <c r="A565" s="1">
        <f t="shared" si="54"/>
        <v>117091</v>
      </c>
      <c r="B565" s="2" t="str">
        <f>VLOOKUP(M565,BulletType!A$1:F$35,2)&amp;VLOOKUP(N565,BulletColor!A$1:C$25,3)</f>
        <v>星弹（大）深绿</v>
      </c>
      <c r="C565" s="3" t="str">
        <f t="shared" si="55"/>
        <v>Bullet117090</v>
      </c>
      <c r="D565" s="2" t="str">
        <f>CONCATENATE(VLOOKUP(M565,BulletType!A$2:I$35,8),VLOOKUP(N565,BulletColor!A$2:D$16,4))</f>
        <v>Bullet200090</v>
      </c>
      <c r="E565" s="2" t="str">
        <f>VLOOKUP(M565,BulletType!A$1:G$35,7)</f>
        <v>4,0.998</v>
      </c>
      <c r="F565" s="2">
        <f t="shared" si="52"/>
        <v>1</v>
      </c>
      <c r="G565">
        <f>VLOOKUP(M565,BulletType!A$1:F$35,3)</f>
        <v>0</v>
      </c>
      <c r="H565">
        <f>VLOOKUP(M565,BulletType!A$1:F$35,4)</f>
        <v>3</v>
      </c>
      <c r="I565">
        <f>VLOOKUP(M565,BulletType!A$1:F$35,5)</f>
        <v>14</v>
      </c>
      <c r="J565">
        <f>VLOOKUP(M565,BulletType!A$1:F$35,5)</f>
        <v>14</v>
      </c>
      <c r="K565">
        <f>VLOOKUP(M565,BulletType!A$1:F$35,6)</f>
        <v>7</v>
      </c>
      <c r="L565" s="3" t="str">
        <f>VLOOKUP(N565,BulletColor!A$2:B588,2)</f>
        <v>0.36,0.78,1</v>
      </c>
      <c r="M565">
        <f t="shared" si="53"/>
        <v>17</v>
      </c>
      <c r="N565" s="2">
        <f t="shared" si="56"/>
        <v>9</v>
      </c>
      <c r="O565" s="2">
        <f t="shared" si="57"/>
        <v>1</v>
      </c>
    </row>
    <row r="566" spans="1:15" x14ac:dyDescent="0.2">
      <c r="A566" s="1">
        <f t="shared" si="54"/>
        <v>117100</v>
      </c>
      <c r="B566" s="2" t="str">
        <f>VLOOKUP(M566,BulletType!A$1:F$35,2)&amp;VLOOKUP(N566,BulletColor!A$1:C$25,3)</f>
        <v>星弹（大）绿</v>
      </c>
      <c r="C566" s="3" t="str">
        <f t="shared" si="55"/>
        <v>Bullet117100</v>
      </c>
      <c r="D566" s="2" t="str">
        <f>CONCATENATE(VLOOKUP(M566,BulletType!A$2:I$35,8),VLOOKUP(N566,BulletColor!A$2:D$16,4))</f>
        <v>Bullet200090</v>
      </c>
      <c r="E566" s="2" t="str">
        <f>VLOOKUP(M566,BulletType!A$1:G$35,7)</f>
        <v>4,0.998</v>
      </c>
      <c r="F566" s="2">
        <f t="shared" si="52"/>
        <v>0</v>
      </c>
      <c r="G566">
        <f>VLOOKUP(M566,BulletType!A$1:F$35,3)</f>
        <v>0</v>
      </c>
      <c r="H566">
        <f>VLOOKUP(M566,BulletType!A$1:F$35,4)</f>
        <v>3</v>
      </c>
      <c r="I566">
        <f>VLOOKUP(M566,BulletType!A$1:F$35,5)</f>
        <v>14</v>
      </c>
      <c r="J566">
        <f>VLOOKUP(M566,BulletType!A$1:F$35,5)</f>
        <v>14</v>
      </c>
      <c r="K566">
        <f>VLOOKUP(M566,BulletType!A$1:F$35,6)</f>
        <v>7</v>
      </c>
      <c r="L566" s="3" t="str">
        <f>VLOOKUP(N566,BulletColor!A$2:B589,2)</f>
        <v>0.36,0.78,1</v>
      </c>
      <c r="M566">
        <f t="shared" si="53"/>
        <v>17</v>
      </c>
      <c r="N566" s="2">
        <f t="shared" si="56"/>
        <v>10</v>
      </c>
      <c r="O566" s="2">
        <f t="shared" si="57"/>
        <v>0</v>
      </c>
    </row>
    <row r="567" spans="1:15" x14ac:dyDescent="0.2">
      <c r="A567" s="1">
        <f t="shared" si="54"/>
        <v>117101</v>
      </c>
      <c r="B567" s="2" t="str">
        <f>VLOOKUP(M567,BulletType!A$1:F$35,2)&amp;VLOOKUP(N567,BulletColor!A$1:C$25,3)</f>
        <v>星弹（大）绿</v>
      </c>
      <c r="C567" s="3" t="str">
        <f t="shared" si="55"/>
        <v>Bullet117100</v>
      </c>
      <c r="D567" s="2" t="str">
        <f>CONCATENATE(VLOOKUP(M567,BulletType!A$2:I$35,8),VLOOKUP(N567,BulletColor!A$2:D$16,4))</f>
        <v>Bullet200090</v>
      </c>
      <c r="E567" s="2" t="str">
        <f>VLOOKUP(M567,BulletType!A$1:G$35,7)</f>
        <v>4,0.998</v>
      </c>
      <c r="F567" s="2">
        <f t="shared" si="52"/>
        <v>1</v>
      </c>
      <c r="G567">
        <f>VLOOKUP(M567,BulletType!A$1:F$35,3)</f>
        <v>0</v>
      </c>
      <c r="H567">
        <f>VLOOKUP(M567,BulletType!A$1:F$35,4)</f>
        <v>3</v>
      </c>
      <c r="I567">
        <f>VLOOKUP(M567,BulletType!A$1:F$35,5)</f>
        <v>14</v>
      </c>
      <c r="J567">
        <f>VLOOKUP(M567,BulletType!A$1:F$35,5)</f>
        <v>14</v>
      </c>
      <c r="K567">
        <f>VLOOKUP(M567,BulletType!A$1:F$35,6)</f>
        <v>7</v>
      </c>
      <c r="L567" s="3" t="str">
        <f>VLOOKUP(N567,BulletColor!A$2:B590,2)</f>
        <v>0.36,0.78,1</v>
      </c>
      <c r="M567">
        <f t="shared" si="53"/>
        <v>17</v>
      </c>
      <c r="N567" s="2">
        <f t="shared" si="56"/>
        <v>10</v>
      </c>
      <c r="O567" s="2">
        <f t="shared" si="57"/>
        <v>1</v>
      </c>
    </row>
    <row r="568" spans="1:15" x14ac:dyDescent="0.2">
      <c r="A568" s="1">
        <f t="shared" si="54"/>
        <v>117110</v>
      </c>
      <c r="B568" s="2" t="str">
        <f>VLOOKUP(M568,BulletType!A$1:F$35,2)&amp;VLOOKUP(N568,BulletColor!A$1:C$25,3)</f>
        <v>星弹（大）黄绿</v>
      </c>
      <c r="C568" s="3" t="str">
        <f t="shared" si="55"/>
        <v>Bullet117110</v>
      </c>
      <c r="D568" s="2" t="str">
        <f>CONCATENATE(VLOOKUP(M568,BulletType!A$2:I$35,8),VLOOKUP(N568,BulletColor!A$2:D$16,4))</f>
        <v>Bullet200090</v>
      </c>
      <c r="E568" s="2" t="str">
        <f>VLOOKUP(M568,BulletType!A$1:G$35,7)</f>
        <v>4,0.998</v>
      </c>
      <c r="F568" s="2">
        <f t="shared" si="52"/>
        <v>0</v>
      </c>
      <c r="G568">
        <f>VLOOKUP(M568,BulletType!A$1:F$35,3)</f>
        <v>0</v>
      </c>
      <c r="H568">
        <f>VLOOKUP(M568,BulletType!A$1:F$35,4)</f>
        <v>3</v>
      </c>
      <c r="I568">
        <f>VLOOKUP(M568,BulletType!A$1:F$35,5)</f>
        <v>14</v>
      </c>
      <c r="J568">
        <f>VLOOKUP(M568,BulletType!A$1:F$35,5)</f>
        <v>14</v>
      </c>
      <c r="K568">
        <f>VLOOKUP(M568,BulletType!A$1:F$35,6)</f>
        <v>7</v>
      </c>
      <c r="L568" s="3" t="str">
        <f>VLOOKUP(N568,BulletColor!A$2:B591,2)</f>
        <v>0.9,1,0.4</v>
      </c>
      <c r="M568">
        <f t="shared" si="53"/>
        <v>17</v>
      </c>
      <c r="N568" s="2">
        <f t="shared" si="56"/>
        <v>11</v>
      </c>
      <c r="O568" s="2">
        <f t="shared" si="57"/>
        <v>0</v>
      </c>
    </row>
    <row r="569" spans="1:15" x14ac:dyDescent="0.2">
      <c r="A569" s="1">
        <f t="shared" si="54"/>
        <v>117111</v>
      </c>
      <c r="B569" s="2" t="str">
        <f>VLOOKUP(M569,BulletType!A$1:F$35,2)&amp;VLOOKUP(N569,BulletColor!A$1:C$25,3)</f>
        <v>星弹（大）黄绿</v>
      </c>
      <c r="C569" s="3" t="str">
        <f t="shared" si="55"/>
        <v>Bullet117110</v>
      </c>
      <c r="D569" s="2" t="str">
        <f>CONCATENATE(VLOOKUP(M569,BulletType!A$2:I$35,8),VLOOKUP(N569,BulletColor!A$2:D$16,4))</f>
        <v>Bullet200090</v>
      </c>
      <c r="E569" s="2" t="str">
        <f>VLOOKUP(M569,BulletType!A$1:G$35,7)</f>
        <v>4,0.998</v>
      </c>
      <c r="F569" s="2">
        <f t="shared" si="52"/>
        <v>1</v>
      </c>
      <c r="G569">
        <f>VLOOKUP(M569,BulletType!A$1:F$35,3)</f>
        <v>0</v>
      </c>
      <c r="H569">
        <f>VLOOKUP(M569,BulletType!A$1:F$35,4)</f>
        <v>3</v>
      </c>
      <c r="I569">
        <f>VLOOKUP(M569,BulletType!A$1:F$35,5)</f>
        <v>14</v>
      </c>
      <c r="J569">
        <f>VLOOKUP(M569,BulletType!A$1:F$35,5)</f>
        <v>14</v>
      </c>
      <c r="K569">
        <f>VLOOKUP(M569,BulletType!A$1:F$35,6)</f>
        <v>7</v>
      </c>
      <c r="L569" s="3" t="str">
        <f>VLOOKUP(N569,BulletColor!A$2:B592,2)</f>
        <v>0.9,1,0.4</v>
      </c>
      <c r="M569">
        <f t="shared" si="53"/>
        <v>17</v>
      </c>
      <c r="N569" s="2">
        <f t="shared" si="56"/>
        <v>11</v>
      </c>
      <c r="O569" s="2">
        <f t="shared" si="57"/>
        <v>1</v>
      </c>
    </row>
    <row r="570" spans="1:15" x14ac:dyDescent="0.2">
      <c r="A570" s="1">
        <f t="shared" si="54"/>
        <v>117120</v>
      </c>
      <c r="B570" s="2" t="str">
        <f>VLOOKUP(M570,BulletType!A$1:F$35,2)&amp;VLOOKUP(N570,BulletColor!A$1:C$25,3)</f>
        <v>星弹（大）深黄</v>
      </c>
      <c r="C570" s="3" t="str">
        <f t="shared" si="55"/>
        <v>Bullet117120</v>
      </c>
      <c r="D570" s="2" t="str">
        <f>CONCATENATE(VLOOKUP(M570,BulletType!A$2:I$35,8),VLOOKUP(N570,BulletColor!A$2:D$16,4))</f>
        <v>Bullet200090</v>
      </c>
      <c r="E570" s="2" t="str">
        <f>VLOOKUP(M570,BulletType!A$1:G$35,7)</f>
        <v>4,0.998</v>
      </c>
      <c r="F570" s="2">
        <f t="shared" si="52"/>
        <v>0</v>
      </c>
      <c r="G570">
        <f>VLOOKUP(M570,BulletType!A$1:F$35,3)</f>
        <v>0</v>
      </c>
      <c r="H570">
        <f>VLOOKUP(M570,BulletType!A$1:F$35,4)</f>
        <v>3</v>
      </c>
      <c r="I570">
        <f>VLOOKUP(M570,BulletType!A$1:F$35,5)</f>
        <v>14</v>
      </c>
      <c r="J570">
        <f>VLOOKUP(M570,BulletType!A$1:F$35,5)</f>
        <v>14</v>
      </c>
      <c r="K570">
        <f>VLOOKUP(M570,BulletType!A$1:F$35,6)</f>
        <v>7</v>
      </c>
      <c r="L570" s="3" t="str">
        <f>VLOOKUP(N570,BulletColor!A$2:B593,2)</f>
        <v>0.9,1,0.4</v>
      </c>
      <c r="M570">
        <f t="shared" si="53"/>
        <v>17</v>
      </c>
      <c r="N570" s="2">
        <f t="shared" si="56"/>
        <v>12</v>
      </c>
      <c r="O570" s="2">
        <f t="shared" si="57"/>
        <v>0</v>
      </c>
    </row>
    <row r="571" spans="1:15" x14ac:dyDescent="0.2">
      <c r="A571" s="1">
        <f t="shared" si="54"/>
        <v>117121</v>
      </c>
      <c r="B571" s="2" t="str">
        <f>VLOOKUP(M571,BulletType!A$1:F$35,2)&amp;VLOOKUP(N571,BulletColor!A$1:C$25,3)</f>
        <v>星弹（大）深黄</v>
      </c>
      <c r="C571" s="3" t="str">
        <f t="shared" si="55"/>
        <v>Bullet117120</v>
      </c>
      <c r="D571" s="2" t="str">
        <f>CONCATENATE(VLOOKUP(M571,BulletType!A$2:I$35,8),VLOOKUP(N571,BulletColor!A$2:D$16,4))</f>
        <v>Bullet200090</v>
      </c>
      <c r="E571" s="2" t="str">
        <f>VLOOKUP(M571,BulletType!A$1:G$35,7)</f>
        <v>4,0.998</v>
      </c>
      <c r="F571" s="2">
        <f t="shared" si="52"/>
        <v>1</v>
      </c>
      <c r="G571">
        <f>VLOOKUP(M571,BulletType!A$1:F$35,3)</f>
        <v>0</v>
      </c>
      <c r="H571">
        <f>VLOOKUP(M571,BulletType!A$1:F$35,4)</f>
        <v>3</v>
      </c>
      <c r="I571">
        <f>VLOOKUP(M571,BulletType!A$1:F$35,5)</f>
        <v>14</v>
      </c>
      <c r="J571">
        <f>VLOOKUP(M571,BulletType!A$1:F$35,5)</f>
        <v>14</v>
      </c>
      <c r="K571">
        <f>VLOOKUP(M571,BulletType!A$1:F$35,6)</f>
        <v>7</v>
      </c>
      <c r="L571" s="3" t="str">
        <f>VLOOKUP(N571,BulletColor!A$2:B594,2)</f>
        <v>0.9,1,0.4</v>
      </c>
      <c r="M571">
        <f t="shared" si="53"/>
        <v>17</v>
      </c>
      <c r="N571" s="2">
        <f t="shared" si="56"/>
        <v>12</v>
      </c>
      <c r="O571" s="2">
        <f t="shared" si="57"/>
        <v>1</v>
      </c>
    </row>
    <row r="572" spans="1:15" x14ac:dyDescent="0.2">
      <c r="A572" s="1">
        <f t="shared" si="54"/>
        <v>117130</v>
      </c>
      <c r="B572" s="2" t="str">
        <f>VLOOKUP(M572,BulletType!A$1:F$35,2)&amp;VLOOKUP(N572,BulletColor!A$1:C$25,3)</f>
        <v>星弹（大）浅黄</v>
      </c>
      <c r="C572" s="3" t="str">
        <f t="shared" si="55"/>
        <v>Bullet117130</v>
      </c>
      <c r="D572" s="2" t="str">
        <f>CONCATENATE(VLOOKUP(M572,BulletType!A$2:I$35,8),VLOOKUP(N572,BulletColor!A$2:D$16,4))</f>
        <v>Bullet200130</v>
      </c>
      <c r="E572" s="2" t="str">
        <f>VLOOKUP(M572,BulletType!A$1:G$35,7)</f>
        <v>4,0.998</v>
      </c>
      <c r="F572" s="2">
        <f t="shared" si="52"/>
        <v>0</v>
      </c>
      <c r="G572">
        <f>VLOOKUP(M572,BulletType!A$1:F$35,3)</f>
        <v>0</v>
      </c>
      <c r="H572">
        <f>VLOOKUP(M572,BulletType!A$1:F$35,4)</f>
        <v>3</v>
      </c>
      <c r="I572">
        <f>VLOOKUP(M572,BulletType!A$1:F$35,5)</f>
        <v>14</v>
      </c>
      <c r="J572">
        <f>VLOOKUP(M572,BulletType!A$1:F$35,5)</f>
        <v>14</v>
      </c>
      <c r="K572">
        <f>VLOOKUP(M572,BulletType!A$1:F$35,6)</f>
        <v>7</v>
      </c>
      <c r="L572" s="3" t="str">
        <f>VLOOKUP(N572,BulletColor!A$2:B595,2)</f>
        <v>0.9,1,0.4</v>
      </c>
      <c r="M572">
        <f t="shared" si="53"/>
        <v>17</v>
      </c>
      <c r="N572" s="2">
        <f t="shared" si="56"/>
        <v>13</v>
      </c>
      <c r="O572" s="2">
        <f t="shared" si="57"/>
        <v>0</v>
      </c>
    </row>
    <row r="573" spans="1:15" x14ac:dyDescent="0.2">
      <c r="A573" s="1">
        <f t="shared" si="54"/>
        <v>117131</v>
      </c>
      <c r="B573" s="2" t="str">
        <f>VLOOKUP(M573,BulletType!A$1:F$35,2)&amp;VLOOKUP(N573,BulletColor!A$1:C$25,3)</f>
        <v>星弹（大）浅黄</v>
      </c>
      <c r="C573" s="3" t="str">
        <f t="shared" si="55"/>
        <v>Bullet117130</v>
      </c>
      <c r="D573" s="2" t="str">
        <f>CONCATENATE(VLOOKUP(M573,BulletType!A$2:I$35,8),VLOOKUP(N573,BulletColor!A$2:D$16,4))</f>
        <v>Bullet200130</v>
      </c>
      <c r="E573" s="2" t="str">
        <f>VLOOKUP(M573,BulletType!A$1:G$35,7)</f>
        <v>4,0.998</v>
      </c>
      <c r="F573" s="2">
        <f t="shared" si="52"/>
        <v>1</v>
      </c>
      <c r="G573">
        <f>VLOOKUP(M573,BulletType!A$1:F$35,3)</f>
        <v>0</v>
      </c>
      <c r="H573">
        <f>VLOOKUP(M573,BulletType!A$1:F$35,4)</f>
        <v>3</v>
      </c>
      <c r="I573">
        <f>VLOOKUP(M573,BulletType!A$1:F$35,5)</f>
        <v>14</v>
      </c>
      <c r="J573">
        <f>VLOOKUP(M573,BulletType!A$1:F$35,5)</f>
        <v>14</v>
      </c>
      <c r="K573">
        <f>VLOOKUP(M573,BulletType!A$1:F$35,6)</f>
        <v>7</v>
      </c>
      <c r="L573" s="3" t="str">
        <f>VLOOKUP(N573,BulletColor!A$2:B596,2)</f>
        <v>0.9,1,0.4</v>
      </c>
      <c r="M573">
        <f t="shared" si="53"/>
        <v>17</v>
      </c>
      <c r="N573" s="2">
        <f t="shared" si="56"/>
        <v>13</v>
      </c>
      <c r="O573" s="2">
        <f t="shared" si="57"/>
        <v>1</v>
      </c>
    </row>
    <row r="574" spans="1:15" x14ac:dyDescent="0.2">
      <c r="A574" s="1">
        <f t="shared" si="54"/>
        <v>117140</v>
      </c>
      <c r="B574" s="2" t="str">
        <f>VLOOKUP(M574,BulletType!A$1:F$35,2)&amp;VLOOKUP(N574,BulletColor!A$1:C$25,3)</f>
        <v>星弹（大）棕黄</v>
      </c>
      <c r="C574" s="3" t="str">
        <f t="shared" si="55"/>
        <v>Bullet117140</v>
      </c>
      <c r="D574" s="2" t="str">
        <f>CONCATENATE(VLOOKUP(M574,BulletType!A$2:I$35,8),VLOOKUP(N574,BulletColor!A$2:D$16,4))</f>
        <v>Bullet200130</v>
      </c>
      <c r="E574" s="2" t="str">
        <f>VLOOKUP(M574,BulletType!A$1:G$35,7)</f>
        <v>4,0.998</v>
      </c>
      <c r="F574" s="2">
        <f t="shared" si="52"/>
        <v>0</v>
      </c>
      <c r="G574">
        <f>VLOOKUP(M574,BulletType!A$1:F$35,3)</f>
        <v>0</v>
      </c>
      <c r="H574">
        <f>VLOOKUP(M574,BulletType!A$1:F$35,4)</f>
        <v>3</v>
      </c>
      <c r="I574">
        <f>VLOOKUP(M574,BulletType!A$1:F$35,5)</f>
        <v>14</v>
      </c>
      <c r="J574">
        <f>VLOOKUP(M574,BulletType!A$1:F$35,5)</f>
        <v>14</v>
      </c>
      <c r="K574">
        <f>VLOOKUP(M574,BulletType!A$1:F$35,6)</f>
        <v>7</v>
      </c>
      <c r="L574" s="3" t="str">
        <f>VLOOKUP(N574,BulletColor!A$2:B597,2)</f>
        <v>0.9,1,0.4</v>
      </c>
      <c r="M574">
        <f t="shared" si="53"/>
        <v>17</v>
      </c>
      <c r="N574" s="2">
        <f t="shared" si="56"/>
        <v>14</v>
      </c>
      <c r="O574" s="2">
        <f t="shared" si="57"/>
        <v>0</v>
      </c>
    </row>
    <row r="575" spans="1:15" x14ac:dyDescent="0.2">
      <c r="A575" s="1">
        <f t="shared" si="54"/>
        <v>117141</v>
      </c>
      <c r="B575" s="2" t="str">
        <f>VLOOKUP(M575,BulletType!A$1:F$35,2)&amp;VLOOKUP(N575,BulletColor!A$1:C$25,3)</f>
        <v>星弹（大）棕黄</v>
      </c>
      <c r="C575" s="3" t="str">
        <f t="shared" si="55"/>
        <v>Bullet117140</v>
      </c>
      <c r="D575" s="2" t="str">
        <f>CONCATENATE(VLOOKUP(M575,BulletType!A$2:I$35,8),VLOOKUP(N575,BulletColor!A$2:D$16,4))</f>
        <v>Bullet200130</v>
      </c>
      <c r="E575" s="2" t="str">
        <f>VLOOKUP(M575,BulletType!A$1:G$35,7)</f>
        <v>4,0.998</v>
      </c>
      <c r="F575" s="2">
        <f t="shared" si="52"/>
        <v>1</v>
      </c>
      <c r="G575">
        <f>VLOOKUP(M575,BulletType!A$1:F$35,3)</f>
        <v>0</v>
      </c>
      <c r="H575">
        <f>VLOOKUP(M575,BulletType!A$1:F$35,4)</f>
        <v>3</v>
      </c>
      <c r="I575">
        <f>VLOOKUP(M575,BulletType!A$1:F$35,5)</f>
        <v>14</v>
      </c>
      <c r="J575">
        <f>VLOOKUP(M575,BulletType!A$1:F$35,5)</f>
        <v>14</v>
      </c>
      <c r="K575">
        <f>VLOOKUP(M575,BulletType!A$1:F$35,6)</f>
        <v>7</v>
      </c>
      <c r="L575" s="3" t="str">
        <f>VLOOKUP(N575,BulletColor!A$2:B598,2)</f>
        <v>0.9,1,0.4</v>
      </c>
      <c r="M575">
        <f t="shared" si="53"/>
        <v>17</v>
      </c>
      <c r="N575" s="2">
        <f t="shared" si="56"/>
        <v>14</v>
      </c>
      <c r="O575" s="2">
        <f t="shared" si="57"/>
        <v>1</v>
      </c>
    </row>
    <row r="576" spans="1:15" x14ac:dyDescent="0.2">
      <c r="A576" s="1">
        <f t="shared" si="54"/>
        <v>117150</v>
      </c>
      <c r="B576" s="2" t="str">
        <f>VLOOKUP(M576,BulletType!A$1:F$35,2)&amp;VLOOKUP(N576,BulletColor!A$1:C$25,3)</f>
        <v>星弹（大）白</v>
      </c>
      <c r="C576" s="3" t="str">
        <f t="shared" si="55"/>
        <v>Bullet117150</v>
      </c>
      <c r="D576" s="2" t="str">
        <f>CONCATENATE(VLOOKUP(M576,BulletType!A$2:I$35,8),VLOOKUP(N576,BulletColor!A$2:D$16,4))</f>
        <v>Bullet200130</v>
      </c>
      <c r="E576" s="2" t="str">
        <f>VLOOKUP(M576,BulletType!A$1:G$35,7)</f>
        <v>4,0.998</v>
      </c>
      <c r="F576" s="2">
        <f t="shared" si="52"/>
        <v>0</v>
      </c>
      <c r="G576">
        <f>VLOOKUP(M576,BulletType!A$1:F$35,3)</f>
        <v>0</v>
      </c>
      <c r="H576">
        <f>VLOOKUP(M576,BulletType!A$1:F$35,4)</f>
        <v>3</v>
      </c>
      <c r="I576">
        <f>VLOOKUP(M576,BulletType!A$1:F$35,5)</f>
        <v>14</v>
      </c>
      <c r="J576">
        <f>VLOOKUP(M576,BulletType!A$1:F$35,5)</f>
        <v>14</v>
      </c>
      <c r="K576">
        <f>VLOOKUP(M576,BulletType!A$1:F$35,6)</f>
        <v>7</v>
      </c>
      <c r="L576" s="3" t="str">
        <f>VLOOKUP(N576,BulletColor!A$2:B599,2)</f>
        <v>0.8,0.8,0.8</v>
      </c>
      <c r="M576">
        <f t="shared" si="53"/>
        <v>17</v>
      </c>
      <c r="N576" s="2">
        <f t="shared" si="56"/>
        <v>15</v>
      </c>
      <c r="O576" s="2">
        <f t="shared" si="57"/>
        <v>0</v>
      </c>
    </row>
    <row r="577" spans="1:15" x14ac:dyDescent="0.2">
      <c r="A577" s="1">
        <f t="shared" si="54"/>
        <v>117151</v>
      </c>
      <c r="B577" s="2" t="str">
        <f>VLOOKUP(M577,BulletType!A$1:F$35,2)&amp;VLOOKUP(N577,BulletColor!A$1:C$25,3)</f>
        <v>星弹（大）白</v>
      </c>
      <c r="C577" s="3" t="str">
        <f t="shared" si="55"/>
        <v>Bullet117150</v>
      </c>
      <c r="D577" s="2" t="str">
        <f>CONCATENATE(VLOOKUP(M577,BulletType!A$2:I$35,8),VLOOKUP(N577,BulletColor!A$2:D$16,4))</f>
        <v>Bullet200130</v>
      </c>
      <c r="E577" s="2" t="str">
        <f>VLOOKUP(M577,BulletType!A$1:G$35,7)</f>
        <v>4,0.998</v>
      </c>
      <c r="F577" s="2">
        <f t="shared" si="52"/>
        <v>1</v>
      </c>
      <c r="G577">
        <f>VLOOKUP(M577,BulletType!A$1:F$35,3)</f>
        <v>0</v>
      </c>
      <c r="H577">
        <f>VLOOKUP(M577,BulletType!A$1:F$35,4)</f>
        <v>3</v>
      </c>
      <c r="I577">
        <f>VLOOKUP(M577,BulletType!A$1:F$35,5)</f>
        <v>14</v>
      </c>
      <c r="J577">
        <f>VLOOKUP(M577,BulletType!A$1:F$35,5)</f>
        <v>14</v>
      </c>
      <c r="K577">
        <f>VLOOKUP(M577,BulletType!A$1:F$35,6)</f>
        <v>7</v>
      </c>
      <c r="L577" s="3" t="str">
        <f>VLOOKUP(N577,BulletColor!A$2:B600,2)</f>
        <v>0.8,0.8,0.8</v>
      </c>
      <c r="M577">
        <f t="shared" si="53"/>
        <v>17</v>
      </c>
      <c r="N577" s="2">
        <f t="shared" si="56"/>
        <v>15</v>
      </c>
      <c r="O577" s="2">
        <f t="shared" si="57"/>
        <v>1</v>
      </c>
    </row>
    <row r="578" spans="1:15" x14ac:dyDescent="0.2">
      <c r="A578" s="1">
        <f t="shared" si="54"/>
        <v>118000</v>
      </c>
      <c r="B578" s="2" t="str">
        <f>VLOOKUP(M578,BulletType!A$1:F$35,2)&amp;VLOOKUP(N578,BulletColor!A$1:C$25,3)</f>
        <v>大玉灰</v>
      </c>
      <c r="C578" s="3" t="str">
        <f t="shared" si="55"/>
        <v>Bullet118000</v>
      </c>
      <c r="D578" s="2" t="str">
        <f>CONCATENATE(VLOOKUP(M578,BulletType!A$2:I$35,8),VLOOKUP(N578,BulletColor!A$2:D$16,4))</f>
        <v>Bullet200000</v>
      </c>
      <c r="E578" s="2" t="str">
        <f>VLOOKUP(M578,BulletType!A$1:G$35,7)</f>
        <v>8,2</v>
      </c>
      <c r="F578" s="2">
        <f t="shared" ref="F578:F641" si="58">INT(RIGHT(A578,1))</f>
        <v>0</v>
      </c>
      <c r="G578">
        <f>VLOOKUP(M578,BulletType!A$1:F$35,3)</f>
        <v>0</v>
      </c>
      <c r="H578">
        <f>VLOOKUP(M578,BulletType!A$1:F$35,4)</f>
        <v>0</v>
      </c>
      <c r="I578">
        <f>VLOOKUP(M578,BulletType!A$1:F$35,5)</f>
        <v>28</v>
      </c>
      <c r="J578">
        <f>VLOOKUP(M578,BulletType!A$1:F$35,5)</f>
        <v>28</v>
      </c>
      <c r="K578">
        <f>VLOOKUP(M578,BulletType!A$1:F$35,6)</f>
        <v>14</v>
      </c>
      <c r="L578" s="3" t="str">
        <f>VLOOKUP(N578,BulletColor!A$2:B601,2)</f>
        <v>0.5,0.5,0.5</v>
      </c>
      <c r="M578">
        <f t="shared" ref="M578:M641" si="59">INT(INT((ROW()-2)/2)/16)</f>
        <v>18</v>
      </c>
      <c r="N578" s="2">
        <f t="shared" si="56"/>
        <v>0</v>
      </c>
      <c r="O578" s="2">
        <f t="shared" si="57"/>
        <v>0</v>
      </c>
    </row>
    <row r="579" spans="1:15" x14ac:dyDescent="0.2">
      <c r="A579" s="1">
        <f t="shared" ref="A579:A642" si="60">VALUE(CONCATENATE(1,(REPT(0,2-LEN(M579))&amp;M579),REPT(0,2-LEN(N579))&amp;(N579),O579))</f>
        <v>118001</v>
      </c>
      <c r="B579" s="2" t="str">
        <f>VLOOKUP(M579,BulletType!A$1:F$35,2)&amp;VLOOKUP(N579,BulletColor!A$1:C$25,3)</f>
        <v>大玉灰</v>
      </c>
      <c r="C579" s="3" t="str">
        <f t="shared" ref="C579:C642" si="61">CONCATENATE("Bullet",INT(A579/10)*10)</f>
        <v>Bullet118000</v>
      </c>
      <c r="D579" s="2" t="str">
        <f>CONCATENATE(VLOOKUP(M579,BulletType!A$2:I$35,8),VLOOKUP(N579,BulletColor!A$2:D$16,4))</f>
        <v>Bullet200000</v>
      </c>
      <c r="E579" s="2" t="str">
        <f>VLOOKUP(M579,BulletType!A$1:G$35,7)</f>
        <v>8,2</v>
      </c>
      <c r="F579" s="2">
        <f t="shared" si="58"/>
        <v>1</v>
      </c>
      <c r="G579">
        <f>VLOOKUP(M579,BulletType!A$1:F$35,3)</f>
        <v>0</v>
      </c>
      <c r="H579">
        <f>VLOOKUP(M579,BulletType!A$1:F$35,4)</f>
        <v>0</v>
      </c>
      <c r="I579">
        <f>VLOOKUP(M579,BulletType!A$1:F$35,5)</f>
        <v>28</v>
      </c>
      <c r="J579">
        <f>VLOOKUP(M579,BulletType!A$1:F$35,5)</f>
        <v>28</v>
      </c>
      <c r="K579">
        <f>VLOOKUP(M579,BulletType!A$1:F$35,6)</f>
        <v>14</v>
      </c>
      <c r="L579" s="3" t="str">
        <f>VLOOKUP(N579,BulletColor!A$2:B602,2)</f>
        <v>0.5,0.5,0.5</v>
      </c>
      <c r="M579">
        <f t="shared" si="59"/>
        <v>18</v>
      </c>
      <c r="N579" s="2">
        <f t="shared" si="56"/>
        <v>0</v>
      </c>
      <c r="O579" s="2">
        <f t="shared" si="57"/>
        <v>1</v>
      </c>
    </row>
    <row r="580" spans="1:15" x14ac:dyDescent="0.2">
      <c r="A580" s="1">
        <f t="shared" si="60"/>
        <v>118010</v>
      </c>
      <c r="B580" s="2" t="str">
        <f>VLOOKUP(M580,BulletType!A$1:F$35,2)&amp;VLOOKUP(N580,BulletColor!A$1:C$25,3)</f>
        <v>大玉深红</v>
      </c>
      <c r="C580" s="3" t="str">
        <f t="shared" si="61"/>
        <v>Bullet118010</v>
      </c>
      <c r="D580" s="2" t="str">
        <f>CONCATENATE(VLOOKUP(M580,BulletType!A$2:I$35,8),VLOOKUP(N580,BulletColor!A$2:D$16,4))</f>
        <v>Bullet200010</v>
      </c>
      <c r="E580" s="2" t="str">
        <f>VLOOKUP(M580,BulletType!A$1:G$35,7)</f>
        <v>8,2</v>
      </c>
      <c r="F580" s="2">
        <f t="shared" si="58"/>
        <v>0</v>
      </c>
      <c r="G580">
        <f>VLOOKUP(M580,BulletType!A$1:F$35,3)</f>
        <v>0</v>
      </c>
      <c r="H580">
        <f>VLOOKUP(M580,BulletType!A$1:F$35,4)</f>
        <v>0</v>
      </c>
      <c r="I580">
        <f>VLOOKUP(M580,BulletType!A$1:F$35,5)</f>
        <v>28</v>
      </c>
      <c r="J580">
        <f>VLOOKUP(M580,BulletType!A$1:F$35,5)</f>
        <v>28</v>
      </c>
      <c r="K580">
        <f>VLOOKUP(M580,BulletType!A$1:F$35,6)</f>
        <v>14</v>
      </c>
      <c r="L580" s="3" t="str">
        <f>VLOOKUP(N580,BulletColor!A$2:B603,2)</f>
        <v>0.625,0.3,0.3</v>
      </c>
      <c r="M580">
        <f t="shared" si="59"/>
        <v>18</v>
      </c>
      <c r="N580" s="2">
        <f t="shared" si="56"/>
        <v>1</v>
      </c>
      <c r="O580" s="2">
        <f t="shared" si="57"/>
        <v>0</v>
      </c>
    </row>
    <row r="581" spans="1:15" x14ac:dyDescent="0.2">
      <c r="A581" s="1">
        <f t="shared" si="60"/>
        <v>118011</v>
      </c>
      <c r="B581" s="2" t="str">
        <f>VLOOKUP(M581,BulletType!A$1:F$35,2)&amp;VLOOKUP(N581,BulletColor!A$1:C$25,3)</f>
        <v>大玉深红</v>
      </c>
      <c r="C581" s="3" t="str">
        <f t="shared" si="61"/>
        <v>Bullet118010</v>
      </c>
      <c r="D581" s="2" t="str">
        <f>CONCATENATE(VLOOKUP(M581,BulletType!A$2:I$35,8),VLOOKUP(N581,BulletColor!A$2:D$16,4))</f>
        <v>Bullet200010</v>
      </c>
      <c r="E581" s="2" t="str">
        <f>VLOOKUP(M581,BulletType!A$1:G$35,7)</f>
        <v>8,2</v>
      </c>
      <c r="F581" s="2">
        <f t="shared" si="58"/>
        <v>1</v>
      </c>
      <c r="G581">
        <f>VLOOKUP(M581,BulletType!A$1:F$35,3)</f>
        <v>0</v>
      </c>
      <c r="H581">
        <f>VLOOKUP(M581,BulletType!A$1:F$35,4)</f>
        <v>0</v>
      </c>
      <c r="I581">
        <f>VLOOKUP(M581,BulletType!A$1:F$35,5)</f>
        <v>28</v>
      </c>
      <c r="J581">
        <f>VLOOKUP(M581,BulletType!A$1:F$35,5)</f>
        <v>28</v>
      </c>
      <c r="K581">
        <f>VLOOKUP(M581,BulletType!A$1:F$35,6)</f>
        <v>14</v>
      </c>
      <c r="L581" s="3" t="str">
        <f>VLOOKUP(N581,BulletColor!A$2:B604,2)</f>
        <v>0.625,0.3,0.3</v>
      </c>
      <c r="M581">
        <f t="shared" si="59"/>
        <v>18</v>
      </c>
      <c r="N581" s="2">
        <f t="shared" si="56"/>
        <v>1</v>
      </c>
      <c r="O581" s="2">
        <f t="shared" si="57"/>
        <v>1</v>
      </c>
    </row>
    <row r="582" spans="1:15" x14ac:dyDescent="0.2">
      <c r="A582" s="1">
        <f t="shared" si="60"/>
        <v>118020</v>
      </c>
      <c r="B582" s="2" t="str">
        <f>VLOOKUP(M582,BulletType!A$1:F$35,2)&amp;VLOOKUP(N582,BulletColor!A$1:C$25,3)</f>
        <v>大玉红</v>
      </c>
      <c r="C582" s="3" t="str">
        <f t="shared" si="61"/>
        <v>Bullet118020</v>
      </c>
      <c r="D582" s="2" t="str">
        <f>CONCATENATE(VLOOKUP(M582,BulletType!A$2:I$35,8),VLOOKUP(N582,BulletColor!A$2:D$16,4))</f>
        <v>Bullet200010</v>
      </c>
      <c r="E582" s="2" t="str">
        <f>VLOOKUP(M582,BulletType!A$1:G$35,7)</f>
        <v>8,2</v>
      </c>
      <c r="F582" s="2">
        <f t="shared" si="58"/>
        <v>0</v>
      </c>
      <c r="G582">
        <f>VLOOKUP(M582,BulletType!A$1:F$35,3)</f>
        <v>0</v>
      </c>
      <c r="H582">
        <f>VLOOKUP(M582,BulletType!A$1:F$35,4)</f>
        <v>0</v>
      </c>
      <c r="I582">
        <f>VLOOKUP(M582,BulletType!A$1:F$35,5)</f>
        <v>28</v>
      </c>
      <c r="J582">
        <f>VLOOKUP(M582,BulletType!A$1:F$35,5)</f>
        <v>28</v>
      </c>
      <c r="K582">
        <f>VLOOKUP(M582,BulletType!A$1:F$35,6)</f>
        <v>14</v>
      </c>
      <c r="L582" s="3" t="str">
        <f>VLOOKUP(N582,BulletColor!A$2:B605,2)</f>
        <v>0.8,0.3,0.3</v>
      </c>
      <c r="M582">
        <f t="shared" si="59"/>
        <v>18</v>
      </c>
      <c r="N582" s="2">
        <f t="shared" si="56"/>
        <v>2</v>
      </c>
      <c r="O582" s="2">
        <f t="shared" si="57"/>
        <v>0</v>
      </c>
    </row>
    <row r="583" spans="1:15" x14ac:dyDescent="0.2">
      <c r="A583" s="1">
        <f t="shared" si="60"/>
        <v>118021</v>
      </c>
      <c r="B583" s="2" t="str">
        <f>VLOOKUP(M583,BulletType!A$1:F$35,2)&amp;VLOOKUP(N583,BulletColor!A$1:C$25,3)</f>
        <v>大玉红</v>
      </c>
      <c r="C583" s="3" t="str">
        <f t="shared" si="61"/>
        <v>Bullet118020</v>
      </c>
      <c r="D583" s="2" t="str">
        <f>CONCATENATE(VLOOKUP(M583,BulletType!A$2:I$35,8),VLOOKUP(N583,BulletColor!A$2:D$16,4))</f>
        <v>Bullet200010</v>
      </c>
      <c r="E583" s="2" t="str">
        <f>VLOOKUP(M583,BulletType!A$1:G$35,7)</f>
        <v>8,2</v>
      </c>
      <c r="F583" s="2">
        <f t="shared" si="58"/>
        <v>1</v>
      </c>
      <c r="G583">
        <f>VLOOKUP(M583,BulletType!A$1:F$35,3)</f>
        <v>0</v>
      </c>
      <c r="H583">
        <f>VLOOKUP(M583,BulletType!A$1:F$35,4)</f>
        <v>0</v>
      </c>
      <c r="I583">
        <f>VLOOKUP(M583,BulletType!A$1:F$35,5)</f>
        <v>28</v>
      </c>
      <c r="J583">
        <f>VLOOKUP(M583,BulletType!A$1:F$35,5)</f>
        <v>28</v>
      </c>
      <c r="K583">
        <f>VLOOKUP(M583,BulletType!A$1:F$35,6)</f>
        <v>14</v>
      </c>
      <c r="L583" s="3" t="str">
        <f>VLOOKUP(N583,BulletColor!A$2:B606,2)</f>
        <v>0.8,0.3,0.3</v>
      </c>
      <c r="M583">
        <f t="shared" si="59"/>
        <v>18</v>
      </c>
      <c r="N583" s="2">
        <f t="shared" si="56"/>
        <v>2</v>
      </c>
      <c r="O583" s="2">
        <f t="shared" si="57"/>
        <v>1</v>
      </c>
    </row>
    <row r="584" spans="1:15" x14ac:dyDescent="0.2">
      <c r="A584" s="1">
        <f t="shared" si="60"/>
        <v>118030</v>
      </c>
      <c r="B584" s="2" t="str">
        <f>VLOOKUP(M584,BulletType!A$1:F$35,2)&amp;VLOOKUP(N584,BulletColor!A$1:C$25,3)</f>
        <v>大玉深紫</v>
      </c>
      <c r="C584" s="3" t="str">
        <f t="shared" si="61"/>
        <v>Bullet118030</v>
      </c>
      <c r="D584" s="2" t="str">
        <f>CONCATENATE(VLOOKUP(M584,BulletType!A$2:I$35,8),VLOOKUP(N584,BulletColor!A$2:D$16,4))</f>
        <v>Bullet200030</v>
      </c>
      <c r="E584" s="2" t="str">
        <f>VLOOKUP(M584,BulletType!A$1:G$35,7)</f>
        <v>8,2</v>
      </c>
      <c r="F584" s="2">
        <f t="shared" si="58"/>
        <v>0</v>
      </c>
      <c r="G584">
        <f>VLOOKUP(M584,BulletType!A$1:F$35,3)</f>
        <v>0</v>
      </c>
      <c r="H584">
        <f>VLOOKUP(M584,BulletType!A$1:F$35,4)</f>
        <v>0</v>
      </c>
      <c r="I584">
        <f>VLOOKUP(M584,BulletType!A$1:F$35,5)</f>
        <v>28</v>
      </c>
      <c r="J584">
        <f>VLOOKUP(M584,BulletType!A$1:F$35,5)</f>
        <v>28</v>
      </c>
      <c r="K584">
        <f>VLOOKUP(M584,BulletType!A$1:F$35,6)</f>
        <v>14</v>
      </c>
      <c r="L584" s="3" t="str">
        <f>VLOOKUP(N584,BulletColor!A$2:B607,2)</f>
        <v>1,0.65,1</v>
      </c>
      <c r="M584">
        <f t="shared" si="59"/>
        <v>18</v>
      </c>
      <c r="N584" s="2">
        <f t="shared" si="56"/>
        <v>3</v>
      </c>
      <c r="O584" s="2">
        <f t="shared" si="57"/>
        <v>0</v>
      </c>
    </row>
    <row r="585" spans="1:15" x14ac:dyDescent="0.2">
      <c r="A585" s="1">
        <f t="shared" si="60"/>
        <v>118031</v>
      </c>
      <c r="B585" s="2" t="str">
        <f>VLOOKUP(M585,BulletType!A$1:F$35,2)&amp;VLOOKUP(N585,BulletColor!A$1:C$25,3)</f>
        <v>大玉深紫</v>
      </c>
      <c r="C585" s="3" t="str">
        <f t="shared" si="61"/>
        <v>Bullet118030</v>
      </c>
      <c r="D585" s="2" t="str">
        <f>CONCATENATE(VLOOKUP(M585,BulletType!A$2:I$35,8),VLOOKUP(N585,BulletColor!A$2:D$16,4))</f>
        <v>Bullet200030</v>
      </c>
      <c r="E585" s="2" t="str">
        <f>VLOOKUP(M585,BulletType!A$1:G$35,7)</f>
        <v>8,2</v>
      </c>
      <c r="F585" s="2">
        <f t="shared" si="58"/>
        <v>1</v>
      </c>
      <c r="G585">
        <f>VLOOKUP(M585,BulletType!A$1:F$35,3)</f>
        <v>0</v>
      </c>
      <c r="H585">
        <f>VLOOKUP(M585,BulletType!A$1:F$35,4)</f>
        <v>0</v>
      </c>
      <c r="I585">
        <f>VLOOKUP(M585,BulletType!A$1:F$35,5)</f>
        <v>28</v>
      </c>
      <c r="J585">
        <f>VLOOKUP(M585,BulletType!A$1:F$35,5)</f>
        <v>28</v>
      </c>
      <c r="K585">
        <f>VLOOKUP(M585,BulletType!A$1:F$35,6)</f>
        <v>14</v>
      </c>
      <c r="L585" s="3" t="str">
        <f>VLOOKUP(N585,BulletColor!A$2:B608,2)</f>
        <v>1,0.65,1</v>
      </c>
      <c r="M585">
        <f t="shared" si="59"/>
        <v>18</v>
      </c>
      <c r="N585" s="2">
        <f t="shared" si="56"/>
        <v>3</v>
      </c>
      <c r="O585" s="2">
        <f t="shared" si="57"/>
        <v>1</v>
      </c>
    </row>
    <row r="586" spans="1:15" x14ac:dyDescent="0.2">
      <c r="A586" s="1">
        <f t="shared" si="60"/>
        <v>118040</v>
      </c>
      <c r="B586" s="2" t="str">
        <f>VLOOKUP(M586,BulletType!A$1:F$35,2)&amp;VLOOKUP(N586,BulletColor!A$1:C$25,3)</f>
        <v>大玉紫</v>
      </c>
      <c r="C586" s="3" t="str">
        <f t="shared" si="61"/>
        <v>Bullet118040</v>
      </c>
      <c r="D586" s="2" t="str">
        <f>CONCATENATE(VLOOKUP(M586,BulletType!A$2:I$35,8),VLOOKUP(N586,BulletColor!A$2:D$16,4))</f>
        <v>Bullet200030</v>
      </c>
      <c r="E586" s="2" t="str">
        <f>VLOOKUP(M586,BulletType!A$1:G$35,7)</f>
        <v>8,2</v>
      </c>
      <c r="F586" s="2">
        <f t="shared" si="58"/>
        <v>0</v>
      </c>
      <c r="G586">
        <f>VLOOKUP(M586,BulletType!A$1:F$35,3)</f>
        <v>0</v>
      </c>
      <c r="H586">
        <f>VLOOKUP(M586,BulletType!A$1:F$35,4)</f>
        <v>0</v>
      </c>
      <c r="I586">
        <f>VLOOKUP(M586,BulletType!A$1:F$35,5)</f>
        <v>28</v>
      </c>
      <c r="J586">
        <f>VLOOKUP(M586,BulletType!A$1:F$35,5)</f>
        <v>28</v>
      </c>
      <c r="K586">
        <f>VLOOKUP(M586,BulletType!A$1:F$35,6)</f>
        <v>14</v>
      </c>
      <c r="L586" s="3" t="str">
        <f>VLOOKUP(N586,BulletColor!A$2:B609,2)</f>
        <v>1,0.65,1</v>
      </c>
      <c r="M586">
        <f t="shared" si="59"/>
        <v>18</v>
      </c>
      <c r="N586" s="2">
        <f t="shared" si="56"/>
        <v>4</v>
      </c>
      <c r="O586" s="2">
        <f t="shared" si="57"/>
        <v>0</v>
      </c>
    </row>
    <row r="587" spans="1:15" x14ac:dyDescent="0.2">
      <c r="A587" s="1">
        <f t="shared" si="60"/>
        <v>118041</v>
      </c>
      <c r="B587" s="2" t="str">
        <f>VLOOKUP(M587,BulletType!A$1:F$35,2)&amp;VLOOKUP(N587,BulletColor!A$1:C$25,3)</f>
        <v>大玉紫</v>
      </c>
      <c r="C587" s="3" t="str">
        <f t="shared" si="61"/>
        <v>Bullet118040</v>
      </c>
      <c r="D587" s="2" t="str">
        <f>CONCATENATE(VLOOKUP(M587,BulletType!A$2:I$35,8),VLOOKUP(N587,BulletColor!A$2:D$16,4))</f>
        <v>Bullet200030</v>
      </c>
      <c r="E587" s="2" t="str">
        <f>VLOOKUP(M587,BulletType!A$1:G$35,7)</f>
        <v>8,2</v>
      </c>
      <c r="F587" s="2">
        <f t="shared" si="58"/>
        <v>1</v>
      </c>
      <c r="G587">
        <f>VLOOKUP(M587,BulletType!A$1:F$35,3)</f>
        <v>0</v>
      </c>
      <c r="H587">
        <f>VLOOKUP(M587,BulletType!A$1:F$35,4)</f>
        <v>0</v>
      </c>
      <c r="I587">
        <f>VLOOKUP(M587,BulletType!A$1:F$35,5)</f>
        <v>28</v>
      </c>
      <c r="J587">
        <f>VLOOKUP(M587,BulletType!A$1:F$35,5)</f>
        <v>28</v>
      </c>
      <c r="K587">
        <f>VLOOKUP(M587,BulletType!A$1:F$35,6)</f>
        <v>14</v>
      </c>
      <c r="L587" s="3" t="str">
        <f>VLOOKUP(N587,BulletColor!A$2:B610,2)</f>
        <v>1,0.65,1</v>
      </c>
      <c r="M587">
        <f t="shared" si="59"/>
        <v>18</v>
      </c>
      <c r="N587" s="2">
        <f t="shared" si="56"/>
        <v>4</v>
      </c>
      <c r="O587" s="2">
        <f t="shared" si="57"/>
        <v>1</v>
      </c>
    </row>
    <row r="588" spans="1:15" x14ac:dyDescent="0.2">
      <c r="A588" s="1">
        <f t="shared" si="60"/>
        <v>118050</v>
      </c>
      <c r="B588" s="2" t="str">
        <f>VLOOKUP(M588,BulletType!A$1:F$35,2)&amp;VLOOKUP(N588,BulletColor!A$1:C$25,3)</f>
        <v>大玉深蓝</v>
      </c>
      <c r="C588" s="3" t="str">
        <f t="shared" si="61"/>
        <v>Bullet118050</v>
      </c>
      <c r="D588" s="2" t="str">
        <f>CONCATENATE(VLOOKUP(M588,BulletType!A$2:I$35,8),VLOOKUP(N588,BulletColor!A$2:D$16,4))</f>
        <v>Bullet200050</v>
      </c>
      <c r="E588" s="2" t="str">
        <f>VLOOKUP(M588,BulletType!A$1:G$35,7)</f>
        <v>8,2</v>
      </c>
      <c r="F588" s="2">
        <f t="shared" si="58"/>
        <v>0</v>
      </c>
      <c r="G588">
        <f>VLOOKUP(M588,BulletType!A$1:F$35,3)</f>
        <v>0</v>
      </c>
      <c r="H588">
        <f>VLOOKUP(M588,BulletType!A$1:F$35,4)</f>
        <v>0</v>
      </c>
      <c r="I588">
        <f>VLOOKUP(M588,BulletType!A$1:F$35,5)</f>
        <v>28</v>
      </c>
      <c r="J588">
        <f>VLOOKUP(M588,BulletType!A$1:F$35,5)</f>
        <v>28</v>
      </c>
      <c r="K588">
        <f>VLOOKUP(M588,BulletType!A$1:F$35,6)</f>
        <v>14</v>
      </c>
      <c r="L588" s="3" t="str">
        <f>VLOOKUP(N588,BulletColor!A$2:B611,2)</f>
        <v>0,0.1,1</v>
      </c>
      <c r="M588">
        <f t="shared" si="59"/>
        <v>18</v>
      </c>
      <c r="N588" s="2">
        <f t="shared" si="56"/>
        <v>5</v>
      </c>
      <c r="O588" s="2">
        <f t="shared" si="57"/>
        <v>0</v>
      </c>
    </row>
    <row r="589" spans="1:15" x14ac:dyDescent="0.2">
      <c r="A589" s="1">
        <f t="shared" si="60"/>
        <v>118051</v>
      </c>
      <c r="B589" s="2" t="str">
        <f>VLOOKUP(M589,BulletType!A$1:F$35,2)&amp;VLOOKUP(N589,BulletColor!A$1:C$25,3)</f>
        <v>大玉深蓝</v>
      </c>
      <c r="C589" s="3" t="str">
        <f t="shared" si="61"/>
        <v>Bullet118050</v>
      </c>
      <c r="D589" s="2" t="str">
        <f>CONCATENATE(VLOOKUP(M589,BulletType!A$2:I$35,8),VLOOKUP(N589,BulletColor!A$2:D$16,4))</f>
        <v>Bullet200050</v>
      </c>
      <c r="E589" s="2" t="str">
        <f>VLOOKUP(M589,BulletType!A$1:G$35,7)</f>
        <v>8,2</v>
      </c>
      <c r="F589" s="2">
        <f t="shared" si="58"/>
        <v>1</v>
      </c>
      <c r="G589">
        <f>VLOOKUP(M589,BulletType!A$1:F$35,3)</f>
        <v>0</v>
      </c>
      <c r="H589">
        <f>VLOOKUP(M589,BulletType!A$1:F$35,4)</f>
        <v>0</v>
      </c>
      <c r="I589">
        <f>VLOOKUP(M589,BulletType!A$1:F$35,5)</f>
        <v>28</v>
      </c>
      <c r="J589">
        <f>VLOOKUP(M589,BulletType!A$1:F$35,5)</f>
        <v>28</v>
      </c>
      <c r="K589">
        <f>VLOOKUP(M589,BulletType!A$1:F$35,6)</f>
        <v>14</v>
      </c>
      <c r="L589" s="3" t="str">
        <f>VLOOKUP(N589,BulletColor!A$2:B612,2)</f>
        <v>0,0.1,1</v>
      </c>
      <c r="M589">
        <f t="shared" si="59"/>
        <v>18</v>
      </c>
      <c r="N589" s="2">
        <f t="shared" si="56"/>
        <v>5</v>
      </c>
      <c r="O589" s="2">
        <f t="shared" si="57"/>
        <v>1</v>
      </c>
    </row>
    <row r="590" spans="1:15" x14ac:dyDescent="0.2">
      <c r="A590" s="1">
        <f t="shared" si="60"/>
        <v>118060</v>
      </c>
      <c r="B590" s="2" t="str">
        <f>VLOOKUP(M590,BulletType!A$1:F$35,2)&amp;VLOOKUP(N590,BulletColor!A$1:C$25,3)</f>
        <v>大玉蓝</v>
      </c>
      <c r="C590" s="3" t="str">
        <f t="shared" si="61"/>
        <v>Bullet118060</v>
      </c>
      <c r="D590" s="2" t="str">
        <f>CONCATENATE(VLOOKUP(M590,BulletType!A$2:I$35,8),VLOOKUP(N590,BulletColor!A$2:D$16,4))</f>
        <v>Bullet200050</v>
      </c>
      <c r="E590" s="2" t="str">
        <f>VLOOKUP(M590,BulletType!A$1:G$35,7)</f>
        <v>8,2</v>
      </c>
      <c r="F590" s="2">
        <f t="shared" si="58"/>
        <v>0</v>
      </c>
      <c r="G590">
        <f>VLOOKUP(M590,BulletType!A$1:F$35,3)</f>
        <v>0</v>
      </c>
      <c r="H590">
        <f>VLOOKUP(M590,BulletType!A$1:F$35,4)</f>
        <v>0</v>
      </c>
      <c r="I590">
        <f>VLOOKUP(M590,BulletType!A$1:F$35,5)</f>
        <v>28</v>
      </c>
      <c r="J590">
        <f>VLOOKUP(M590,BulletType!A$1:F$35,5)</f>
        <v>28</v>
      </c>
      <c r="K590">
        <f>VLOOKUP(M590,BulletType!A$1:F$35,6)</f>
        <v>14</v>
      </c>
      <c r="L590" s="3" t="str">
        <f>VLOOKUP(N590,BulletColor!A$2:B613,2)</f>
        <v>0,0.1,1</v>
      </c>
      <c r="M590">
        <f t="shared" si="59"/>
        <v>18</v>
      </c>
      <c r="N590" s="2">
        <f t="shared" si="56"/>
        <v>6</v>
      </c>
      <c r="O590" s="2">
        <f t="shared" si="57"/>
        <v>0</v>
      </c>
    </row>
    <row r="591" spans="1:15" x14ac:dyDescent="0.2">
      <c r="A591" s="1">
        <f t="shared" si="60"/>
        <v>118061</v>
      </c>
      <c r="B591" s="2" t="str">
        <f>VLOOKUP(M591,BulletType!A$1:F$35,2)&amp;VLOOKUP(N591,BulletColor!A$1:C$25,3)</f>
        <v>大玉蓝</v>
      </c>
      <c r="C591" s="3" t="str">
        <f t="shared" si="61"/>
        <v>Bullet118060</v>
      </c>
      <c r="D591" s="2" t="str">
        <f>CONCATENATE(VLOOKUP(M591,BulletType!A$2:I$35,8),VLOOKUP(N591,BulletColor!A$2:D$16,4))</f>
        <v>Bullet200050</v>
      </c>
      <c r="E591" s="2" t="str">
        <f>VLOOKUP(M591,BulletType!A$1:G$35,7)</f>
        <v>8,2</v>
      </c>
      <c r="F591" s="2">
        <f t="shared" si="58"/>
        <v>1</v>
      </c>
      <c r="G591">
        <f>VLOOKUP(M591,BulletType!A$1:F$35,3)</f>
        <v>0</v>
      </c>
      <c r="H591">
        <f>VLOOKUP(M591,BulletType!A$1:F$35,4)</f>
        <v>0</v>
      </c>
      <c r="I591">
        <f>VLOOKUP(M591,BulletType!A$1:F$35,5)</f>
        <v>28</v>
      </c>
      <c r="J591">
        <f>VLOOKUP(M591,BulletType!A$1:F$35,5)</f>
        <v>28</v>
      </c>
      <c r="K591">
        <f>VLOOKUP(M591,BulletType!A$1:F$35,6)</f>
        <v>14</v>
      </c>
      <c r="L591" s="3" t="str">
        <f>VLOOKUP(N591,BulletColor!A$2:B614,2)</f>
        <v>0,0.1,1</v>
      </c>
      <c r="M591">
        <f t="shared" si="59"/>
        <v>18</v>
      </c>
      <c r="N591" s="2">
        <f t="shared" si="56"/>
        <v>6</v>
      </c>
      <c r="O591" s="2">
        <f t="shared" si="57"/>
        <v>1</v>
      </c>
    </row>
    <row r="592" spans="1:15" x14ac:dyDescent="0.2">
      <c r="A592" s="1">
        <f t="shared" si="60"/>
        <v>118070</v>
      </c>
      <c r="B592" s="2" t="str">
        <f>VLOOKUP(M592,BulletType!A$1:F$35,2)&amp;VLOOKUP(N592,BulletColor!A$1:C$25,3)</f>
        <v>大玉深青</v>
      </c>
      <c r="C592" s="3" t="str">
        <f t="shared" si="61"/>
        <v>Bullet118070</v>
      </c>
      <c r="D592" s="2" t="str">
        <f>CONCATENATE(VLOOKUP(M592,BulletType!A$2:I$35,8),VLOOKUP(N592,BulletColor!A$2:D$16,4))</f>
        <v>Bullet200070</v>
      </c>
      <c r="E592" s="2" t="str">
        <f>VLOOKUP(M592,BulletType!A$1:G$35,7)</f>
        <v>8,2</v>
      </c>
      <c r="F592" s="2">
        <f t="shared" si="58"/>
        <v>0</v>
      </c>
      <c r="G592">
        <f>VLOOKUP(M592,BulletType!A$1:F$35,3)</f>
        <v>0</v>
      </c>
      <c r="H592">
        <f>VLOOKUP(M592,BulletType!A$1:F$35,4)</f>
        <v>0</v>
      </c>
      <c r="I592">
        <f>VLOOKUP(M592,BulletType!A$1:F$35,5)</f>
        <v>28</v>
      </c>
      <c r="J592">
        <f>VLOOKUP(M592,BulletType!A$1:F$35,5)</f>
        <v>28</v>
      </c>
      <c r="K592">
        <f>VLOOKUP(M592,BulletType!A$1:F$35,6)</f>
        <v>14</v>
      </c>
      <c r="L592" s="3" t="str">
        <f>VLOOKUP(N592,BulletColor!A$2:B615,2)</f>
        <v>0.25,1,1</v>
      </c>
      <c r="M592">
        <f t="shared" si="59"/>
        <v>18</v>
      </c>
      <c r="N592" s="2">
        <f t="shared" si="56"/>
        <v>7</v>
      </c>
      <c r="O592" s="2">
        <f t="shared" si="57"/>
        <v>0</v>
      </c>
    </row>
    <row r="593" spans="1:15" x14ac:dyDescent="0.2">
      <c r="A593" s="1">
        <f t="shared" si="60"/>
        <v>118071</v>
      </c>
      <c r="B593" s="2" t="str">
        <f>VLOOKUP(M593,BulletType!A$1:F$35,2)&amp;VLOOKUP(N593,BulletColor!A$1:C$25,3)</f>
        <v>大玉深青</v>
      </c>
      <c r="C593" s="3" t="str">
        <f t="shared" si="61"/>
        <v>Bullet118070</v>
      </c>
      <c r="D593" s="2" t="str">
        <f>CONCATENATE(VLOOKUP(M593,BulletType!A$2:I$35,8),VLOOKUP(N593,BulletColor!A$2:D$16,4))</f>
        <v>Bullet200070</v>
      </c>
      <c r="E593" s="2" t="str">
        <f>VLOOKUP(M593,BulletType!A$1:G$35,7)</f>
        <v>8,2</v>
      </c>
      <c r="F593" s="2">
        <f t="shared" si="58"/>
        <v>1</v>
      </c>
      <c r="G593">
        <f>VLOOKUP(M593,BulletType!A$1:F$35,3)</f>
        <v>0</v>
      </c>
      <c r="H593">
        <f>VLOOKUP(M593,BulletType!A$1:F$35,4)</f>
        <v>0</v>
      </c>
      <c r="I593">
        <f>VLOOKUP(M593,BulletType!A$1:F$35,5)</f>
        <v>28</v>
      </c>
      <c r="J593">
        <f>VLOOKUP(M593,BulletType!A$1:F$35,5)</f>
        <v>28</v>
      </c>
      <c r="K593">
        <f>VLOOKUP(M593,BulletType!A$1:F$35,6)</f>
        <v>14</v>
      </c>
      <c r="L593" s="3" t="str">
        <f>VLOOKUP(N593,BulletColor!A$2:B616,2)</f>
        <v>0.25,1,1</v>
      </c>
      <c r="M593">
        <f t="shared" si="59"/>
        <v>18</v>
      </c>
      <c r="N593" s="2">
        <f t="shared" si="56"/>
        <v>7</v>
      </c>
      <c r="O593" s="2">
        <f t="shared" si="57"/>
        <v>1</v>
      </c>
    </row>
    <row r="594" spans="1:15" x14ac:dyDescent="0.2">
      <c r="A594" s="1">
        <f t="shared" si="60"/>
        <v>118080</v>
      </c>
      <c r="B594" s="2" t="str">
        <f>VLOOKUP(M594,BulletType!A$1:F$35,2)&amp;VLOOKUP(N594,BulletColor!A$1:C$25,3)</f>
        <v>大玉青</v>
      </c>
      <c r="C594" s="3" t="str">
        <f t="shared" si="61"/>
        <v>Bullet118080</v>
      </c>
      <c r="D594" s="2" t="str">
        <f>CONCATENATE(VLOOKUP(M594,BulletType!A$2:I$35,8),VLOOKUP(N594,BulletColor!A$2:D$16,4))</f>
        <v>Bullet200070</v>
      </c>
      <c r="E594" s="2" t="str">
        <f>VLOOKUP(M594,BulletType!A$1:G$35,7)</f>
        <v>8,2</v>
      </c>
      <c r="F594" s="2">
        <f t="shared" si="58"/>
        <v>0</v>
      </c>
      <c r="G594">
        <f>VLOOKUP(M594,BulletType!A$1:F$35,3)</f>
        <v>0</v>
      </c>
      <c r="H594">
        <f>VLOOKUP(M594,BulletType!A$1:F$35,4)</f>
        <v>0</v>
      </c>
      <c r="I594">
        <f>VLOOKUP(M594,BulletType!A$1:F$35,5)</f>
        <v>28</v>
      </c>
      <c r="J594">
        <f>VLOOKUP(M594,BulletType!A$1:F$35,5)</f>
        <v>28</v>
      </c>
      <c r="K594">
        <f>VLOOKUP(M594,BulletType!A$1:F$35,6)</f>
        <v>14</v>
      </c>
      <c r="L594" s="3" t="str">
        <f>VLOOKUP(N594,BulletColor!A$2:B617,2)</f>
        <v>0.25,1,1</v>
      </c>
      <c r="M594">
        <f t="shared" si="59"/>
        <v>18</v>
      </c>
      <c r="N594" s="2">
        <f t="shared" si="56"/>
        <v>8</v>
      </c>
      <c r="O594" s="2">
        <f t="shared" si="57"/>
        <v>0</v>
      </c>
    </row>
    <row r="595" spans="1:15" x14ac:dyDescent="0.2">
      <c r="A595" s="1">
        <f t="shared" si="60"/>
        <v>118081</v>
      </c>
      <c r="B595" s="2" t="str">
        <f>VLOOKUP(M595,BulletType!A$1:F$35,2)&amp;VLOOKUP(N595,BulletColor!A$1:C$25,3)</f>
        <v>大玉青</v>
      </c>
      <c r="C595" s="3" t="str">
        <f t="shared" si="61"/>
        <v>Bullet118080</v>
      </c>
      <c r="D595" s="2" t="str">
        <f>CONCATENATE(VLOOKUP(M595,BulletType!A$2:I$35,8),VLOOKUP(N595,BulletColor!A$2:D$16,4))</f>
        <v>Bullet200070</v>
      </c>
      <c r="E595" s="2" t="str">
        <f>VLOOKUP(M595,BulletType!A$1:G$35,7)</f>
        <v>8,2</v>
      </c>
      <c r="F595" s="2">
        <f t="shared" si="58"/>
        <v>1</v>
      </c>
      <c r="G595">
        <f>VLOOKUP(M595,BulletType!A$1:F$35,3)</f>
        <v>0</v>
      </c>
      <c r="H595">
        <f>VLOOKUP(M595,BulletType!A$1:F$35,4)</f>
        <v>0</v>
      </c>
      <c r="I595">
        <f>VLOOKUP(M595,BulletType!A$1:F$35,5)</f>
        <v>28</v>
      </c>
      <c r="J595">
        <f>VLOOKUP(M595,BulletType!A$1:F$35,5)</f>
        <v>28</v>
      </c>
      <c r="K595">
        <f>VLOOKUP(M595,BulletType!A$1:F$35,6)</f>
        <v>14</v>
      </c>
      <c r="L595" s="3" t="str">
        <f>VLOOKUP(N595,BulletColor!A$2:B618,2)</f>
        <v>0.25,1,1</v>
      </c>
      <c r="M595">
        <f t="shared" si="59"/>
        <v>18</v>
      </c>
      <c r="N595" s="2">
        <f t="shared" si="56"/>
        <v>8</v>
      </c>
      <c r="O595" s="2">
        <f t="shared" si="57"/>
        <v>1</v>
      </c>
    </row>
    <row r="596" spans="1:15" x14ac:dyDescent="0.2">
      <c r="A596" s="1">
        <f t="shared" si="60"/>
        <v>118090</v>
      </c>
      <c r="B596" s="2" t="str">
        <f>VLOOKUP(M596,BulletType!A$1:F$35,2)&amp;VLOOKUP(N596,BulletColor!A$1:C$25,3)</f>
        <v>大玉深绿</v>
      </c>
      <c r="C596" s="3" t="str">
        <f t="shared" si="61"/>
        <v>Bullet118090</v>
      </c>
      <c r="D596" s="2" t="str">
        <f>CONCATENATE(VLOOKUP(M596,BulletType!A$2:I$35,8),VLOOKUP(N596,BulletColor!A$2:D$16,4))</f>
        <v>Bullet200090</v>
      </c>
      <c r="E596" s="2" t="str">
        <f>VLOOKUP(M596,BulletType!A$1:G$35,7)</f>
        <v>8,2</v>
      </c>
      <c r="F596" s="2">
        <f t="shared" si="58"/>
        <v>0</v>
      </c>
      <c r="G596">
        <f>VLOOKUP(M596,BulletType!A$1:F$35,3)</f>
        <v>0</v>
      </c>
      <c r="H596">
        <f>VLOOKUP(M596,BulletType!A$1:F$35,4)</f>
        <v>0</v>
      </c>
      <c r="I596">
        <f>VLOOKUP(M596,BulletType!A$1:F$35,5)</f>
        <v>28</v>
      </c>
      <c r="J596">
        <f>VLOOKUP(M596,BulletType!A$1:F$35,5)</f>
        <v>28</v>
      </c>
      <c r="K596">
        <f>VLOOKUP(M596,BulletType!A$1:F$35,6)</f>
        <v>14</v>
      </c>
      <c r="L596" s="3" t="str">
        <f>VLOOKUP(N596,BulletColor!A$2:B619,2)</f>
        <v>0.36,0.78,1</v>
      </c>
      <c r="M596">
        <f t="shared" si="59"/>
        <v>18</v>
      </c>
      <c r="N596" s="2">
        <f t="shared" si="56"/>
        <v>9</v>
      </c>
      <c r="O596" s="2">
        <f t="shared" si="57"/>
        <v>0</v>
      </c>
    </row>
    <row r="597" spans="1:15" x14ac:dyDescent="0.2">
      <c r="A597" s="1">
        <f t="shared" si="60"/>
        <v>118091</v>
      </c>
      <c r="B597" s="2" t="str">
        <f>VLOOKUP(M597,BulletType!A$1:F$35,2)&amp;VLOOKUP(N597,BulletColor!A$1:C$25,3)</f>
        <v>大玉深绿</v>
      </c>
      <c r="C597" s="3" t="str">
        <f t="shared" si="61"/>
        <v>Bullet118090</v>
      </c>
      <c r="D597" s="2" t="str">
        <f>CONCATENATE(VLOOKUP(M597,BulletType!A$2:I$35,8),VLOOKUP(N597,BulletColor!A$2:D$16,4))</f>
        <v>Bullet200090</v>
      </c>
      <c r="E597" s="2" t="str">
        <f>VLOOKUP(M597,BulletType!A$1:G$35,7)</f>
        <v>8,2</v>
      </c>
      <c r="F597" s="2">
        <f t="shared" si="58"/>
        <v>1</v>
      </c>
      <c r="G597">
        <f>VLOOKUP(M597,BulletType!A$1:F$35,3)</f>
        <v>0</v>
      </c>
      <c r="H597">
        <f>VLOOKUP(M597,BulletType!A$1:F$35,4)</f>
        <v>0</v>
      </c>
      <c r="I597">
        <f>VLOOKUP(M597,BulletType!A$1:F$35,5)</f>
        <v>28</v>
      </c>
      <c r="J597">
        <f>VLOOKUP(M597,BulletType!A$1:F$35,5)</f>
        <v>28</v>
      </c>
      <c r="K597">
        <f>VLOOKUP(M597,BulletType!A$1:F$35,6)</f>
        <v>14</v>
      </c>
      <c r="L597" s="3" t="str">
        <f>VLOOKUP(N597,BulletColor!A$2:B620,2)</f>
        <v>0.36,0.78,1</v>
      </c>
      <c r="M597">
        <f t="shared" si="59"/>
        <v>18</v>
      </c>
      <c r="N597" s="2">
        <f t="shared" si="56"/>
        <v>9</v>
      </c>
      <c r="O597" s="2">
        <f t="shared" si="57"/>
        <v>1</v>
      </c>
    </row>
    <row r="598" spans="1:15" x14ac:dyDescent="0.2">
      <c r="A598" s="1">
        <f t="shared" si="60"/>
        <v>118100</v>
      </c>
      <c r="B598" s="2" t="str">
        <f>VLOOKUP(M598,BulletType!A$1:F$35,2)&amp;VLOOKUP(N598,BulletColor!A$1:C$25,3)</f>
        <v>大玉绿</v>
      </c>
      <c r="C598" s="3" t="str">
        <f t="shared" si="61"/>
        <v>Bullet118100</v>
      </c>
      <c r="D598" s="2" t="str">
        <f>CONCATENATE(VLOOKUP(M598,BulletType!A$2:I$35,8),VLOOKUP(N598,BulletColor!A$2:D$16,4))</f>
        <v>Bullet200090</v>
      </c>
      <c r="E598" s="2" t="str">
        <f>VLOOKUP(M598,BulletType!A$1:G$35,7)</f>
        <v>8,2</v>
      </c>
      <c r="F598" s="2">
        <f t="shared" si="58"/>
        <v>0</v>
      </c>
      <c r="G598">
        <f>VLOOKUP(M598,BulletType!A$1:F$35,3)</f>
        <v>0</v>
      </c>
      <c r="H598">
        <f>VLOOKUP(M598,BulletType!A$1:F$35,4)</f>
        <v>0</v>
      </c>
      <c r="I598">
        <f>VLOOKUP(M598,BulletType!A$1:F$35,5)</f>
        <v>28</v>
      </c>
      <c r="J598">
        <f>VLOOKUP(M598,BulletType!A$1:F$35,5)</f>
        <v>28</v>
      </c>
      <c r="K598">
        <f>VLOOKUP(M598,BulletType!A$1:F$35,6)</f>
        <v>14</v>
      </c>
      <c r="L598" s="3" t="str">
        <f>VLOOKUP(N598,BulletColor!A$2:B621,2)</f>
        <v>0.36,0.78,1</v>
      </c>
      <c r="M598">
        <f t="shared" si="59"/>
        <v>18</v>
      </c>
      <c r="N598" s="2">
        <f t="shared" si="56"/>
        <v>10</v>
      </c>
      <c r="O598" s="2">
        <f t="shared" si="57"/>
        <v>0</v>
      </c>
    </row>
    <row r="599" spans="1:15" x14ac:dyDescent="0.2">
      <c r="A599" s="1">
        <f t="shared" si="60"/>
        <v>118101</v>
      </c>
      <c r="B599" s="2" t="str">
        <f>VLOOKUP(M599,BulletType!A$1:F$35,2)&amp;VLOOKUP(N599,BulletColor!A$1:C$25,3)</f>
        <v>大玉绿</v>
      </c>
      <c r="C599" s="3" t="str">
        <f t="shared" si="61"/>
        <v>Bullet118100</v>
      </c>
      <c r="D599" s="2" t="str">
        <f>CONCATENATE(VLOOKUP(M599,BulletType!A$2:I$35,8),VLOOKUP(N599,BulletColor!A$2:D$16,4))</f>
        <v>Bullet200090</v>
      </c>
      <c r="E599" s="2" t="str">
        <f>VLOOKUP(M599,BulletType!A$1:G$35,7)</f>
        <v>8,2</v>
      </c>
      <c r="F599" s="2">
        <f t="shared" si="58"/>
        <v>1</v>
      </c>
      <c r="G599">
        <f>VLOOKUP(M599,BulletType!A$1:F$35,3)</f>
        <v>0</v>
      </c>
      <c r="H599">
        <f>VLOOKUP(M599,BulletType!A$1:F$35,4)</f>
        <v>0</v>
      </c>
      <c r="I599">
        <f>VLOOKUP(M599,BulletType!A$1:F$35,5)</f>
        <v>28</v>
      </c>
      <c r="J599">
        <f>VLOOKUP(M599,BulletType!A$1:F$35,5)</f>
        <v>28</v>
      </c>
      <c r="K599">
        <f>VLOOKUP(M599,BulletType!A$1:F$35,6)</f>
        <v>14</v>
      </c>
      <c r="L599" s="3" t="str">
        <f>VLOOKUP(N599,BulletColor!A$2:B622,2)</f>
        <v>0.36,0.78,1</v>
      </c>
      <c r="M599">
        <f t="shared" si="59"/>
        <v>18</v>
      </c>
      <c r="N599" s="2">
        <f t="shared" si="56"/>
        <v>10</v>
      </c>
      <c r="O599" s="2">
        <f t="shared" si="57"/>
        <v>1</v>
      </c>
    </row>
    <row r="600" spans="1:15" x14ac:dyDescent="0.2">
      <c r="A600" s="1">
        <f t="shared" si="60"/>
        <v>118110</v>
      </c>
      <c r="B600" s="2" t="str">
        <f>VLOOKUP(M600,BulletType!A$1:F$35,2)&amp;VLOOKUP(N600,BulletColor!A$1:C$25,3)</f>
        <v>大玉黄绿</v>
      </c>
      <c r="C600" s="3" t="str">
        <f t="shared" si="61"/>
        <v>Bullet118110</v>
      </c>
      <c r="D600" s="2" t="str">
        <f>CONCATENATE(VLOOKUP(M600,BulletType!A$2:I$35,8),VLOOKUP(N600,BulletColor!A$2:D$16,4))</f>
        <v>Bullet200090</v>
      </c>
      <c r="E600" s="2" t="str">
        <f>VLOOKUP(M600,BulletType!A$1:G$35,7)</f>
        <v>8,2</v>
      </c>
      <c r="F600" s="2">
        <f t="shared" si="58"/>
        <v>0</v>
      </c>
      <c r="G600">
        <f>VLOOKUP(M600,BulletType!A$1:F$35,3)</f>
        <v>0</v>
      </c>
      <c r="H600">
        <f>VLOOKUP(M600,BulletType!A$1:F$35,4)</f>
        <v>0</v>
      </c>
      <c r="I600">
        <f>VLOOKUP(M600,BulletType!A$1:F$35,5)</f>
        <v>28</v>
      </c>
      <c r="J600">
        <f>VLOOKUP(M600,BulletType!A$1:F$35,5)</f>
        <v>28</v>
      </c>
      <c r="K600">
        <f>VLOOKUP(M600,BulletType!A$1:F$35,6)</f>
        <v>14</v>
      </c>
      <c r="L600" s="3" t="str">
        <f>VLOOKUP(N600,BulletColor!A$2:B623,2)</f>
        <v>0.9,1,0.4</v>
      </c>
      <c r="M600">
        <f t="shared" si="59"/>
        <v>18</v>
      </c>
      <c r="N600" s="2">
        <f t="shared" si="56"/>
        <v>11</v>
      </c>
      <c r="O600" s="2">
        <f t="shared" si="57"/>
        <v>0</v>
      </c>
    </row>
    <row r="601" spans="1:15" x14ac:dyDescent="0.2">
      <c r="A601" s="1">
        <f t="shared" si="60"/>
        <v>118111</v>
      </c>
      <c r="B601" s="2" t="str">
        <f>VLOOKUP(M601,BulletType!A$1:F$35,2)&amp;VLOOKUP(N601,BulletColor!A$1:C$25,3)</f>
        <v>大玉黄绿</v>
      </c>
      <c r="C601" s="3" t="str">
        <f t="shared" si="61"/>
        <v>Bullet118110</v>
      </c>
      <c r="D601" s="2" t="str">
        <f>CONCATENATE(VLOOKUP(M601,BulletType!A$2:I$35,8),VLOOKUP(N601,BulletColor!A$2:D$16,4))</f>
        <v>Bullet200090</v>
      </c>
      <c r="E601" s="2" t="str">
        <f>VLOOKUP(M601,BulletType!A$1:G$35,7)</f>
        <v>8,2</v>
      </c>
      <c r="F601" s="2">
        <f t="shared" si="58"/>
        <v>1</v>
      </c>
      <c r="G601">
        <f>VLOOKUP(M601,BulletType!A$1:F$35,3)</f>
        <v>0</v>
      </c>
      <c r="H601">
        <f>VLOOKUP(M601,BulletType!A$1:F$35,4)</f>
        <v>0</v>
      </c>
      <c r="I601">
        <f>VLOOKUP(M601,BulletType!A$1:F$35,5)</f>
        <v>28</v>
      </c>
      <c r="J601">
        <f>VLOOKUP(M601,BulletType!A$1:F$35,5)</f>
        <v>28</v>
      </c>
      <c r="K601">
        <f>VLOOKUP(M601,BulletType!A$1:F$35,6)</f>
        <v>14</v>
      </c>
      <c r="L601" s="3" t="str">
        <f>VLOOKUP(N601,BulletColor!A$2:B624,2)</f>
        <v>0.9,1,0.4</v>
      </c>
      <c r="M601">
        <f t="shared" si="59"/>
        <v>18</v>
      </c>
      <c r="N601" s="2">
        <f t="shared" si="56"/>
        <v>11</v>
      </c>
      <c r="O601" s="2">
        <f t="shared" si="57"/>
        <v>1</v>
      </c>
    </row>
    <row r="602" spans="1:15" x14ac:dyDescent="0.2">
      <c r="A602" s="1">
        <f t="shared" si="60"/>
        <v>118120</v>
      </c>
      <c r="B602" s="2" t="str">
        <f>VLOOKUP(M602,BulletType!A$1:F$35,2)&amp;VLOOKUP(N602,BulletColor!A$1:C$25,3)</f>
        <v>大玉深黄</v>
      </c>
      <c r="C602" s="3" t="str">
        <f t="shared" si="61"/>
        <v>Bullet118120</v>
      </c>
      <c r="D602" s="2" t="str">
        <f>CONCATENATE(VLOOKUP(M602,BulletType!A$2:I$35,8),VLOOKUP(N602,BulletColor!A$2:D$16,4))</f>
        <v>Bullet200090</v>
      </c>
      <c r="E602" s="2" t="str">
        <f>VLOOKUP(M602,BulletType!A$1:G$35,7)</f>
        <v>8,2</v>
      </c>
      <c r="F602" s="2">
        <f t="shared" si="58"/>
        <v>0</v>
      </c>
      <c r="G602">
        <f>VLOOKUP(M602,BulletType!A$1:F$35,3)</f>
        <v>0</v>
      </c>
      <c r="H602">
        <f>VLOOKUP(M602,BulletType!A$1:F$35,4)</f>
        <v>0</v>
      </c>
      <c r="I602">
        <f>VLOOKUP(M602,BulletType!A$1:F$35,5)</f>
        <v>28</v>
      </c>
      <c r="J602">
        <f>VLOOKUP(M602,BulletType!A$1:F$35,5)</f>
        <v>28</v>
      </c>
      <c r="K602">
        <f>VLOOKUP(M602,BulletType!A$1:F$35,6)</f>
        <v>14</v>
      </c>
      <c r="L602" s="3" t="str">
        <f>VLOOKUP(N602,BulletColor!A$2:B625,2)</f>
        <v>0.9,1,0.4</v>
      </c>
      <c r="M602">
        <f t="shared" si="59"/>
        <v>18</v>
      </c>
      <c r="N602" s="2">
        <f t="shared" si="56"/>
        <v>12</v>
      </c>
      <c r="O602" s="2">
        <f t="shared" si="57"/>
        <v>0</v>
      </c>
    </row>
    <row r="603" spans="1:15" x14ac:dyDescent="0.2">
      <c r="A603" s="1">
        <f t="shared" si="60"/>
        <v>118121</v>
      </c>
      <c r="B603" s="2" t="str">
        <f>VLOOKUP(M603,BulletType!A$1:F$35,2)&amp;VLOOKUP(N603,BulletColor!A$1:C$25,3)</f>
        <v>大玉深黄</v>
      </c>
      <c r="C603" s="3" t="str">
        <f t="shared" si="61"/>
        <v>Bullet118120</v>
      </c>
      <c r="D603" s="2" t="str">
        <f>CONCATENATE(VLOOKUP(M603,BulletType!A$2:I$35,8),VLOOKUP(N603,BulletColor!A$2:D$16,4))</f>
        <v>Bullet200090</v>
      </c>
      <c r="E603" s="2" t="str">
        <f>VLOOKUP(M603,BulletType!A$1:G$35,7)</f>
        <v>8,2</v>
      </c>
      <c r="F603" s="2">
        <f t="shared" si="58"/>
        <v>1</v>
      </c>
      <c r="G603">
        <f>VLOOKUP(M603,BulletType!A$1:F$35,3)</f>
        <v>0</v>
      </c>
      <c r="H603">
        <f>VLOOKUP(M603,BulletType!A$1:F$35,4)</f>
        <v>0</v>
      </c>
      <c r="I603">
        <f>VLOOKUP(M603,BulletType!A$1:F$35,5)</f>
        <v>28</v>
      </c>
      <c r="J603">
        <f>VLOOKUP(M603,BulletType!A$1:F$35,5)</f>
        <v>28</v>
      </c>
      <c r="K603">
        <f>VLOOKUP(M603,BulletType!A$1:F$35,6)</f>
        <v>14</v>
      </c>
      <c r="L603" s="3" t="str">
        <f>VLOOKUP(N603,BulletColor!A$2:B626,2)</f>
        <v>0.9,1,0.4</v>
      </c>
      <c r="M603">
        <f t="shared" si="59"/>
        <v>18</v>
      </c>
      <c r="N603" s="2">
        <f t="shared" si="56"/>
        <v>12</v>
      </c>
      <c r="O603" s="2">
        <f t="shared" si="57"/>
        <v>1</v>
      </c>
    </row>
    <row r="604" spans="1:15" x14ac:dyDescent="0.2">
      <c r="A604" s="1">
        <f t="shared" si="60"/>
        <v>118130</v>
      </c>
      <c r="B604" s="2" t="str">
        <f>VLOOKUP(M604,BulletType!A$1:F$35,2)&amp;VLOOKUP(N604,BulletColor!A$1:C$25,3)</f>
        <v>大玉浅黄</v>
      </c>
      <c r="C604" s="3" t="str">
        <f t="shared" si="61"/>
        <v>Bullet118130</v>
      </c>
      <c r="D604" s="2" t="str">
        <f>CONCATENATE(VLOOKUP(M604,BulletType!A$2:I$35,8),VLOOKUP(N604,BulletColor!A$2:D$16,4))</f>
        <v>Bullet200130</v>
      </c>
      <c r="E604" s="2" t="str">
        <f>VLOOKUP(M604,BulletType!A$1:G$35,7)</f>
        <v>8,2</v>
      </c>
      <c r="F604" s="2">
        <f t="shared" si="58"/>
        <v>0</v>
      </c>
      <c r="G604">
        <f>VLOOKUP(M604,BulletType!A$1:F$35,3)</f>
        <v>0</v>
      </c>
      <c r="H604">
        <f>VLOOKUP(M604,BulletType!A$1:F$35,4)</f>
        <v>0</v>
      </c>
      <c r="I604">
        <f>VLOOKUP(M604,BulletType!A$1:F$35,5)</f>
        <v>28</v>
      </c>
      <c r="J604">
        <f>VLOOKUP(M604,BulletType!A$1:F$35,5)</f>
        <v>28</v>
      </c>
      <c r="K604">
        <f>VLOOKUP(M604,BulletType!A$1:F$35,6)</f>
        <v>14</v>
      </c>
      <c r="L604" s="3" t="str">
        <f>VLOOKUP(N604,BulletColor!A$2:B627,2)</f>
        <v>0.9,1,0.4</v>
      </c>
      <c r="M604">
        <f t="shared" si="59"/>
        <v>18</v>
      </c>
      <c r="N604" s="2">
        <f t="shared" si="56"/>
        <v>13</v>
      </c>
      <c r="O604" s="2">
        <f t="shared" si="57"/>
        <v>0</v>
      </c>
    </row>
    <row r="605" spans="1:15" x14ac:dyDescent="0.2">
      <c r="A605" s="1">
        <f t="shared" si="60"/>
        <v>118131</v>
      </c>
      <c r="B605" s="2" t="str">
        <f>VLOOKUP(M605,BulletType!A$1:F$35,2)&amp;VLOOKUP(N605,BulletColor!A$1:C$25,3)</f>
        <v>大玉浅黄</v>
      </c>
      <c r="C605" s="3" t="str">
        <f t="shared" si="61"/>
        <v>Bullet118130</v>
      </c>
      <c r="D605" s="2" t="str">
        <f>CONCATENATE(VLOOKUP(M605,BulletType!A$2:I$35,8),VLOOKUP(N605,BulletColor!A$2:D$16,4))</f>
        <v>Bullet200130</v>
      </c>
      <c r="E605" s="2" t="str">
        <f>VLOOKUP(M605,BulletType!A$1:G$35,7)</f>
        <v>8,2</v>
      </c>
      <c r="F605" s="2">
        <f t="shared" si="58"/>
        <v>1</v>
      </c>
      <c r="G605">
        <f>VLOOKUP(M605,BulletType!A$1:F$35,3)</f>
        <v>0</v>
      </c>
      <c r="H605">
        <f>VLOOKUP(M605,BulletType!A$1:F$35,4)</f>
        <v>0</v>
      </c>
      <c r="I605">
        <f>VLOOKUP(M605,BulletType!A$1:F$35,5)</f>
        <v>28</v>
      </c>
      <c r="J605">
        <f>VLOOKUP(M605,BulletType!A$1:F$35,5)</f>
        <v>28</v>
      </c>
      <c r="K605">
        <f>VLOOKUP(M605,BulletType!A$1:F$35,6)</f>
        <v>14</v>
      </c>
      <c r="L605" s="3" t="str">
        <f>VLOOKUP(N605,BulletColor!A$2:B628,2)</f>
        <v>0.9,1,0.4</v>
      </c>
      <c r="M605">
        <f t="shared" si="59"/>
        <v>18</v>
      </c>
      <c r="N605" s="2">
        <f t="shared" si="56"/>
        <v>13</v>
      </c>
      <c r="O605" s="2">
        <f t="shared" si="57"/>
        <v>1</v>
      </c>
    </row>
    <row r="606" spans="1:15" x14ac:dyDescent="0.2">
      <c r="A606" s="1">
        <f t="shared" si="60"/>
        <v>118140</v>
      </c>
      <c r="B606" s="2" t="str">
        <f>VLOOKUP(M606,BulletType!A$1:F$35,2)&amp;VLOOKUP(N606,BulletColor!A$1:C$25,3)</f>
        <v>大玉棕黄</v>
      </c>
      <c r="C606" s="3" t="str">
        <f t="shared" si="61"/>
        <v>Bullet118140</v>
      </c>
      <c r="D606" s="2" t="str">
        <f>CONCATENATE(VLOOKUP(M606,BulletType!A$2:I$35,8),VLOOKUP(N606,BulletColor!A$2:D$16,4))</f>
        <v>Bullet200130</v>
      </c>
      <c r="E606" s="2" t="str">
        <f>VLOOKUP(M606,BulletType!A$1:G$35,7)</f>
        <v>8,2</v>
      </c>
      <c r="F606" s="2">
        <f t="shared" si="58"/>
        <v>0</v>
      </c>
      <c r="G606">
        <f>VLOOKUP(M606,BulletType!A$1:F$35,3)</f>
        <v>0</v>
      </c>
      <c r="H606">
        <f>VLOOKUP(M606,BulletType!A$1:F$35,4)</f>
        <v>0</v>
      </c>
      <c r="I606">
        <f>VLOOKUP(M606,BulletType!A$1:F$35,5)</f>
        <v>28</v>
      </c>
      <c r="J606">
        <f>VLOOKUP(M606,BulletType!A$1:F$35,5)</f>
        <v>28</v>
      </c>
      <c r="K606">
        <f>VLOOKUP(M606,BulletType!A$1:F$35,6)</f>
        <v>14</v>
      </c>
      <c r="L606" s="3" t="str">
        <f>VLOOKUP(N606,BulletColor!A$2:B629,2)</f>
        <v>0.9,1,0.4</v>
      </c>
      <c r="M606">
        <f t="shared" si="59"/>
        <v>18</v>
      </c>
      <c r="N606" s="2">
        <f t="shared" si="56"/>
        <v>14</v>
      </c>
      <c r="O606" s="2">
        <f t="shared" si="57"/>
        <v>0</v>
      </c>
    </row>
    <row r="607" spans="1:15" x14ac:dyDescent="0.2">
      <c r="A607" s="1">
        <f t="shared" si="60"/>
        <v>118141</v>
      </c>
      <c r="B607" s="2" t="str">
        <f>VLOOKUP(M607,BulletType!A$1:F$35,2)&amp;VLOOKUP(N607,BulletColor!A$1:C$25,3)</f>
        <v>大玉棕黄</v>
      </c>
      <c r="C607" s="3" t="str">
        <f t="shared" si="61"/>
        <v>Bullet118140</v>
      </c>
      <c r="D607" s="2" t="str">
        <f>CONCATENATE(VLOOKUP(M607,BulletType!A$2:I$35,8),VLOOKUP(N607,BulletColor!A$2:D$16,4))</f>
        <v>Bullet200130</v>
      </c>
      <c r="E607" s="2" t="str">
        <f>VLOOKUP(M607,BulletType!A$1:G$35,7)</f>
        <v>8,2</v>
      </c>
      <c r="F607" s="2">
        <f t="shared" si="58"/>
        <v>1</v>
      </c>
      <c r="G607">
        <f>VLOOKUP(M607,BulletType!A$1:F$35,3)</f>
        <v>0</v>
      </c>
      <c r="H607">
        <f>VLOOKUP(M607,BulletType!A$1:F$35,4)</f>
        <v>0</v>
      </c>
      <c r="I607">
        <f>VLOOKUP(M607,BulletType!A$1:F$35,5)</f>
        <v>28</v>
      </c>
      <c r="J607">
        <f>VLOOKUP(M607,BulletType!A$1:F$35,5)</f>
        <v>28</v>
      </c>
      <c r="K607">
        <f>VLOOKUP(M607,BulletType!A$1:F$35,6)</f>
        <v>14</v>
      </c>
      <c r="L607" s="3" t="str">
        <f>VLOOKUP(N607,BulletColor!A$2:B630,2)</f>
        <v>0.9,1,0.4</v>
      </c>
      <c r="M607">
        <f t="shared" si="59"/>
        <v>18</v>
      </c>
      <c r="N607" s="2">
        <f t="shared" si="56"/>
        <v>14</v>
      </c>
      <c r="O607" s="2">
        <f t="shared" si="57"/>
        <v>1</v>
      </c>
    </row>
    <row r="608" spans="1:15" x14ac:dyDescent="0.2">
      <c r="A608" s="1">
        <f t="shared" si="60"/>
        <v>118150</v>
      </c>
      <c r="B608" s="2" t="str">
        <f>VLOOKUP(M608,BulletType!A$1:F$35,2)&amp;VLOOKUP(N608,BulletColor!A$1:C$25,3)</f>
        <v>大玉白</v>
      </c>
      <c r="C608" s="3" t="str">
        <f t="shared" si="61"/>
        <v>Bullet118150</v>
      </c>
      <c r="D608" s="2" t="str">
        <f>CONCATENATE(VLOOKUP(M608,BulletType!A$2:I$35,8),VLOOKUP(N608,BulletColor!A$2:D$16,4))</f>
        <v>Bullet200130</v>
      </c>
      <c r="E608" s="2" t="str">
        <f>VLOOKUP(M608,BulletType!A$1:G$35,7)</f>
        <v>8,2</v>
      </c>
      <c r="F608" s="2">
        <f t="shared" si="58"/>
        <v>0</v>
      </c>
      <c r="G608">
        <f>VLOOKUP(M608,BulletType!A$1:F$35,3)</f>
        <v>0</v>
      </c>
      <c r="H608">
        <f>VLOOKUP(M608,BulletType!A$1:F$35,4)</f>
        <v>0</v>
      </c>
      <c r="I608">
        <f>VLOOKUP(M608,BulletType!A$1:F$35,5)</f>
        <v>28</v>
      </c>
      <c r="J608">
        <f>VLOOKUP(M608,BulletType!A$1:F$35,5)</f>
        <v>28</v>
      </c>
      <c r="K608">
        <f>VLOOKUP(M608,BulletType!A$1:F$35,6)</f>
        <v>14</v>
      </c>
      <c r="L608" s="3" t="str">
        <f>VLOOKUP(N608,BulletColor!A$2:B631,2)</f>
        <v>0.8,0.8,0.8</v>
      </c>
      <c r="M608">
        <f t="shared" si="59"/>
        <v>18</v>
      </c>
      <c r="N608" s="2">
        <f t="shared" si="56"/>
        <v>15</v>
      </c>
      <c r="O608" s="2">
        <f t="shared" si="57"/>
        <v>0</v>
      </c>
    </row>
    <row r="609" spans="1:15" x14ac:dyDescent="0.2">
      <c r="A609" s="1">
        <f t="shared" si="60"/>
        <v>118151</v>
      </c>
      <c r="B609" s="2" t="str">
        <f>VLOOKUP(M609,BulletType!A$1:F$35,2)&amp;VLOOKUP(N609,BulletColor!A$1:C$25,3)</f>
        <v>大玉白</v>
      </c>
      <c r="C609" s="3" t="str">
        <f t="shared" si="61"/>
        <v>Bullet118150</v>
      </c>
      <c r="D609" s="2" t="str">
        <f>CONCATENATE(VLOOKUP(M609,BulletType!A$2:I$35,8),VLOOKUP(N609,BulletColor!A$2:D$16,4))</f>
        <v>Bullet200130</v>
      </c>
      <c r="E609" s="2" t="str">
        <f>VLOOKUP(M609,BulletType!A$1:G$35,7)</f>
        <v>8,2</v>
      </c>
      <c r="F609" s="2">
        <f t="shared" si="58"/>
        <v>1</v>
      </c>
      <c r="G609">
        <f>VLOOKUP(M609,BulletType!A$1:F$35,3)</f>
        <v>0</v>
      </c>
      <c r="H609">
        <f>VLOOKUP(M609,BulletType!A$1:F$35,4)</f>
        <v>0</v>
      </c>
      <c r="I609">
        <f>VLOOKUP(M609,BulletType!A$1:F$35,5)</f>
        <v>28</v>
      </c>
      <c r="J609">
        <f>VLOOKUP(M609,BulletType!A$1:F$35,5)</f>
        <v>28</v>
      </c>
      <c r="K609">
        <f>VLOOKUP(M609,BulletType!A$1:F$35,6)</f>
        <v>14</v>
      </c>
      <c r="L609" s="3" t="str">
        <f>VLOOKUP(N609,BulletColor!A$2:B632,2)</f>
        <v>0.8,0.8,0.8</v>
      </c>
      <c r="M609">
        <f t="shared" si="59"/>
        <v>18</v>
      </c>
      <c r="N609" s="2">
        <f t="shared" si="56"/>
        <v>15</v>
      </c>
      <c r="O609" s="2">
        <f t="shared" si="57"/>
        <v>1</v>
      </c>
    </row>
    <row r="610" spans="1:15" x14ac:dyDescent="0.2">
      <c r="A610" s="1">
        <f t="shared" si="60"/>
        <v>119000</v>
      </c>
      <c r="B610" s="2" t="str">
        <f>VLOOKUP(M610,BulletType!A$1:F$35,2)&amp;VLOOKUP(N610,BulletColor!A$1:C$25,3)</f>
        <v>蔷薇 灰</v>
      </c>
      <c r="C610" s="3" t="str">
        <f t="shared" si="61"/>
        <v>Bullet119000</v>
      </c>
      <c r="D610" s="2" t="str">
        <f>CONCATENATE(VLOOKUP(M610,BulletType!A$2:I$35,8),VLOOKUP(N610,BulletColor!A$2:D$16,4))</f>
        <v>Bullet200000</v>
      </c>
      <c r="E610" s="2" t="str">
        <f>VLOOKUP(M610,BulletType!A$1:G$35,7)</f>
        <v>0,0</v>
      </c>
      <c r="F610" s="2">
        <f t="shared" si="58"/>
        <v>0</v>
      </c>
      <c r="G610">
        <f>VLOOKUP(M610,BulletType!A$1:F$35,3)</f>
        <v>0</v>
      </c>
      <c r="H610">
        <f>VLOOKUP(M610,BulletType!A$1:F$35,4)</f>
        <v>0</v>
      </c>
      <c r="I610">
        <f>VLOOKUP(M610,BulletType!A$1:F$35,5)</f>
        <v>28</v>
      </c>
      <c r="J610">
        <f>VLOOKUP(M610,BulletType!A$1:F$35,5)</f>
        <v>28</v>
      </c>
      <c r="K610">
        <f>VLOOKUP(M610,BulletType!A$1:F$35,6)</f>
        <v>14</v>
      </c>
      <c r="L610" s="3" t="str">
        <f>VLOOKUP(N610,BulletColor!A$2:B633,2)</f>
        <v>0.5,0.5,0.5</v>
      </c>
      <c r="M610">
        <f t="shared" si="59"/>
        <v>19</v>
      </c>
      <c r="N610" s="2">
        <f t="shared" si="56"/>
        <v>0</v>
      </c>
      <c r="O610" s="2">
        <f t="shared" si="57"/>
        <v>0</v>
      </c>
    </row>
    <row r="611" spans="1:15" x14ac:dyDescent="0.2">
      <c r="A611" s="1">
        <f t="shared" si="60"/>
        <v>119001</v>
      </c>
      <c r="B611" s="2" t="str">
        <f>VLOOKUP(M611,BulletType!A$1:F$35,2)&amp;VLOOKUP(N611,BulletColor!A$1:C$25,3)</f>
        <v>蔷薇 灰</v>
      </c>
      <c r="C611" s="3" t="str">
        <f t="shared" si="61"/>
        <v>Bullet119000</v>
      </c>
      <c r="D611" s="2" t="str">
        <f>CONCATENATE(VLOOKUP(M611,BulletType!A$2:I$35,8),VLOOKUP(N611,BulletColor!A$2:D$16,4))</f>
        <v>Bullet200000</v>
      </c>
      <c r="E611" s="2" t="str">
        <f>VLOOKUP(M611,BulletType!A$1:G$35,7)</f>
        <v>0,0</v>
      </c>
      <c r="F611" s="2">
        <f t="shared" si="58"/>
        <v>1</v>
      </c>
      <c r="G611">
        <f>VLOOKUP(M611,BulletType!A$1:F$35,3)</f>
        <v>0</v>
      </c>
      <c r="H611">
        <f>VLOOKUP(M611,BulletType!A$1:F$35,4)</f>
        <v>0</v>
      </c>
      <c r="I611">
        <f>VLOOKUP(M611,BulletType!A$1:F$35,5)</f>
        <v>28</v>
      </c>
      <c r="J611">
        <f>VLOOKUP(M611,BulletType!A$1:F$35,5)</f>
        <v>28</v>
      </c>
      <c r="K611">
        <f>VLOOKUP(M611,BulletType!A$1:F$35,6)</f>
        <v>14</v>
      </c>
      <c r="L611" s="3" t="str">
        <f>VLOOKUP(N611,BulletColor!A$2:B634,2)</f>
        <v>0.5,0.5,0.5</v>
      </c>
      <c r="M611">
        <f t="shared" si="59"/>
        <v>19</v>
      </c>
      <c r="N611" s="2">
        <f t="shared" si="56"/>
        <v>0</v>
      </c>
      <c r="O611" s="2">
        <f t="shared" si="57"/>
        <v>1</v>
      </c>
    </row>
    <row r="612" spans="1:15" x14ac:dyDescent="0.2">
      <c r="A612" s="1">
        <f t="shared" si="60"/>
        <v>119010</v>
      </c>
      <c r="B612" s="2" t="str">
        <f>VLOOKUP(M612,BulletType!A$1:F$35,2)&amp;VLOOKUP(N612,BulletColor!A$1:C$25,3)</f>
        <v>蔷薇 深红</v>
      </c>
      <c r="C612" s="3" t="str">
        <f t="shared" si="61"/>
        <v>Bullet119010</v>
      </c>
      <c r="D612" s="2" t="str">
        <f>CONCATENATE(VLOOKUP(M612,BulletType!A$2:I$35,8),VLOOKUP(N612,BulletColor!A$2:D$16,4))</f>
        <v>Bullet200010</v>
      </c>
      <c r="E612" s="2" t="str">
        <f>VLOOKUP(M612,BulletType!A$1:G$35,7)</f>
        <v>0,0</v>
      </c>
      <c r="F612" s="2">
        <f t="shared" si="58"/>
        <v>0</v>
      </c>
      <c r="G612">
        <f>VLOOKUP(M612,BulletType!A$1:F$35,3)</f>
        <v>0</v>
      </c>
      <c r="H612">
        <f>VLOOKUP(M612,BulletType!A$1:F$35,4)</f>
        <v>0</v>
      </c>
      <c r="I612">
        <f>VLOOKUP(M612,BulletType!A$1:F$35,5)</f>
        <v>28</v>
      </c>
      <c r="J612">
        <f>VLOOKUP(M612,BulletType!A$1:F$35,5)</f>
        <v>28</v>
      </c>
      <c r="K612">
        <f>VLOOKUP(M612,BulletType!A$1:F$35,6)</f>
        <v>14</v>
      </c>
      <c r="L612" s="3" t="str">
        <f>VLOOKUP(N612,BulletColor!A$2:B635,2)</f>
        <v>0.625,0.3,0.3</v>
      </c>
      <c r="M612">
        <f t="shared" si="59"/>
        <v>19</v>
      </c>
      <c r="N612" s="2">
        <f t="shared" si="56"/>
        <v>1</v>
      </c>
      <c r="O612" s="2">
        <f t="shared" si="57"/>
        <v>0</v>
      </c>
    </row>
    <row r="613" spans="1:15" x14ac:dyDescent="0.2">
      <c r="A613" s="1">
        <f t="shared" si="60"/>
        <v>119011</v>
      </c>
      <c r="B613" s="2" t="str">
        <f>VLOOKUP(M613,BulletType!A$1:F$35,2)&amp;VLOOKUP(N613,BulletColor!A$1:C$25,3)</f>
        <v>蔷薇 深红</v>
      </c>
      <c r="C613" s="3" t="str">
        <f t="shared" si="61"/>
        <v>Bullet119010</v>
      </c>
      <c r="D613" s="2" t="str">
        <f>CONCATENATE(VLOOKUP(M613,BulletType!A$2:I$35,8),VLOOKUP(N613,BulletColor!A$2:D$16,4))</f>
        <v>Bullet200010</v>
      </c>
      <c r="E613" s="2" t="str">
        <f>VLOOKUP(M613,BulletType!A$1:G$35,7)</f>
        <v>0,0</v>
      </c>
      <c r="F613" s="2">
        <f t="shared" si="58"/>
        <v>1</v>
      </c>
      <c r="G613">
        <f>VLOOKUP(M613,BulletType!A$1:F$35,3)</f>
        <v>0</v>
      </c>
      <c r="H613">
        <f>VLOOKUP(M613,BulletType!A$1:F$35,4)</f>
        <v>0</v>
      </c>
      <c r="I613">
        <f>VLOOKUP(M613,BulletType!A$1:F$35,5)</f>
        <v>28</v>
      </c>
      <c r="J613">
        <f>VLOOKUP(M613,BulletType!A$1:F$35,5)</f>
        <v>28</v>
      </c>
      <c r="K613">
        <f>VLOOKUP(M613,BulletType!A$1:F$35,6)</f>
        <v>14</v>
      </c>
      <c r="L613" s="3" t="str">
        <f>VLOOKUP(N613,BulletColor!A$2:B636,2)</f>
        <v>0.625,0.3,0.3</v>
      </c>
      <c r="M613">
        <f t="shared" si="59"/>
        <v>19</v>
      </c>
      <c r="N613" s="2">
        <f t="shared" si="56"/>
        <v>1</v>
      </c>
      <c r="O613" s="2">
        <f t="shared" si="57"/>
        <v>1</v>
      </c>
    </row>
    <row r="614" spans="1:15" x14ac:dyDescent="0.2">
      <c r="A614" s="1">
        <f t="shared" si="60"/>
        <v>119020</v>
      </c>
      <c r="B614" s="2" t="str">
        <f>VLOOKUP(M614,BulletType!A$1:F$35,2)&amp;VLOOKUP(N614,BulletColor!A$1:C$25,3)</f>
        <v>蔷薇 红</v>
      </c>
      <c r="C614" s="3" t="str">
        <f t="shared" si="61"/>
        <v>Bullet119020</v>
      </c>
      <c r="D614" s="2" t="str">
        <f>CONCATENATE(VLOOKUP(M614,BulletType!A$2:I$35,8),VLOOKUP(N614,BulletColor!A$2:D$16,4))</f>
        <v>Bullet200010</v>
      </c>
      <c r="E614" s="2" t="str">
        <f>VLOOKUP(M614,BulletType!A$1:G$35,7)</f>
        <v>0,0</v>
      </c>
      <c r="F614" s="2">
        <f t="shared" si="58"/>
        <v>0</v>
      </c>
      <c r="G614">
        <f>VLOOKUP(M614,BulletType!A$1:F$35,3)</f>
        <v>0</v>
      </c>
      <c r="H614">
        <f>VLOOKUP(M614,BulletType!A$1:F$35,4)</f>
        <v>0</v>
      </c>
      <c r="I614">
        <f>VLOOKUP(M614,BulletType!A$1:F$35,5)</f>
        <v>28</v>
      </c>
      <c r="J614">
        <f>VLOOKUP(M614,BulletType!A$1:F$35,5)</f>
        <v>28</v>
      </c>
      <c r="K614">
        <f>VLOOKUP(M614,BulletType!A$1:F$35,6)</f>
        <v>14</v>
      </c>
      <c r="L614" s="3" t="str">
        <f>VLOOKUP(N614,BulletColor!A$2:B637,2)</f>
        <v>0.8,0.3,0.3</v>
      </c>
      <c r="M614">
        <f t="shared" si="59"/>
        <v>19</v>
      </c>
      <c r="N614" s="2">
        <f t="shared" si="56"/>
        <v>2</v>
      </c>
      <c r="O614" s="2">
        <f t="shared" si="57"/>
        <v>0</v>
      </c>
    </row>
    <row r="615" spans="1:15" x14ac:dyDescent="0.2">
      <c r="A615" s="1">
        <f t="shared" si="60"/>
        <v>119021</v>
      </c>
      <c r="B615" s="2" t="str">
        <f>VLOOKUP(M615,BulletType!A$1:F$35,2)&amp;VLOOKUP(N615,BulletColor!A$1:C$25,3)</f>
        <v>蔷薇 红</v>
      </c>
      <c r="C615" s="3" t="str">
        <f t="shared" si="61"/>
        <v>Bullet119020</v>
      </c>
      <c r="D615" s="2" t="str">
        <f>CONCATENATE(VLOOKUP(M615,BulletType!A$2:I$35,8),VLOOKUP(N615,BulletColor!A$2:D$16,4))</f>
        <v>Bullet200010</v>
      </c>
      <c r="E615" s="2" t="str">
        <f>VLOOKUP(M615,BulletType!A$1:G$35,7)</f>
        <v>0,0</v>
      </c>
      <c r="F615" s="2">
        <f t="shared" si="58"/>
        <v>1</v>
      </c>
      <c r="G615">
        <f>VLOOKUP(M615,BulletType!A$1:F$35,3)</f>
        <v>0</v>
      </c>
      <c r="H615">
        <f>VLOOKUP(M615,BulletType!A$1:F$35,4)</f>
        <v>0</v>
      </c>
      <c r="I615">
        <f>VLOOKUP(M615,BulletType!A$1:F$35,5)</f>
        <v>28</v>
      </c>
      <c r="J615">
        <f>VLOOKUP(M615,BulletType!A$1:F$35,5)</f>
        <v>28</v>
      </c>
      <c r="K615">
        <f>VLOOKUP(M615,BulletType!A$1:F$35,6)</f>
        <v>14</v>
      </c>
      <c r="L615" s="3" t="str">
        <f>VLOOKUP(N615,BulletColor!A$2:B638,2)</f>
        <v>0.8,0.3,0.3</v>
      </c>
      <c r="M615">
        <f t="shared" si="59"/>
        <v>19</v>
      </c>
      <c r="N615" s="2">
        <f t="shared" si="56"/>
        <v>2</v>
      </c>
      <c r="O615" s="2">
        <f t="shared" si="57"/>
        <v>1</v>
      </c>
    </row>
    <row r="616" spans="1:15" x14ac:dyDescent="0.2">
      <c r="A616" s="1">
        <f t="shared" si="60"/>
        <v>119030</v>
      </c>
      <c r="B616" s="2" t="str">
        <f>VLOOKUP(M616,BulletType!A$1:F$35,2)&amp;VLOOKUP(N616,BulletColor!A$1:C$25,3)</f>
        <v>蔷薇 深紫</v>
      </c>
      <c r="C616" s="3" t="str">
        <f t="shared" si="61"/>
        <v>Bullet119030</v>
      </c>
      <c r="D616" s="2" t="str">
        <f>CONCATENATE(VLOOKUP(M616,BulletType!A$2:I$35,8),VLOOKUP(N616,BulletColor!A$2:D$16,4))</f>
        <v>Bullet200030</v>
      </c>
      <c r="E616" s="2" t="str">
        <f>VLOOKUP(M616,BulletType!A$1:G$35,7)</f>
        <v>0,0</v>
      </c>
      <c r="F616" s="2">
        <f t="shared" si="58"/>
        <v>0</v>
      </c>
      <c r="G616">
        <f>VLOOKUP(M616,BulletType!A$1:F$35,3)</f>
        <v>0</v>
      </c>
      <c r="H616">
        <f>VLOOKUP(M616,BulletType!A$1:F$35,4)</f>
        <v>0</v>
      </c>
      <c r="I616">
        <f>VLOOKUP(M616,BulletType!A$1:F$35,5)</f>
        <v>28</v>
      </c>
      <c r="J616">
        <f>VLOOKUP(M616,BulletType!A$1:F$35,5)</f>
        <v>28</v>
      </c>
      <c r="K616">
        <f>VLOOKUP(M616,BulletType!A$1:F$35,6)</f>
        <v>14</v>
      </c>
      <c r="L616" s="3" t="str">
        <f>VLOOKUP(N616,BulletColor!A$2:B639,2)</f>
        <v>1,0.65,1</v>
      </c>
      <c r="M616">
        <f t="shared" si="59"/>
        <v>19</v>
      </c>
      <c r="N616" s="2">
        <f t="shared" si="56"/>
        <v>3</v>
      </c>
      <c r="O616" s="2">
        <f t="shared" si="57"/>
        <v>0</v>
      </c>
    </row>
    <row r="617" spans="1:15" x14ac:dyDescent="0.2">
      <c r="A617" s="1">
        <f t="shared" si="60"/>
        <v>119031</v>
      </c>
      <c r="B617" s="2" t="str">
        <f>VLOOKUP(M617,BulletType!A$1:F$35,2)&amp;VLOOKUP(N617,BulletColor!A$1:C$25,3)</f>
        <v>蔷薇 深紫</v>
      </c>
      <c r="C617" s="3" t="str">
        <f t="shared" si="61"/>
        <v>Bullet119030</v>
      </c>
      <c r="D617" s="2" t="str">
        <f>CONCATENATE(VLOOKUP(M617,BulletType!A$2:I$35,8),VLOOKUP(N617,BulletColor!A$2:D$16,4))</f>
        <v>Bullet200030</v>
      </c>
      <c r="E617" s="2" t="str">
        <f>VLOOKUP(M617,BulletType!A$1:G$35,7)</f>
        <v>0,0</v>
      </c>
      <c r="F617" s="2">
        <f t="shared" si="58"/>
        <v>1</v>
      </c>
      <c r="G617">
        <f>VLOOKUP(M617,BulletType!A$1:F$35,3)</f>
        <v>0</v>
      </c>
      <c r="H617">
        <f>VLOOKUP(M617,BulletType!A$1:F$35,4)</f>
        <v>0</v>
      </c>
      <c r="I617">
        <f>VLOOKUP(M617,BulletType!A$1:F$35,5)</f>
        <v>28</v>
      </c>
      <c r="J617">
        <f>VLOOKUP(M617,BulletType!A$1:F$35,5)</f>
        <v>28</v>
      </c>
      <c r="K617">
        <f>VLOOKUP(M617,BulletType!A$1:F$35,6)</f>
        <v>14</v>
      </c>
      <c r="L617" s="3" t="str">
        <f>VLOOKUP(N617,BulletColor!A$2:B640,2)</f>
        <v>1,0.65,1</v>
      </c>
      <c r="M617">
        <f t="shared" si="59"/>
        <v>19</v>
      </c>
      <c r="N617" s="2">
        <f t="shared" si="56"/>
        <v>3</v>
      </c>
      <c r="O617" s="2">
        <f t="shared" si="57"/>
        <v>1</v>
      </c>
    </row>
    <row r="618" spans="1:15" x14ac:dyDescent="0.2">
      <c r="A618" s="1">
        <f t="shared" si="60"/>
        <v>119040</v>
      </c>
      <c r="B618" s="2" t="str">
        <f>VLOOKUP(M618,BulletType!A$1:F$35,2)&amp;VLOOKUP(N618,BulletColor!A$1:C$25,3)</f>
        <v>蔷薇 紫</v>
      </c>
      <c r="C618" s="3" t="str">
        <f t="shared" si="61"/>
        <v>Bullet119040</v>
      </c>
      <c r="D618" s="2" t="str">
        <f>CONCATENATE(VLOOKUP(M618,BulletType!A$2:I$35,8),VLOOKUP(N618,BulletColor!A$2:D$16,4))</f>
        <v>Bullet200030</v>
      </c>
      <c r="E618" s="2" t="str">
        <f>VLOOKUP(M618,BulletType!A$1:G$35,7)</f>
        <v>0,0</v>
      </c>
      <c r="F618" s="2">
        <f t="shared" si="58"/>
        <v>0</v>
      </c>
      <c r="G618">
        <f>VLOOKUP(M618,BulletType!A$1:F$35,3)</f>
        <v>0</v>
      </c>
      <c r="H618">
        <f>VLOOKUP(M618,BulletType!A$1:F$35,4)</f>
        <v>0</v>
      </c>
      <c r="I618">
        <f>VLOOKUP(M618,BulletType!A$1:F$35,5)</f>
        <v>28</v>
      </c>
      <c r="J618">
        <f>VLOOKUP(M618,BulletType!A$1:F$35,5)</f>
        <v>28</v>
      </c>
      <c r="K618">
        <f>VLOOKUP(M618,BulletType!A$1:F$35,6)</f>
        <v>14</v>
      </c>
      <c r="L618" s="3" t="str">
        <f>VLOOKUP(N618,BulletColor!A$2:B641,2)</f>
        <v>1,0.65,1</v>
      </c>
      <c r="M618">
        <f t="shared" si="59"/>
        <v>19</v>
      </c>
      <c r="N618" s="2">
        <f t="shared" si="56"/>
        <v>4</v>
      </c>
      <c r="O618" s="2">
        <f t="shared" si="57"/>
        <v>0</v>
      </c>
    </row>
    <row r="619" spans="1:15" x14ac:dyDescent="0.2">
      <c r="A619" s="1">
        <f t="shared" si="60"/>
        <v>119041</v>
      </c>
      <c r="B619" s="2" t="str">
        <f>VLOOKUP(M619,BulletType!A$1:F$35,2)&amp;VLOOKUP(N619,BulletColor!A$1:C$25,3)</f>
        <v>蔷薇 紫</v>
      </c>
      <c r="C619" s="3" t="str">
        <f t="shared" si="61"/>
        <v>Bullet119040</v>
      </c>
      <c r="D619" s="2" t="str">
        <f>CONCATENATE(VLOOKUP(M619,BulletType!A$2:I$35,8),VLOOKUP(N619,BulletColor!A$2:D$16,4))</f>
        <v>Bullet200030</v>
      </c>
      <c r="E619" s="2" t="str">
        <f>VLOOKUP(M619,BulletType!A$1:G$35,7)</f>
        <v>0,0</v>
      </c>
      <c r="F619" s="2">
        <f t="shared" si="58"/>
        <v>1</v>
      </c>
      <c r="G619">
        <f>VLOOKUP(M619,BulletType!A$1:F$35,3)</f>
        <v>0</v>
      </c>
      <c r="H619">
        <f>VLOOKUP(M619,BulletType!A$1:F$35,4)</f>
        <v>0</v>
      </c>
      <c r="I619">
        <f>VLOOKUP(M619,BulletType!A$1:F$35,5)</f>
        <v>28</v>
      </c>
      <c r="J619">
        <f>VLOOKUP(M619,BulletType!A$1:F$35,5)</f>
        <v>28</v>
      </c>
      <c r="K619">
        <f>VLOOKUP(M619,BulletType!A$1:F$35,6)</f>
        <v>14</v>
      </c>
      <c r="L619" s="3" t="str">
        <f>VLOOKUP(N619,BulletColor!A$2:B642,2)</f>
        <v>1,0.65,1</v>
      </c>
      <c r="M619">
        <f t="shared" si="59"/>
        <v>19</v>
      </c>
      <c r="N619" s="2">
        <f t="shared" ref="N619:N682" si="62">MOD(INT((ROW()-2)/2),16)</f>
        <v>4</v>
      </c>
      <c r="O619" s="2">
        <f t="shared" ref="O619:O682" si="63">MOD((ROW()-2),2)</f>
        <v>1</v>
      </c>
    </row>
    <row r="620" spans="1:15" x14ac:dyDescent="0.2">
      <c r="A620" s="1">
        <f t="shared" si="60"/>
        <v>119050</v>
      </c>
      <c r="B620" s="2" t="str">
        <f>VLOOKUP(M620,BulletType!A$1:F$35,2)&amp;VLOOKUP(N620,BulletColor!A$1:C$25,3)</f>
        <v>蔷薇 深蓝</v>
      </c>
      <c r="C620" s="3" t="str">
        <f t="shared" si="61"/>
        <v>Bullet119050</v>
      </c>
      <c r="D620" s="2" t="str">
        <f>CONCATENATE(VLOOKUP(M620,BulletType!A$2:I$35,8),VLOOKUP(N620,BulletColor!A$2:D$16,4))</f>
        <v>Bullet200050</v>
      </c>
      <c r="E620" s="2" t="str">
        <f>VLOOKUP(M620,BulletType!A$1:G$35,7)</f>
        <v>0,0</v>
      </c>
      <c r="F620" s="2">
        <f t="shared" si="58"/>
        <v>0</v>
      </c>
      <c r="G620">
        <f>VLOOKUP(M620,BulletType!A$1:F$35,3)</f>
        <v>0</v>
      </c>
      <c r="H620">
        <f>VLOOKUP(M620,BulletType!A$1:F$35,4)</f>
        <v>0</v>
      </c>
      <c r="I620">
        <f>VLOOKUP(M620,BulletType!A$1:F$35,5)</f>
        <v>28</v>
      </c>
      <c r="J620">
        <f>VLOOKUP(M620,BulletType!A$1:F$35,5)</f>
        <v>28</v>
      </c>
      <c r="K620">
        <f>VLOOKUP(M620,BulletType!A$1:F$35,6)</f>
        <v>14</v>
      </c>
      <c r="L620" s="3" t="str">
        <f>VLOOKUP(N620,BulletColor!A$2:B643,2)</f>
        <v>0,0.1,1</v>
      </c>
      <c r="M620">
        <f t="shared" si="59"/>
        <v>19</v>
      </c>
      <c r="N620" s="2">
        <f t="shared" si="62"/>
        <v>5</v>
      </c>
      <c r="O620" s="2">
        <f t="shared" si="63"/>
        <v>0</v>
      </c>
    </row>
    <row r="621" spans="1:15" x14ac:dyDescent="0.2">
      <c r="A621" s="1">
        <f t="shared" si="60"/>
        <v>119051</v>
      </c>
      <c r="B621" s="2" t="str">
        <f>VLOOKUP(M621,BulletType!A$1:F$35,2)&amp;VLOOKUP(N621,BulletColor!A$1:C$25,3)</f>
        <v>蔷薇 深蓝</v>
      </c>
      <c r="C621" s="3" t="str">
        <f t="shared" si="61"/>
        <v>Bullet119050</v>
      </c>
      <c r="D621" s="2" t="str">
        <f>CONCATENATE(VLOOKUP(M621,BulletType!A$2:I$35,8),VLOOKUP(N621,BulletColor!A$2:D$16,4))</f>
        <v>Bullet200050</v>
      </c>
      <c r="E621" s="2" t="str">
        <f>VLOOKUP(M621,BulletType!A$1:G$35,7)</f>
        <v>0,0</v>
      </c>
      <c r="F621" s="2">
        <f t="shared" si="58"/>
        <v>1</v>
      </c>
      <c r="G621">
        <f>VLOOKUP(M621,BulletType!A$1:F$35,3)</f>
        <v>0</v>
      </c>
      <c r="H621">
        <f>VLOOKUP(M621,BulletType!A$1:F$35,4)</f>
        <v>0</v>
      </c>
      <c r="I621">
        <f>VLOOKUP(M621,BulletType!A$1:F$35,5)</f>
        <v>28</v>
      </c>
      <c r="J621">
        <f>VLOOKUP(M621,BulletType!A$1:F$35,5)</f>
        <v>28</v>
      </c>
      <c r="K621">
        <f>VLOOKUP(M621,BulletType!A$1:F$35,6)</f>
        <v>14</v>
      </c>
      <c r="L621" s="3" t="str">
        <f>VLOOKUP(N621,BulletColor!A$2:B644,2)</f>
        <v>0,0.1,1</v>
      </c>
      <c r="M621">
        <f t="shared" si="59"/>
        <v>19</v>
      </c>
      <c r="N621" s="2">
        <f t="shared" si="62"/>
        <v>5</v>
      </c>
      <c r="O621" s="2">
        <f t="shared" si="63"/>
        <v>1</v>
      </c>
    </row>
    <row r="622" spans="1:15" x14ac:dyDescent="0.2">
      <c r="A622" s="1">
        <f t="shared" si="60"/>
        <v>119060</v>
      </c>
      <c r="B622" s="2" t="str">
        <f>VLOOKUP(M622,BulletType!A$1:F$35,2)&amp;VLOOKUP(N622,BulletColor!A$1:C$25,3)</f>
        <v>蔷薇 蓝</v>
      </c>
      <c r="C622" s="3" t="str">
        <f t="shared" si="61"/>
        <v>Bullet119060</v>
      </c>
      <c r="D622" s="2" t="str">
        <f>CONCATENATE(VLOOKUP(M622,BulletType!A$2:I$35,8),VLOOKUP(N622,BulletColor!A$2:D$16,4))</f>
        <v>Bullet200050</v>
      </c>
      <c r="E622" s="2" t="str">
        <f>VLOOKUP(M622,BulletType!A$1:G$35,7)</f>
        <v>0,0</v>
      </c>
      <c r="F622" s="2">
        <f t="shared" si="58"/>
        <v>0</v>
      </c>
      <c r="G622">
        <f>VLOOKUP(M622,BulletType!A$1:F$35,3)</f>
        <v>0</v>
      </c>
      <c r="H622">
        <f>VLOOKUP(M622,BulletType!A$1:F$35,4)</f>
        <v>0</v>
      </c>
      <c r="I622">
        <f>VLOOKUP(M622,BulletType!A$1:F$35,5)</f>
        <v>28</v>
      </c>
      <c r="J622">
        <f>VLOOKUP(M622,BulletType!A$1:F$35,5)</f>
        <v>28</v>
      </c>
      <c r="K622">
        <f>VLOOKUP(M622,BulletType!A$1:F$35,6)</f>
        <v>14</v>
      </c>
      <c r="L622" s="3" t="str">
        <f>VLOOKUP(N622,BulletColor!A$2:B645,2)</f>
        <v>0,0.1,1</v>
      </c>
      <c r="M622">
        <f t="shared" si="59"/>
        <v>19</v>
      </c>
      <c r="N622" s="2">
        <f t="shared" si="62"/>
        <v>6</v>
      </c>
      <c r="O622" s="2">
        <f t="shared" si="63"/>
        <v>0</v>
      </c>
    </row>
    <row r="623" spans="1:15" x14ac:dyDescent="0.2">
      <c r="A623" s="1">
        <f t="shared" si="60"/>
        <v>119061</v>
      </c>
      <c r="B623" s="2" t="str">
        <f>VLOOKUP(M623,BulletType!A$1:F$35,2)&amp;VLOOKUP(N623,BulletColor!A$1:C$25,3)</f>
        <v>蔷薇 蓝</v>
      </c>
      <c r="C623" s="3" t="str">
        <f t="shared" si="61"/>
        <v>Bullet119060</v>
      </c>
      <c r="D623" s="2" t="str">
        <f>CONCATENATE(VLOOKUP(M623,BulletType!A$2:I$35,8),VLOOKUP(N623,BulletColor!A$2:D$16,4))</f>
        <v>Bullet200050</v>
      </c>
      <c r="E623" s="2" t="str">
        <f>VLOOKUP(M623,BulletType!A$1:G$35,7)</f>
        <v>0,0</v>
      </c>
      <c r="F623" s="2">
        <f t="shared" si="58"/>
        <v>1</v>
      </c>
      <c r="G623">
        <f>VLOOKUP(M623,BulletType!A$1:F$35,3)</f>
        <v>0</v>
      </c>
      <c r="H623">
        <f>VLOOKUP(M623,BulletType!A$1:F$35,4)</f>
        <v>0</v>
      </c>
      <c r="I623">
        <f>VLOOKUP(M623,BulletType!A$1:F$35,5)</f>
        <v>28</v>
      </c>
      <c r="J623">
        <f>VLOOKUP(M623,BulletType!A$1:F$35,5)</f>
        <v>28</v>
      </c>
      <c r="K623">
        <f>VLOOKUP(M623,BulletType!A$1:F$35,6)</f>
        <v>14</v>
      </c>
      <c r="L623" s="3" t="str">
        <f>VLOOKUP(N623,BulletColor!A$2:B646,2)</f>
        <v>0,0.1,1</v>
      </c>
      <c r="M623">
        <f t="shared" si="59"/>
        <v>19</v>
      </c>
      <c r="N623" s="2">
        <f t="shared" si="62"/>
        <v>6</v>
      </c>
      <c r="O623" s="2">
        <f t="shared" si="63"/>
        <v>1</v>
      </c>
    </row>
    <row r="624" spans="1:15" x14ac:dyDescent="0.2">
      <c r="A624" s="1">
        <f t="shared" si="60"/>
        <v>119070</v>
      </c>
      <c r="B624" s="2" t="str">
        <f>VLOOKUP(M624,BulletType!A$1:F$35,2)&amp;VLOOKUP(N624,BulletColor!A$1:C$25,3)</f>
        <v>蔷薇 深青</v>
      </c>
      <c r="C624" s="3" t="str">
        <f t="shared" si="61"/>
        <v>Bullet119070</v>
      </c>
      <c r="D624" s="2" t="str">
        <f>CONCATENATE(VLOOKUP(M624,BulletType!A$2:I$35,8),VLOOKUP(N624,BulletColor!A$2:D$16,4))</f>
        <v>Bullet200070</v>
      </c>
      <c r="E624" s="2" t="str">
        <f>VLOOKUP(M624,BulletType!A$1:G$35,7)</f>
        <v>0,0</v>
      </c>
      <c r="F624" s="2">
        <f t="shared" si="58"/>
        <v>0</v>
      </c>
      <c r="G624">
        <f>VLOOKUP(M624,BulletType!A$1:F$35,3)</f>
        <v>0</v>
      </c>
      <c r="H624">
        <f>VLOOKUP(M624,BulletType!A$1:F$35,4)</f>
        <v>0</v>
      </c>
      <c r="I624">
        <f>VLOOKUP(M624,BulletType!A$1:F$35,5)</f>
        <v>28</v>
      </c>
      <c r="J624">
        <f>VLOOKUP(M624,BulletType!A$1:F$35,5)</f>
        <v>28</v>
      </c>
      <c r="K624">
        <f>VLOOKUP(M624,BulletType!A$1:F$35,6)</f>
        <v>14</v>
      </c>
      <c r="L624" s="3" t="str">
        <f>VLOOKUP(N624,BulletColor!A$2:B647,2)</f>
        <v>0.25,1,1</v>
      </c>
      <c r="M624">
        <f t="shared" si="59"/>
        <v>19</v>
      </c>
      <c r="N624" s="2">
        <f t="shared" si="62"/>
        <v>7</v>
      </c>
      <c r="O624" s="2">
        <f t="shared" si="63"/>
        <v>0</v>
      </c>
    </row>
    <row r="625" spans="1:15" x14ac:dyDescent="0.2">
      <c r="A625" s="1">
        <f t="shared" si="60"/>
        <v>119071</v>
      </c>
      <c r="B625" s="2" t="str">
        <f>VLOOKUP(M625,BulletType!A$1:F$35,2)&amp;VLOOKUP(N625,BulletColor!A$1:C$25,3)</f>
        <v>蔷薇 深青</v>
      </c>
      <c r="C625" s="3" t="str">
        <f t="shared" si="61"/>
        <v>Bullet119070</v>
      </c>
      <c r="D625" s="2" t="str">
        <f>CONCATENATE(VLOOKUP(M625,BulletType!A$2:I$35,8),VLOOKUP(N625,BulletColor!A$2:D$16,4))</f>
        <v>Bullet200070</v>
      </c>
      <c r="E625" s="2" t="str">
        <f>VLOOKUP(M625,BulletType!A$1:G$35,7)</f>
        <v>0,0</v>
      </c>
      <c r="F625" s="2">
        <f t="shared" si="58"/>
        <v>1</v>
      </c>
      <c r="G625">
        <f>VLOOKUP(M625,BulletType!A$1:F$35,3)</f>
        <v>0</v>
      </c>
      <c r="H625">
        <f>VLOOKUP(M625,BulletType!A$1:F$35,4)</f>
        <v>0</v>
      </c>
      <c r="I625">
        <f>VLOOKUP(M625,BulletType!A$1:F$35,5)</f>
        <v>28</v>
      </c>
      <c r="J625">
        <f>VLOOKUP(M625,BulletType!A$1:F$35,5)</f>
        <v>28</v>
      </c>
      <c r="K625">
        <f>VLOOKUP(M625,BulletType!A$1:F$35,6)</f>
        <v>14</v>
      </c>
      <c r="L625" s="3" t="str">
        <f>VLOOKUP(N625,BulletColor!A$2:B648,2)</f>
        <v>0.25,1,1</v>
      </c>
      <c r="M625">
        <f t="shared" si="59"/>
        <v>19</v>
      </c>
      <c r="N625" s="2">
        <f t="shared" si="62"/>
        <v>7</v>
      </c>
      <c r="O625" s="2">
        <f t="shared" si="63"/>
        <v>1</v>
      </c>
    </row>
    <row r="626" spans="1:15" x14ac:dyDescent="0.2">
      <c r="A626" s="1">
        <f t="shared" si="60"/>
        <v>119080</v>
      </c>
      <c r="B626" s="2" t="str">
        <f>VLOOKUP(M626,BulletType!A$1:F$35,2)&amp;VLOOKUP(N626,BulletColor!A$1:C$25,3)</f>
        <v>蔷薇 青</v>
      </c>
      <c r="C626" s="3" t="str">
        <f t="shared" si="61"/>
        <v>Bullet119080</v>
      </c>
      <c r="D626" s="2" t="str">
        <f>CONCATENATE(VLOOKUP(M626,BulletType!A$2:I$35,8),VLOOKUP(N626,BulletColor!A$2:D$16,4))</f>
        <v>Bullet200070</v>
      </c>
      <c r="E626" s="2" t="str">
        <f>VLOOKUP(M626,BulletType!A$1:G$35,7)</f>
        <v>0,0</v>
      </c>
      <c r="F626" s="2">
        <f t="shared" si="58"/>
        <v>0</v>
      </c>
      <c r="G626">
        <f>VLOOKUP(M626,BulletType!A$1:F$35,3)</f>
        <v>0</v>
      </c>
      <c r="H626">
        <f>VLOOKUP(M626,BulletType!A$1:F$35,4)</f>
        <v>0</v>
      </c>
      <c r="I626">
        <f>VLOOKUP(M626,BulletType!A$1:F$35,5)</f>
        <v>28</v>
      </c>
      <c r="J626">
        <f>VLOOKUP(M626,BulletType!A$1:F$35,5)</f>
        <v>28</v>
      </c>
      <c r="K626">
        <f>VLOOKUP(M626,BulletType!A$1:F$35,6)</f>
        <v>14</v>
      </c>
      <c r="L626" s="3" t="str">
        <f>VLOOKUP(N626,BulletColor!A$2:B649,2)</f>
        <v>0.25,1,1</v>
      </c>
      <c r="M626">
        <f t="shared" si="59"/>
        <v>19</v>
      </c>
      <c r="N626" s="2">
        <f t="shared" si="62"/>
        <v>8</v>
      </c>
      <c r="O626" s="2">
        <f t="shared" si="63"/>
        <v>0</v>
      </c>
    </row>
    <row r="627" spans="1:15" x14ac:dyDescent="0.2">
      <c r="A627" s="1">
        <f t="shared" si="60"/>
        <v>119081</v>
      </c>
      <c r="B627" s="2" t="str">
        <f>VLOOKUP(M627,BulletType!A$1:F$35,2)&amp;VLOOKUP(N627,BulletColor!A$1:C$25,3)</f>
        <v>蔷薇 青</v>
      </c>
      <c r="C627" s="3" t="str">
        <f t="shared" si="61"/>
        <v>Bullet119080</v>
      </c>
      <c r="D627" s="2" t="str">
        <f>CONCATENATE(VLOOKUP(M627,BulletType!A$2:I$35,8),VLOOKUP(N627,BulletColor!A$2:D$16,4))</f>
        <v>Bullet200070</v>
      </c>
      <c r="E627" s="2" t="str">
        <f>VLOOKUP(M627,BulletType!A$1:G$35,7)</f>
        <v>0,0</v>
      </c>
      <c r="F627" s="2">
        <f t="shared" si="58"/>
        <v>1</v>
      </c>
      <c r="G627">
        <f>VLOOKUP(M627,BulletType!A$1:F$35,3)</f>
        <v>0</v>
      </c>
      <c r="H627">
        <f>VLOOKUP(M627,BulletType!A$1:F$35,4)</f>
        <v>0</v>
      </c>
      <c r="I627">
        <f>VLOOKUP(M627,BulletType!A$1:F$35,5)</f>
        <v>28</v>
      </c>
      <c r="J627">
        <f>VLOOKUP(M627,BulletType!A$1:F$35,5)</f>
        <v>28</v>
      </c>
      <c r="K627">
        <f>VLOOKUP(M627,BulletType!A$1:F$35,6)</f>
        <v>14</v>
      </c>
      <c r="L627" s="3" t="str">
        <f>VLOOKUP(N627,BulletColor!A$2:B650,2)</f>
        <v>0.25,1,1</v>
      </c>
      <c r="M627">
        <f t="shared" si="59"/>
        <v>19</v>
      </c>
      <c r="N627" s="2">
        <f t="shared" si="62"/>
        <v>8</v>
      </c>
      <c r="O627" s="2">
        <f t="shared" si="63"/>
        <v>1</v>
      </c>
    </row>
    <row r="628" spans="1:15" x14ac:dyDescent="0.2">
      <c r="A628" s="1">
        <f t="shared" si="60"/>
        <v>119090</v>
      </c>
      <c r="B628" s="2" t="str">
        <f>VLOOKUP(M628,BulletType!A$1:F$35,2)&amp;VLOOKUP(N628,BulletColor!A$1:C$25,3)</f>
        <v>蔷薇 深绿</v>
      </c>
      <c r="C628" s="3" t="str">
        <f t="shared" si="61"/>
        <v>Bullet119090</v>
      </c>
      <c r="D628" s="2" t="str">
        <f>CONCATENATE(VLOOKUP(M628,BulletType!A$2:I$35,8),VLOOKUP(N628,BulletColor!A$2:D$16,4))</f>
        <v>Bullet200090</v>
      </c>
      <c r="E628" s="2" t="str">
        <f>VLOOKUP(M628,BulletType!A$1:G$35,7)</f>
        <v>0,0</v>
      </c>
      <c r="F628" s="2">
        <f t="shared" si="58"/>
        <v>0</v>
      </c>
      <c r="G628">
        <f>VLOOKUP(M628,BulletType!A$1:F$35,3)</f>
        <v>0</v>
      </c>
      <c r="H628">
        <f>VLOOKUP(M628,BulletType!A$1:F$35,4)</f>
        <v>0</v>
      </c>
      <c r="I628">
        <f>VLOOKUP(M628,BulletType!A$1:F$35,5)</f>
        <v>28</v>
      </c>
      <c r="J628">
        <f>VLOOKUP(M628,BulletType!A$1:F$35,5)</f>
        <v>28</v>
      </c>
      <c r="K628">
        <f>VLOOKUP(M628,BulletType!A$1:F$35,6)</f>
        <v>14</v>
      </c>
      <c r="L628" s="3" t="str">
        <f>VLOOKUP(N628,BulletColor!A$2:B651,2)</f>
        <v>0.36,0.78,1</v>
      </c>
      <c r="M628">
        <f t="shared" si="59"/>
        <v>19</v>
      </c>
      <c r="N628" s="2">
        <f t="shared" si="62"/>
        <v>9</v>
      </c>
      <c r="O628" s="2">
        <f t="shared" si="63"/>
        <v>0</v>
      </c>
    </row>
    <row r="629" spans="1:15" x14ac:dyDescent="0.2">
      <c r="A629" s="1">
        <f t="shared" si="60"/>
        <v>119091</v>
      </c>
      <c r="B629" s="2" t="str">
        <f>VLOOKUP(M629,BulletType!A$1:F$35,2)&amp;VLOOKUP(N629,BulletColor!A$1:C$25,3)</f>
        <v>蔷薇 深绿</v>
      </c>
      <c r="C629" s="3" t="str">
        <f t="shared" si="61"/>
        <v>Bullet119090</v>
      </c>
      <c r="D629" s="2" t="str">
        <f>CONCATENATE(VLOOKUP(M629,BulletType!A$2:I$35,8),VLOOKUP(N629,BulletColor!A$2:D$16,4))</f>
        <v>Bullet200090</v>
      </c>
      <c r="E629" s="2" t="str">
        <f>VLOOKUP(M629,BulletType!A$1:G$35,7)</f>
        <v>0,0</v>
      </c>
      <c r="F629" s="2">
        <f t="shared" si="58"/>
        <v>1</v>
      </c>
      <c r="G629">
        <f>VLOOKUP(M629,BulletType!A$1:F$35,3)</f>
        <v>0</v>
      </c>
      <c r="H629">
        <f>VLOOKUP(M629,BulletType!A$1:F$35,4)</f>
        <v>0</v>
      </c>
      <c r="I629">
        <f>VLOOKUP(M629,BulletType!A$1:F$35,5)</f>
        <v>28</v>
      </c>
      <c r="J629">
        <f>VLOOKUP(M629,BulletType!A$1:F$35,5)</f>
        <v>28</v>
      </c>
      <c r="K629">
        <f>VLOOKUP(M629,BulletType!A$1:F$35,6)</f>
        <v>14</v>
      </c>
      <c r="L629" s="3" t="str">
        <f>VLOOKUP(N629,BulletColor!A$2:B652,2)</f>
        <v>0.36,0.78,1</v>
      </c>
      <c r="M629">
        <f t="shared" si="59"/>
        <v>19</v>
      </c>
      <c r="N629" s="2">
        <f t="shared" si="62"/>
        <v>9</v>
      </c>
      <c r="O629" s="2">
        <f t="shared" si="63"/>
        <v>1</v>
      </c>
    </row>
    <row r="630" spans="1:15" x14ac:dyDescent="0.2">
      <c r="A630" s="1">
        <f t="shared" si="60"/>
        <v>119100</v>
      </c>
      <c r="B630" s="2" t="str">
        <f>VLOOKUP(M630,BulletType!A$1:F$35,2)&amp;VLOOKUP(N630,BulletColor!A$1:C$25,3)</f>
        <v>蔷薇 绿</v>
      </c>
      <c r="C630" s="3" t="str">
        <f t="shared" si="61"/>
        <v>Bullet119100</v>
      </c>
      <c r="D630" s="2" t="str">
        <f>CONCATENATE(VLOOKUP(M630,BulletType!A$2:I$35,8),VLOOKUP(N630,BulletColor!A$2:D$16,4))</f>
        <v>Bullet200090</v>
      </c>
      <c r="E630" s="2" t="str">
        <f>VLOOKUP(M630,BulletType!A$1:G$35,7)</f>
        <v>0,0</v>
      </c>
      <c r="F630" s="2">
        <f t="shared" si="58"/>
        <v>0</v>
      </c>
      <c r="G630">
        <f>VLOOKUP(M630,BulletType!A$1:F$35,3)</f>
        <v>0</v>
      </c>
      <c r="H630">
        <f>VLOOKUP(M630,BulletType!A$1:F$35,4)</f>
        <v>0</v>
      </c>
      <c r="I630">
        <f>VLOOKUP(M630,BulletType!A$1:F$35,5)</f>
        <v>28</v>
      </c>
      <c r="J630">
        <f>VLOOKUP(M630,BulletType!A$1:F$35,5)</f>
        <v>28</v>
      </c>
      <c r="K630">
        <f>VLOOKUP(M630,BulletType!A$1:F$35,6)</f>
        <v>14</v>
      </c>
      <c r="L630" s="3" t="str">
        <f>VLOOKUP(N630,BulletColor!A$2:B653,2)</f>
        <v>0.36,0.78,1</v>
      </c>
      <c r="M630">
        <f t="shared" si="59"/>
        <v>19</v>
      </c>
      <c r="N630" s="2">
        <f t="shared" si="62"/>
        <v>10</v>
      </c>
      <c r="O630" s="2">
        <f t="shared" si="63"/>
        <v>0</v>
      </c>
    </row>
    <row r="631" spans="1:15" x14ac:dyDescent="0.2">
      <c r="A631" s="1">
        <f t="shared" si="60"/>
        <v>119101</v>
      </c>
      <c r="B631" s="2" t="str">
        <f>VLOOKUP(M631,BulletType!A$1:F$35,2)&amp;VLOOKUP(N631,BulletColor!A$1:C$25,3)</f>
        <v>蔷薇 绿</v>
      </c>
      <c r="C631" s="3" t="str">
        <f t="shared" si="61"/>
        <v>Bullet119100</v>
      </c>
      <c r="D631" s="2" t="str">
        <f>CONCATENATE(VLOOKUP(M631,BulletType!A$2:I$35,8),VLOOKUP(N631,BulletColor!A$2:D$16,4))</f>
        <v>Bullet200090</v>
      </c>
      <c r="E631" s="2" t="str">
        <f>VLOOKUP(M631,BulletType!A$1:G$35,7)</f>
        <v>0,0</v>
      </c>
      <c r="F631" s="2">
        <f t="shared" si="58"/>
        <v>1</v>
      </c>
      <c r="G631">
        <f>VLOOKUP(M631,BulletType!A$1:F$35,3)</f>
        <v>0</v>
      </c>
      <c r="H631">
        <f>VLOOKUP(M631,BulletType!A$1:F$35,4)</f>
        <v>0</v>
      </c>
      <c r="I631">
        <f>VLOOKUP(M631,BulletType!A$1:F$35,5)</f>
        <v>28</v>
      </c>
      <c r="J631">
        <f>VLOOKUP(M631,BulletType!A$1:F$35,5)</f>
        <v>28</v>
      </c>
      <c r="K631">
        <f>VLOOKUP(M631,BulletType!A$1:F$35,6)</f>
        <v>14</v>
      </c>
      <c r="L631" s="3" t="str">
        <f>VLOOKUP(N631,BulletColor!A$2:B654,2)</f>
        <v>0.36,0.78,1</v>
      </c>
      <c r="M631">
        <f t="shared" si="59"/>
        <v>19</v>
      </c>
      <c r="N631" s="2">
        <f t="shared" si="62"/>
        <v>10</v>
      </c>
      <c r="O631" s="2">
        <f t="shared" si="63"/>
        <v>1</v>
      </c>
    </row>
    <row r="632" spans="1:15" x14ac:dyDescent="0.2">
      <c r="A632" s="1">
        <f t="shared" si="60"/>
        <v>119110</v>
      </c>
      <c r="B632" s="2" t="str">
        <f>VLOOKUP(M632,BulletType!A$1:F$35,2)&amp;VLOOKUP(N632,BulletColor!A$1:C$25,3)</f>
        <v>蔷薇 黄绿</v>
      </c>
      <c r="C632" s="3" t="str">
        <f t="shared" si="61"/>
        <v>Bullet119110</v>
      </c>
      <c r="D632" s="2" t="str">
        <f>CONCATENATE(VLOOKUP(M632,BulletType!A$2:I$35,8),VLOOKUP(N632,BulletColor!A$2:D$16,4))</f>
        <v>Bullet200090</v>
      </c>
      <c r="E632" s="2" t="str">
        <f>VLOOKUP(M632,BulletType!A$1:G$35,7)</f>
        <v>0,0</v>
      </c>
      <c r="F632" s="2">
        <f t="shared" si="58"/>
        <v>0</v>
      </c>
      <c r="G632">
        <f>VLOOKUP(M632,BulletType!A$1:F$35,3)</f>
        <v>0</v>
      </c>
      <c r="H632">
        <f>VLOOKUP(M632,BulletType!A$1:F$35,4)</f>
        <v>0</v>
      </c>
      <c r="I632">
        <f>VLOOKUP(M632,BulletType!A$1:F$35,5)</f>
        <v>28</v>
      </c>
      <c r="J632">
        <f>VLOOKUP(M632,BulletType!A$1:F$35,5)</f>
        <v>28</v>
      </c>
      <c r="K632">
        <f>VLOOKUP(M632,BulletType!A$1:F$35,6)</f>
        <v>14</v>
      </c>
      <c r="L632" s="3" t="str">
        <f>VLOOKUP(N632,BulletColor!A$2:B655,2)</f>
        <v>0.9,1,0.4</v>
      </c>
      <c r="M632">
        <f t="shared" si="59"/>
        <v>19</v>
      </c>
      <c r="N632" s="2">
        <f t="shared" si="62"/>
        <v>11</v>
      </c>
      <c r="O632" s="2">
        <f t="shared" si="63"/>
        <v>0</v>
      </c>
    </row>
    <row r="633" spans="1:15" x14ac:dyDescent="0.2">
      <c r="A633" s="1">
        <f t="shared" si="60"/>
        <v>119111</v>
      </c>
      <c r="B633" s="2" t="str">
        <f>VLOOKUP(M633,BulletType!A$1:F$35,2)&amp;VLOOKUP(N633,BulletColor!A$1:C$25,3)</f>
        <v>蔷薇 黄绿</v>
      </c>
      <c r="C633" s="3" t="str">
        <f t="shared" si="61"/>
        <v>Bullet119110</v>
      </c>
      <c r="D633" s="2" t="str">
        <f>CONCATENATE(VLOOKUP(M633,BulletType!A$2:I$35,8),VLOOKUP(N633,BulletColor!A$2:D$16,4))</f>
        <v>Bullet200090</v>
      </c>
      <c r="E633" s="2" t="str">
        <f>VLOOKUP(M633,BulletType!A$1:G$35,7)</f>
        <v>0,0</v>
      </c>
      <c r="F633" s="2">
        <f t="shared" si="58"/>
        <v>1</v>
      </c>
      <c r="G633">
        <f>VLOOKUP(M633,BulletType!A$1:F$35,3)</f>
        <v>0</v>
      </c>
      <c r="H633">
        <f>VLOOKUP(M633,BulletType!A$1:F$35,4)</f>
        <v>0</v>
      </c>
      <c r="I633">
        <f>VLOOKUP(M633,BulletType!A$1:F$35,5)</f>
        <v>28</v>
      </c>
      <c r="J633">
        <f>VLOOKUP(M633,BulletType!A$1:F$35,5)</f>
        <v>28</v>
      </c>
      <c r="K633">
        <f>VLOOKUP(M633,BulletType!A$1:F$35,6)</f>
        <v>14</v>
      </c>
      <c r="L633" s="3" t="str">
        <f>VLOOKUP(N633,BulletColor!A$2:B656,2)</f>
        <v>0.9,1,0.4</v>
      </c>
      <c r="M633">
        <f t="shared" si="59"/>
        <v>19</v>
      </c>
      <c r="N633" s="2">
        <f t="shared" si="62"/>
        <v>11</v>
      </c>
      <c r="O633" s="2">
        <f t="shared" si="63"/>
        <v>1</v>
      </c>
    </row>
    <row r="634" spans="1:15" x14ac:dyDescent="0.2">
      <c r="A634" s="1">
        <f t="shared" si="60"/>
        <v>119120</v>
      </c>
      <c r="B634" s="2" t="str">
        <f>VLOOKUP(M634,BulletType!A$1:F$35,2)&amp;VLOOKUP(N634,BulletColor!A$1:C$25,3)</f>
        <v>蔷薇 深黄</v>
      </c>
      <c r="C634" s="3" t="str">
        <f t="shared" si="61"/>
        <v>Bullet119120</v>
      </c>
      <c r="D634" s="2" t="str">
        <f>CONCATENATE(VLOOKUP(M634,BulletType!A$2:I$35,8),VLOOKUP(N634,BulletColor!A$2:D$16,4))</f>
        <v>Bullet200090</v>
      </c>
      <c r="E634" s="2" t="str">
        <f>VLOOKUP(M634,BulletType!A$1:G$35,7)</f>
        <v>0,0</v>
      </c>
      <c r="F634" s="2">
        <f t="shared" si="58"/>
        <v>0</v>
      </c>
      <c r="G634">
        <f>VLOOKUP(M634,BulletType!A$1:F$35,3)</f>
        <v>0</v>
      </c>
      <c r="H634">
        <f>VLOOKUP(M634,BulletType!A$1:F$35,4)</f>
        <v>0</v>
      </c>
      <c r="I634">
        <f>VLOOKUP(M634,BulletType!A$1:F$35,5)</f>
        <v>28</v>
      </c>
      <c r="J634">
        <f>VLOOKUP(M634,BulletType!A$1:F$35,5)</f>
        <v>28</v>
      </c>
      <c r="K634">
        <f>VLOOKUP(M634,BulletType!A$1:F$35,6)</f>
        <v>14</v>
      </c>
      <c r="L634" s="3" t="str">
        <f>VLOOKUP(N634,BulletColor!A$2:B657,2)</f>
        <v>0.9,1,0.4</v>
      </c>
      <c r="M634">
        <f t="shared" si="59"/>
        <v>19</v>
      </c>
      <c r="N634" s="2">
        <f t="shared" si="62"/>
        <v>12</v>
      </c>
      <c r="O634" s="2">
        <f t="shared" si="63"/>
        <v>0</v>
      </c>
    </row>
    <row r="635" spans="1:15" x14ac:dyDescent="0.2">
      <c r="A635" s="1">
        <f t="shared" si="60"/>
        <v>119121</v>
      </c>
      <c r="B635" s="2" t="str">
        <f>VLOOKUP(M635,BulletType!A$1:F$35,2)&amp;VLOOKUP(N635,BulletColor!A$1:C$25,3)</f>
        <v>蔷薇 深黄</v>
      </c>
      <c r="C635" s="3" t="str">
        <f t="shared" si="61"/>
        <v>Bullet119120</v>
      </c>
      <c r="D635" s="2" t="str">
        <f>CONCATENATE(VLOOKUP(M635,BulletType!A$2:I$35,8),VLOOKUP(N635,BulletColor!A$2:D$16,4))</f>
        <v>Bullet200090</v>
      </c>
      <c r="E635" s="2" t="str">
        <f>VLOOKUP(M635,BulletType!A$1:G$35,7)</f>
        <v>0,0</v>
      </c>
      <c r="F635" s="2">
        <f t="shared" si="58"/>
        <v>1</v>
      </c>
      <c r="G635">
        <f>VLOOKUP(M635,BulletType!A$1:F$35,3)</f>
        <v>0</v>
      </c>
      <c r="H635">
        <f>VLOOKUP(M635,BulletType!A$1:F$35,4)</f>
        <v>0</v>
      </c>
      <c r="I635">
        <f>VLOOKUP(M635,BulletType!A$1:F$35,5)</f>
        <v>28</v>
      </c>
      <c r="J635">
        <f>VLOOKUP(M635,BulletType!A$1:F$35,5)</f>
        <v>28</v>
      </c>
      <c r="K635">
        <f>VLOOKUP(M635,BulletType!A$1:F$35,6)</f>
        <v>14</v>
      </c>
      <c r="L635" s="3" t="str">
        <f>VLOOKUP(N635,BulletColor!A$2:B658,2)</f>
        <v>0.9,1,0.4</v>
      </c>
      <c r="M635">
        <f t="shared" si="59"/>
        <v>19</v>
      </c>
      <c r="N635" s="2">
        <f t="shared" si="62"/>
        <v>12</v>
      </c>
      <c r="O635" s="2">
        <f t="shared" si="63"/>
        <v>1</v>
      </c>
    </row>
    <row r="636" spans="1:15" x14ac:dyDescent="0.2">
      <c r="A636" s="1">
        <f t="shared" si="60"/>
        <v>119130</v>
      </c>
      <c r="B636" s="2" t="str">
        <f>VLOOKUP(M636,BulletType!A$1:F$35,2)&amp;VLOOKUP(N636,BulletColor!A$1:C$25,3)</f>
        <v>蔷薇 浅黄</v>
      </c>
      <c r="C636" s="3" t="str">
        <f t="shared" si="61"/>
        <v>Bullet119130</v>
      </c>
      <c r="D636" s="2" t="str">
        <f>CONCATENATE(VLOOKUP(M636,BulletType!A$2:I$35,8),VLOOKUP(N636,BulletColor!A$2:D$16,4))</f>
        <v>Bullet200130</v>
      </c>
      <c r="E636" s="2" t="str">
        <f>VLOOKUP(M636,BulletType!A$1:G$35,7)</f>
        <v>0,0</v>
      </c>
      <c r="F636" s="2">
        <f t="shared" si="58"/>
        <v>0</v>
      </c>
      <c r="G636">
        <f>VLOOKUP(M636,BulletType!A$1:F$35,3)</f>
        <v>0</v>
      </c>
      <c r="H636">
        <f>VLOOKUP(M636,BulletType!A$1:F$35,4)</f>
        <v>0</v>
      </c>
      <c r="I636">
        <f>VLOOKUP(M636,BulletType!A$1:F$35,5)</f>
        <v>28</v>
      </c>
      <c r="J636">
        <f>VLOOKUP(M636,BulletType!A$1:F$35,5)</f>
        <v>28</v>
      </c>
      <c r="K636">
        <f>VLOOKUP(M636,BulletType!A$1:F$35,6)</f>
        <v>14</v>
      </c>
      <c r="L636" s="3" t="str">
        <f>VLOOKUP(N636,BulletColor!A$2:B659,2)</f>
        <v>0.9,1,0.4</v>
      </c>
      <c r="M636">
        <f t="shared" si="59"/>
        <v>19</v>
      </c>
      <c r="N636" s="2">
        <f t="shared" si="62"/>
        <v>13</v>
      </c>
      <c r="O636" s="2">
        <f t="shared" si="63"/>
        <v>0</v>
      </c>
    </row>
    <row r="637" spans="1:15" x14ac:dyDescent="0.2">
      <c r="A637" s="1">
        <f t="shared" si="60"/>
        <v>119131</v>
      </c>
      <c r="B637" s="2" t="str">
        <f>VLOOKUP(M637,BulletType!A$1:F$35,2)&amp;VLOOKUP(N637,BulletColor!A$1:C$25,3)</f>
        <v>蔷薇 浅黄</v>
      </c>
      <c r="C637" s="3" t="str">
        <f t="shared" si="61"/>
        <v>Bullet119130</v>
      </c>
      <c r="D637" s="2" t="str">
        <f>CONCATENATE(VLOOKUP(M637,BulletType!A$2:I$35,8),VLOOKUP(N637,BulletColor!A$2:D$16,4))</f>
        <v>Bullet200130</v>
      </c>
      <c r="E637" s="2" t="str">
        <f>VLOOKUP(M637,BulletType!A$1:G$35,7)</f>
        <v>0,0</v>
      </c>
      <c r="F637" s="2">
        <f t="shared" si="58"/>
        <v>1</v>
      </c>
      <c r="G637">
        <f>VLOOKUP(M637,BulletType!A$1:F$35,3)</f>
        <v>0</v>
      </c>
      <c r="H637">
        <f>VLOOKUP(M637,BulletType!A$1:F$35,4)</f>
        <v>0</v>
      </c>
      <c r="I637">
        <f>VLOOKUP(M637,BulletType!A$1:F$35,5)</f>
        <v>28</v>
      </c>
      <c r="J637">
        <f>VLOOKUP(M637,BulletType!A$1:F$35,5)</f>
        <v>28</v>
      </c>
      <c r="K637">
        <f>VLOOKUP(M637,BulletType!A$1:F$35,6)</f>
        <v>14</v>
      </c>
      <c r="L637" s="3" t="str">
        <f>VLOOKUP(N637,BulletColor!A$2:B660,2)</f>
        <v>0.9,1,0.4</v>
      </c>
      <c r="M637">
        <f t="shared" si="59"/>
        <v>19</v>
      </c>
      <c r="N637" s="2">
        <f t="shared" si="62"/>
        <v>13</v>
      </c>
      <c r="O637" s="2">
        <f t="shared" si="63"/>
        <v>1</v>
      </c>
    </row>
    <row r="638" spans="1:15" x14ac:dyDescent="0.2">
      <c r="A638" s="1">
        <f t="shared" si="60"/>
        <v>119140</v>
      </c>
      <c r="B638" s="2" t="str">
        <f>VLOOKUP(M638,BulletType!A$1:F$35,2)&amp;VLOOKUP(N638,BulletColor!A$1:C$25,3)</f>
        <v>蔷薇 棕黄</v>
      </c>
      <c r="C638" s="3" t="str">
        <f t="shared" si="61"/>
        <v>Bullet119140</v>
      </c>
      <c r="D638" s="2" t="str">
        <f>CONCATENATE(VLOOKUP(M638,BulletType!A$2:I$35,8),VLOOKUP(N638,BulletColor!A$2:D$16,4))</f>
        <v>Bullet200130</v>
      </c>
      <c r="E638" s="2" t="str">
        <f>VLOOKUP(M638,BulletType!A$1:G$35,7)</f>
        <v>0,0</v>
      </c>
      <c r="F638" s="2">
        <f t="shared" si="58"/>
        <v>0</v>
      </c>
      <c r="G638">
        <f>VLOOKUP(M638,BulletType!A$1:F$35,3)</f>
        <v>0</v>
      </c>
      <c r="H638">
        <f>VLOOKUP(M638,BulletType!A$1:F$35,4)</f>
        <v>0</v>
      </c>
      <c r="I638">
        <f>VLOOKUP(M638,BulletType!A$1:F$35,5)</f>
        <v>28</v>
      </c>
      <c r="J638">
        <f>VLOOKUP(M638,BulletType!A$1:F$35,5)</f>
        <v>28</v>
      </c>
      <c r="K638">
        <f>VLOOKUP(M638,BulletType!A$1:F$35,6)</f>
        <v>14</v>
      </c>
      <c r="L638" s="3" t="str">
        <f>VLOOKUP(N638,BulletColor!A$2:B661,2)</f>
        <v>0.9,1,0.4</v>
      </c>
      <c r="M638">
        <f t="shared" si="59"/>
        <v>19</v>
      </c>
      <c r="N638" s="2">
        <f t="shared" si="62"/>
        <v>14</v>
      </c>
      <c r="O638" s="2">
        <f t="shared" si="63"/>
        <v>0</v>
      </c>
    </row>
    <row r="639" spans="1:15" x14ac:dyDescent="0.2">
      <c r="A639" s="1">
        <f t="shared" si="60"/>
        <v>119141</v>
      </c>
      <c r="B639" s="2" t="str">
        <f>VLOOKUP(M639,BulletType!A$1:F$35,2)&amp;VLOOKUP(N639,BulletColor!A$1:C$25,3)</f>
        <v>蔷薇 棕黄</v>
      </c>
      <c r="C639" s="3" t="str">
        <f t="shared" si="61"/>
        <v>Bullet119140</v>
      </c>
      <c r="D639" s="2" t="str">
        <f>CONCATENATE(VLOOKUP(M639,BulletType!A$2:I$35,8),VLOOKUP(N639,BulletColor!A$2:D$16,4))</f>
        <v>Bullet200130</v>
      </c>
      <c r="E639" s="2" t="str">
        <f>VLOOKUP(M639,BulletType!A$1:G$35,7)</f>
        <v>0,0</v>
      </c>
      <c r="F639" s="2">
        <f t="shared" si="58"/>
        <v>1</v>
      </c>
      <c r="G639">
        <f>VLOOKUP(M639,BulletType!A$1:F$35,3)</f>
        <v>0</v>
      </c>
      <c r="H639">
        <f>VLOOKUP(M639,BulletType!A$1:F$35,4)</f>
        <v>0</v>
      </c>
      <c r="I639">
        <f>VLOOKUP(M639,BulletType!A$1:F$35,5)</f>
        <v>28</v>
      </c>
      <c r="J639">
        <f>VLOOKUP(M639,BulletType!A$1:F$35,5)</f>
        <v>28</v>
      </c>
      <c r="K639">
        <f>VLOOKUP(M639,BulletType!A$1:F$35,6)</f>
        <v>14</v>
      </c>
      <c r="L639" s="3" t="str">
        <f>VLOOKUP(N639,BulletColor!A$2:B662,2)</f>
        <v>0.9,1,0.4</v>
      </c>
      <c r="M639">
        <f t="shared" si="59"/>
        <v>19</v>
      </c>
      <c r="N639" s="2">
        <f t="shared" si="62"/>
        <v>14</v>
      </c>
      <c r="O639" s="2">
        <f t="shared" si="63"/>
        <v>1</v>
      </c>
    </row>
    <row r="640" spans="1:15" x14ac:dyDescent="0.2">
      <c r="A640" s="1">
        <f t="shared" si="60"/>
        <v>119150</v>
      </c>
      <c r="B640" s="2" t="str">
        <f>VLOOKUP(M640,BulletType!A$1:F$35,2)&amp;VLOOKUP(N640,BulletColor!A$1:C$25,3)</f>
        <v>蔷薇 白</v>
      </c>
      <c r="C640" s="3" t="str">
        <f t="shared" si="61"/>
        <v>Bullet119150</v>
      </c>
      <c r="D640" s="2" t="str">
        <f>CONCATENATE(VLOOKUP(M640,BulletType!A$2:I$35,8),VLOOKUP(N640,BulletColor!A$2:D$16,4))</f>
        <v>Bullet200130</v>
      </c>
      <c r="E640" s="2" t="str">
        <f>VLOOKUP(M640,BulletType!A$1:G$35,7)</f>
        <v>0,0</v>
      </c>
      <c r="F640" s="2">
        <f t="shared" si="58"/>
        <v>0</v>
      </c>
      <c r="G640">
        <f>VLOOKUP(M640,BulletType!A$1:F$35,3)</f>
        <v>0</v>
      </c>
      <c r="H640">
        <f>VLOOKUP(M640,BulletType!A$1:F$35,4)</f>
        <v>0</v>
      </c>
      <c r="I640">
        <f>VLOOKUP(M640,BulletType!A$1:F$35,5)</f>
        <v>28</v>
      </c>
      <c r="J640">
        <f>VLOOKUP(M640,BulletType!A$1:F$35,5)</f>
        <v>28</v>
      </c>
      <c r="K640">
        <f>VLOOKUP(M640,BulletType!A$1:F$35,6)</f>
        <v>14</v>
      </c>
      <c r="L640" s="3" t="str">
        <f>VLOOKUP(N640,BulletColor!A$2:B663,2)</f>
        <v>0.8,0.8,0.8</v>
      </c>
      <c r="M640">
        <f t="shared" si="59"/>
        <v>19</v>
      </c>
      <c r="N640" s="2">
        <f t="shared" si="62"/>
        <v>15</v>
      </c>
      <c r="O640" s="2">
        <f t="shared" si="63"/>
        <v>0</v>
      </c>
    </row>
    <row r="641" spans="1:15" x14ac:dyDescent="0.2">
      <c r="A641" s="1">
        <f t="shared" si="60"/>
        <v>119151</v>
      </c>
      <c r="B641" s="2" t="str">
        <f>VLOOKUP(M641,BulletType!A$1:F$35,2)&amp;VLOOKUP(N641,BulletColor!A$1:C$25,3)</f>
        <v>蔷薇 白</v>
      </c>
      <c r="C641" s="3" t="str">
        <f t="shared" si="61"/>
        <v>Bullet119150</v>
      </c>
      <c r="D641" s="2" t="str">
        <f>CONCATENATE(VLOOKUP(M641,BulletType!A$2:I$35,8),VLOOKUP(N641,BulletColor!A$2:D$16,4))</f>
        <v>Bullet200130</v>
      </c>
      <c r="E641" s="2" t="str">
        <f>VLOOKUP(M641,BulletType!A$1:G$35,7)</f>
        <v>0,0</v>
      </c>
      <c r="F641" s="2">
        <f t="shared" si="58"/>
        <v>1</v>
      </c>
      <c r="G641">
        <f>VLOOKUP(M641,BulletType!A$1:F$35,3)</f>
        <v>0</v>
      </c>
      <c r="H641">
        <f>VLOOKUP(M641,BulletType!A$1:F$35,4)</f>
        <v>0</v>
      </c>
      <c r="I641">
        <f>VLOOKUP(M641,BulletType!A$1:F$35,5)</f>
        <v>28</v>
      </c>
      <c r="J641">
        <f>VLOOKUP(M641,BulletType!A$1:F$35,5)</f>
        <v>28</v>
      </c>
      <c r="K641">
        <f>VLOOKUP(M641,BulletType!A$1:F$35,6)</f>
        <v>14</v>
      </c>
      <c r="L641" s="3" t="str">
        <f>VLOOKUP(N641,BulletColor!A$2:B664,2)</f>
        <v>0.8,0.8,0.8</v>
      </c>
      <c r="M641">
        <f t="shared" si="59"/>
        <v>19</v>
      </c>
      <c r="N641" s="2">
        <f t="shared" si="62"/>
        <v>15</v>
      </c>
      <c r="O641" s="2">
        <f t="shared" si="63"/>
        <v>1</v>
      </c>
    </row>
    <row r="642" spans="1:15" x14ac:dyDescent="0.2">
      <c r="A642" s="1">
        <f t="shared" si="60"/>
        <v>120000</v>
      </c>
      <c r="B642" s="2" t="str">
        <f>VLOOKUP(M642,BulletType!A$1:F$35,2)&amp;VLOOKUP(N642,BulletColor!A$1:C$25,3)</f>
        <v>心弹灰</v>
      </c>
      <c r="C642" s="3" t="str">
        <f t="shared" si="61"/>
        <v>Bullet120000</v>
      </c>
      <c r="D642" s="2" t="str">
        <f>CONCATENATE(VLOOKUP(M642,BulletType!A$2:I$35,8),VLOOKUP(N642,BulletColor!A$2:D$16,4))</f>
        <v>Bullet200000</v>
      </c>
      <c r="E642" s="2" t="str">
        <f>VLOOKUP(M642,BulletType!A$1:G$35,7)</f>
        <v>4,1</v>
      </c>
      <c r="F642" s="2">
        <f t="shared" ref="F642:F705" si="64">INT(RIGHT(A642,1))</f>
        <v>0</v>
      </c>
      <c r="G642">
        <f>VLOOKUP(M642,BulletType!A$1:F$35,3)</f>
        <v>1</v>
      </c>
      <c r="H642">
        <f>VLOOKUP(M642,BulletType!A$1:F$35,4)</f>
        <v>0</v>
      </c>
      <c r="I642">
        <f>VLOOKUP(M642,BulletType!A$1:F$35,5)</f>
        <v>20</v>
      </c>
      <c r="J642">
        <f>VLOOKUP(M642,BulletType!A$1:F$35,5)</f>
        <v>20</v>
      </c>
      <c r="K642">
        <f>VLOOKUP(M642,BulletType!A$1:F$35,6)</f>
        <v>10</v>
      </c>
      <c r="L642" s="3" t="str">
        <f>VLOOKUP(N642,BulletColor!A$2:B665,2)</f>
        <v>0.5,0.5,0.5</v>
      </c>
      <c r="M642">
        <f t="shared" ref="M642:M705" si="65">INT(INT((ROW()-2)/2)/16)</f>
        <v>20</v>
      </c>
      <c r="N642" s="2">
        <f t="shared" si="62"/>
        <v>0</v>
      </c>
      <c r="O642" s="2">
        <f t="shared" si="63"/>
        <v>0</v>
      </c>
    </row>
    <row r="643" spans="1:15" x14ac:dyDescent="0.2">
      <c r="A643" s="1">
        <f t="shared" ref="A643:A706" si="66">VALUE(CONCATENATE(1,(REPT(0,2-LEN(M643))&amp;M643),REPT(0,2-LEN(N643))&amp;(N643),O643))</f>
        <v>120001</v>
      </c>
      <c r="B643" s="2" t="str">
        <f>VLOOKUP(M643,BulletType!A$1:F$35,2)&amp;VLOOKUP(N643,BulletColor!A$1:C$25,3)</f>
        <v>心弹灰</v>
      </c>
      <c r="C643" s="3" t="str">
        <f t="shared" ref="C643:C706" si="67">CONCATENATE("Bullet",INT(A643/10)*10)</f>
        <v>Bullet120000</v>
      </c>
      <c r="D643" s="2" t="str">
        <f>CONCATENATE(VLOOKUP(M643,BulletType!A$2:I$35,8),VLOOKUP(N643,BulletColor!A$2:D$16,4))</f>
        <v>Bullet200000</v>
      </c>
      <c r="E643" s="2" t="str">
        <f>VLOOKUP(M643,BulletType!A$1:G$35,7)</f>
        <v>4,1</v>
      </c>
      <c r="F643" s="2">
        <f t="shared" si="64"/>
        <v>1</v>
      </c>
      <c r="G643">
        <f>VLOOKUP(M643,BulletType!A$1:F$35,3)</f>
        <v>1</v>
      </c>
      <c r="H643">
        <f>VLOOKUP(M643,BulletType!A$1:F$35,4)</f>
        <v>0</v>
      </c>
      <c r="I643">
        <f>VLOOKUP(M643,BulletType!A$1:F$35,5)</f>
        <v>20</v>
      </c>
      <c r="J643">
        <f>VLOOKUP(M643,BulletType!A$1:F$35,5)</f>
        <v>20</v>
      </c>
      <c r="K643">
        <f>VLOOKUP(M643,BulletType!A$1:F$35,6)</f>
        <v>10</v>
      </c>
      <c r="L643" s="3" t="str">
        <f>VLOOKUP(N643,BulletColor!A$2:B666,2)</f>
        <v>0.5,0.5,0.5</v>
      </c>
      <c r="M643">
        <f t="shared" si="65"/>
        <v>20</v>
      </c>
      <c r="N643" s="2">
        <f t="shared" si="62"/>
        <v>0</v>
      </c>
      <c r="O643" s="2">
        <f t="shared" si="63"/>
        <v>1</v>
      </c>
    </row>
    <row r="644" spans="1:15" x14ac:dyDescent="0.2">
      <c r="A644" s="1">
        <f t="shared" si="66"/>
        <v>120010</v>
      </c>
      <c r="B644" s="2" t="str">
        <f>VLOOKUP(M644,BulletType!A$1:F$35,2)&amp;VLOOKUP(N644,BulletColor!A$1:C$25,3)</f>
        <v>心弹深红</v>
      </c>
      <c r="C644" s="3" t="str">
        <f t="shared" si="67"/>
        <v>Bullet120010</v>
      </c>
      <c r="D644" s="2" t="str">
        <f>CONCATENATE(VLOOKUP(M644,BulletType!A$2:I$35,8),VLOOKUP(N644,BulletColor!A$2:D$16,4))</f>
        <v>Bullet200010</v>
      </c>
      <c r="E644" s="2" t="str">
        <f>VLOOKUP(M644,BulletType!A$1:G$35,7)</f>
        <v>4,1</v>
      </c>
      <c r="F644" s="2">
        <f t="shared" si="64"/>
        <v>0</v>
      </c>
      <c r="G644">
        <f>VLOOKUP(M644,BulletType!A$1:F$35,3)</f>
        <v>1</v>
      </c>
      <c r="H644">
        <f>VLOOKUP(M644,BulletType!A$1:F$35,4)</f>
        <v>0</v>
      </c>
      <c r="I644">
        <f>VLOOKUP(M644,BulletType!A$1:F$35,5)</f>
        <v>20</v>
      </c>
      <c r="J644">
        <f>VLOOKUP(M644,BulletType!A$1:F$35,5)</f>
        <v>20</v>
      </c>
      <c r="K644">
        <f>VLOOKUP(M644,BulletType!A$1:F$35,6)</f>
        <v>10</v>
      </c>
      <c r="L644" s="3" t="str">
        <f>VLOOKUP(N644,BulletColor!A$2:B667,2)</f>
        <v>0.625,0.3,0.3</v>
      </c>
      <c r="M644">
        <f t="shared" si="65"/>
        <v>20</v>
      </c>
      <c r="N644" s="2">
        <f t="shared" si="62"/>
        <v>1</v>
      </c>
      <c r="O644" s="2">
        <f t="shared" si="63"/>
        <v>0</v>
      </c>
    </row>
    <row r="645" spans="1:15" x14ac:dyDescent="0.2">
      <c r="A645" s="1">
        <f t="shared" si="66"/>
        <v>120011</v>
      </c>
      <c r="B645" s="2" t="str">
        <f>VLOOKUP(M645,BulletType!A$1:F$35,2)&amp;VLOOKUP(N645,BulletColor!A$1:C$25,3)</f>
        <v>心弹深红</v>
      </c>
      <c r="C645" s="3" t="str">
        <f t="shared" si="67"/>
        <v>Bullet120010</v>
      </c>
      <c r="D645" s="2" t="str">
        <f>CONCATENATE(VLOOKUP(M645,BulletType!A$2:I$35,8),VLOOKUP(N645,BulletColor!A$2:D$16,4))</f>
        <v>Bullet200010</v>
      </c>
      <c r="E645" s="2" t="str">
        <f>VLOOKUP(M645,BulletType!A$1:G$35,7)</f>
        <v>4,1</v>
      </c>
      <c r="F645" s="2">
        <f t="shared" si="64"/>
        <v>1</v>
      </c>
      <c r="G645">
        <f>VLOOKUP(M645,BulletType!A$1:F$35,3)</f>
        <v>1</v>
      </c>
      <c r="H645">
        <f>VLOOKUP(M645,BulletType!A$1:F$35,4)</f>
        <v>0</v>
      </c>
      <c r="I645">
        <f>VLOOKUP(M645,BulletType!A$1:F$35,5)</f>
        <v>20</v>
      </c>
      <c r="J645">
        <f>VLOOKUP(M645,BulletType!A$1:F$35,5)</f>
        <v>20</v>
      </c>
      <c r="K645">
        <f>VLOOKUP(M645,BulletType!A$1:F$35,6)</f>
        <v>10</v>
      </c>
      <c r="L645" s="3" t="str">
        <f>VLOOKUP(N645,BulletColor!A$2:B668,2)</f>
        <v>0.625,0.3,0.3</v>
      </c>
      <c r="M645">
        <f t="shared" si="65"/>
        <v>20</v>
      </c>
      <c r="N645" s="2">
        <f t="shared" si="62"/>
        <v>1</v>
      </c>
      <c r="O645" s="2">
        <f t="shared" si="63"/>
        <v>1</v>
      </c>
    </row>
    <row r="646" spans="1:15" x14ac:dyDescent="0.2">
      <c r="A646" s="1">
        <f t="shared" si="66"/>
        <v>120020</v>
      </c>
      <c r="B646" s="2" t="str">
        <f>VLOOKUP(M646,BulletType!A$1:F$35,2)&amp;VLOOKUP(N646,BulletColor!A$1:C$25,3)</f>
        <v>心弹红</v>
      </c>
      <c r="C646" s="3" t="str">
        <f t="shared" si="67"/>
        <v>Bullet120020</v>
      </c>
      <c r="D646" s="2" t="str">
        <f>CONCATENATE(VLOOKUP(M646,BulletType!A$2:I$35,8),VLOOKUP(N646,BulletColor!A$2:D$16,4))</f>
        <v>Bullet200010</v>
      </c>
      <c r="E646" s="2" t="str">
        <f>VLOOKUP(M646,BulletType!A$1:G$35,7)</f>
        <v>4,1</v>
      </c>
      <c r="F646" s="2">
        <f t="shared" si="64"/>
        <v>0</v>
      </c>
      <c r="G646">
        <f>VLOOKUP(M646,BulletType!A$1:F$35,3)</f>
        <v>1</v>
      </c>
      <c r="H646">
        <f>VLOOKUP(M646,BulletType!A$1:F$35,4)</f>
        <v>0</v>
      </c>
      <c r="I646">
        <f>VLOOKUP(M646,BulletType!A$1:F$35,5)</f>
        <v>20</v>
      </c>
      <c r="J646">
        <f>VLOOKUP(M646,BulletType!A$1:F$35,5)</f>
        <v>20</v>
      </c>
      <c r="K646">
        <f>VLOOKUP(M646,BulletType!A$1:F$35,6)</f>
        <v>10</v>
      </c>
      <c r="L646" s="3" t="str">
        <f>VLOOKUP(N646,BulletColor!A$2:B669,2)</f>
        <v>0.8,0.3,0.3</v>
      </c>
      <c r="M646">
        <f t="shared" si="65"/>
        <v>20</v>
      </c>
      <c r="N646" s="2">
        <f t="shared" si="62"/>
        <v>2</v>
      </c>
      <c r="O646" s="2">
        <f t="shared" si="63"/>
        <v>0</v>
      </c>
    </row>
    <row r="647" spans="1:15" x14ac:dyDescent="0.2">
      <c r="A647" s="1">
        <f t="shared" si="66"/>
        <v>120021</v>
      </c>
      <c r="B647" s="2" t="str">
        <f>VLOOKUP(M647,BulletType!A$1:F$35,2)&amp;VLOOKUP(N647,BulletColor!A$1:C$25,3)</f>
        <v>心弹红</v>
      </c>
      <c r="C647" s="3" t="str">
        <f t="shared" si="67"/>
        <v>Bullet120020</v>
      </c>
      <c r="D647" s="2" t="str">
        <f>CONCATENATE(VLOOKUP(M647,BulletType!A$2:I$35,8),VLOOKUP(N647,BulletColor!A$2:D$16,4))</f>
        <v>Bullet200010</v>
      </c>
      <c r="E647" s="2" t="str">
        <f>VLOOKUP(M647,BulletType!A$1:G$35,7)</f>
        <v>4,1</v>
      </c>
      <c r="F647" s="2">
        <f t="shared" si="64"/>
        <v>1</v>
      </c>
      <c r="G647">
        <f>VLOOKUP(M647,BulletType!A$1:F$35,3)</f>
        <v>1</v>
      </c>
      <c r="H647">
        <f>VLOOKUP(M647,BulletType!A$1:F$35,4)</f>
        <v>0</v>
      </c>
      <c r="I647">
        <f>VLOOKUP(M647,BulletType!A$1:F$35,5)</f>
        <v>20</v>
      </c>
      <c r="J647">
        <f>VLOOKUP(M647,BulletType!A$1:F$35,5)</f>
        <v>20</v>
      </c>
      <c r="K647">
        <f>VLOOKUP(M647,BulletType!A$1:F$35,6)</f>
        <v>10</v>
      </c>
      <c r="L647" s="3" t="str">
        <f>VLOOKUP(N647,BulletColor!A$2:B670,2)</f>
        <v>0.8,0.3,0.3</v>
      </c>
      <c r="M647">
        <f t="shared" si="65"/>
        <v>20</v>
      </c>
      <c r="N647" s="2">
        <f t="shared" si="62"/>
        <v>2</v>
      </c>
      <c r="O647" s="2">
        <f t="shared" si="63"/>
        <v>1</v>
      </c>
    </row>
    <row r="648" spans="1:15" x14ac:dyDescent="0.2">
      <c r="A648" s="1">
        <f t="shared" si="66"/>
        <v>120030</v>
      </c>
      <c r="B648" s="2" t="str">
        <f>VLOOKUP(M648,BulletType!A$1:F$35,2)&amp;VLOOKUP(N648,BulletColor!A$1:C$25,3)</f>
        <v>心弹深紫</v>
      </c>
      <c r="C648" s="3" t="str">
        <f t="shared" si="67"/>
        <v>Bullet120030</v>
      </c>
      <c r="D648" s="2" t="str">
        <f>CONCATENATE(VLOOKUP(M648,BulletType!A$2:I$35,8),VLOOKUP(N648,BulletColor!A$2:D$16,4))</f>
        <v>Bullet200030</v>
      </c>
      <c r="E648" s="2" t="str">
        <f>VLOOKUP(M648,BulletType!A$1:G$35,7)</f>
        <v>4,1</v>
      </c>
      <c r="F648" s="2">
        <f t="shared" si="64"/>
        <v>0</v>
      </c>
      <c r="G648">
        <f>VLOOKUP(M648,BulletType!A$1:F$35,3)</f>
        <v>1</v>
      </c>
      <c r="H648">
        <f>VLOOKUP(M648,BulletType!A$1:F$35,4)</f>
        <v>0</v>
      </c>
      <c r="I648">
        <f>VLOOKUP(M648,BulletType!A$1:F$35,5)</f>
        <v>20</v>
      </c>
      <c r="J648">
        <f>VLOOKUP(M648,BulletType!A$1:F$35,5)</f>
        <v>20</v>
      </c>
      <c r="K648">
        <f>VLOOKUP(M648,BulletType!A$1:F$35,6)</f>
        <v>10</v>
      </c>
      <c r="L648" s="3" t="str">
        <f>VLOOKUP(N648,BulletColor!A$2:B671,2)</f>
        <v>1,0.65,1</v>
      </c>
      <c r="M648">
        <f t="shared" si="65"/>
        <v>20</v>
      </c>
      <c r="N648" s="2">
        <f t="shared" si="62"/>
        <v>3</v>
      </c>
      <c r="O648" s="2">
        <f t="shared" si="63"/>
        <v>0</v>
      </c>
    </row>
    <row r="649" spans="1:15" x14ac:dyDescent="0.2">
      <c r="A649" s="1">
        <f t="shared" si="66"/>
        <v>120031</v>
      </c>
      <c r="B649" s="2" t="str">
        <f>VLOOKUP(M649,BulletType!A$1:F$35,2)&amp;VLOOKUP(N649,BulletColor!A$1:C$25,3)</f>
        <v>心弹深紫</v>
      </c>
      <c r="C649" s="3" t="str">
        <f t="shared" si="67"/>
        <v>Bullet120030</v>
      </c>
      <c r="D649" s="2" t="str">
        <f>CONCATENATE(VLOOKUP(M649,BulletType!A$2:I$35,8),VLOOKUP(N649,BulletColor!A$2:D$16,4))</f>
        <v>Bullet200030</v>
      </c>
      <c r="E649" s="2" t="str">
        <f>VLOOKUP(M649,BulletType!A$1:G$35,7)</f>
        <v>4,1</v>
      </c>
      <c r="F649" s="2">
        <f t="shared" si="64"/>
        <v>1</v>
      </c>
      <c r="G649">
        <f>VLOOKUP(M649,BulletType!A$1:F$35,3)</f>
        <v>1</v>
      </c>
      <c r="H649">
        <f>VLOOKUP(M649,BulletType!A$1:F$35,4)</f>
        <v>0</v>
      </c>
      <c r="I649">
        <f>VLOOKUP(M649,BulletType!A$1:F$35,5)</f>
        <v>20</v>
      </c>
      <c r="J649">
        <f>VLOOKUP(M649,BulletType!A$1:F$35,5)</f>
        <v>20</v>
      </c>
      <c r="K649">
        <f>VLOOKUP(M649,BulletType!A$1:F$35,6)</f>
        <v>10</v>
      </c>
      <c r="L649" s="3" t="str">
        <f>VLOOKUP(N649,BulletColor!A$2:B672,2)</f>
        <v>1,0.65,1</v>
      </c>
      <c r="M649">
        <f t="shared" si="65"/>
        <v>20</v>
      </c>
      <c r="N649" s="2">
        <f t="shared" si="62"/>
        <v>3</v>
      </c>
      <c r="O649" s="2">
        <f t="shared" si="63"/>
        <v>1</v>
      </c>
    </row>
    <row r="650" spans="1:15" x14ac:dyDescent="0.2">
      <c r="A650" s="1">
        <f t="shared" si="66"/>
        <v>120040</v>
      </c>
      <c r="B650" s="2" t="str">
        <f>VLOOKUP(M650,BulletType!A$1:F$35,2)&amp;VLOOKUP(N650,BulletColor!A$1:C$25,3)</f>
        <v>心弹紫</v>
      </c>
      <c r="C650" s="3" t="str">
        <f t="shared" si="67"/>
        <v>Bullet120040</v>
      </c>
      <c r="D650" s="2" t="str">
        <f>CONCATENATE(VLOOKUP(M650,BulletType!A$2:I$35,8),VLOOKUP(N650,BulletColor!A$2:D$16,4))</f>
        <v>Bullet200030</v>
      </c>
      <c r="E650" s="2" t="str">
        <f>VLOOKUP(M650,BulletType!A$1:G$35,7)</f>
        <v>4,1</v>
      </c>
      <c r="F650" s="2">
        <f t="shared" si="64"/>
        <v>0</v>
      </c>
      <c r="G650">
        <f>VLOOKUP(M650,BulletType!A$1:F$35,3)</f>
        <v>1</v>
      </c>
      <c r="H650">
        <f>VLOOKUP(M650,BulletType!A$1:F$35,4)</f>
        <v>0</v>
      </c>
      <c r="I650">
        <f>VLOOKUP(M650,BulletType!A$1:F$35,5)</f>
        <v>20</v>
      </c>
      <c r="J650">
        <f>VLOOKUP(M650,BulletType!A$1:F$35,5)</f>
        <v>20</v>
      </c>
      <c r="K650">
        <f>VLOOKUP(M650,BulletType!A$1:F$35,6)</f>
        <v>10</v>
      </c>
      <c r="L650" s="3" t="str">
        <f>VLOOKUP(N650,BulletColor!A$2:B673,2)</f>
        <v>1,0.65,1</v>
      </c>
      <c r="M650">
        <f t="shared" si="65"/>
        <v>20</v>
      </c>
      <c r="N650" s="2">
        <f t="shared" si="62"/>
        <v>4</v>
      </c>
      <c r="O650" s="2">
        <f t="shared" si="63"/>
        <v>0</v>
      </c>
    </row>
    <row r="651" spans="1:15" x14ac:dyDescent="0.2">
      <c r="A651" s="1">
        <f t="shared" si="66"/>
        <v>120041</v>
      </c>
      <c r="B651" s="2" t="str">
        <f>VLOOKUP(M651,BulletType!A$1:F$35,2)&amp;VLOOKUP(N651,BulletColor!A$1:C$25,3)</f>
        <v>心弹紫</v>
      </c>
      <c r="C651" s="3" t="str">
        <f t="shared" si="67"/>
        <v>Bullet120040</v>
      </c>
      <c r="D651" s="2" t="str">
        <f>CONCATENATE(VLOOKUP(M651,BulletType!A$2:I$35,8),VLOOKUP(N651,BulletColor!A$2:D$16,4))</f>
        <v>Bullet200030</v>
      </c>
      <c r="E651" s="2" t="str">
        <f>VLOOKUP(M651,BulletType!A$1:G$35,7)</f>
        <v>4,1</v>
      </c>
      <c r="F651" s="2">
        <f t="shared" si="64"/>
        <v>1</v>
      </c>
      <c r="G651">
        <f>VLOOKUP(M651,BulletType!A$1:F$35,3)</f>
        <v>1</v>
      </c>
      <c r="H651">
        <f>VLOOKUP(M651,BulletType!A$1:F$35,4)</f>
        <v>0</v>
      </c>
      <c r="I651">
        <f>VLOOKUP(M651,BulletType!A$1:F$35,5)</f>
        <v>20</v>
      </c>
      <c r="J651">
        <f>VLOOKUP(M651,BulletType!A$1:F$35,5)</f>
        <v>20</v>
      </c>
      <c r="K651">
        <f>VLOOKUP(M651,BulletType!A$1:F$35,6)</f>
        <v>10</v>
      </c>
      <c r="L651" s="3" t="str">
        <f>VLOOKUP(N651,BulletColor!A$2:B674,2)</f>
        <v>1,0.65,1</v>
      </c>
      <c r="M651">
        <f t="shared" si="65"/>
        <v>20</v>
      </c>
      <c r="N651" s="2">
        <f t="shared" si="62"/>
        <v>4</v>
      </c>
      <c r="O651" s="2">
        <f t="shared" si="63"/>
        <v>1</v>
      </c>
    </row>
    <row r="652" spans="1:15" x14ac:dyDescent="0.2">
      <c r="A652" s="1">
        <f t="shared" si="66"/>
        <v>120050</v>
      </c>
      <c r="B652" s="2" t="str">
        <f>VLOOKUP(M652,BulletType!A$1:F$35,2)&amp;VLOOKUP(N652,BulletColor!A$1:C$25,3)</f>
        <v>心弹深蓝</v>
      </c>
      <c r="C652" s="3" t="str">
        <f t="shared" si="67"/>
        <v>Bullet120050</v>
      </c>
      <c r="D652" s="2" t="str">
        <f>CONCATENATE(VLOOKUP(M652,BulletType!A$2:I$35,8),VLOOKUP(N652,BulletColor!A$2:D$16,4))</f>
        <v>Bullet200050</v>
      </c>
      <c r="E652" s="2" t="str">
        <f>VLOOKUP(M652,BulletType!A$1:G$35,7)</f>
        <v>4,1</v>
      </c>
      <c r="F652" s="2">
        <f t="shared" si="64"/>
        <v>0</v>
      </c>
      <c r="G652">
        <f>VLOOKUP(M652,BulletType!A$1:F$35,3)</f>
        <v>1</v>
      </c>
      <c r="H652">
        <f>VLOOKUP(M652,BulletType!A$1:F$35,4)</f>
        <v>0</v>
      </c>
      <c r="I652">
        <f>VLOOKUP(M652,BulletType!A$1:F$35,5)</f>
        <v>20</v>
      </c>
      <c r="J652">
        <f>VLOOKUP(M652,BulletType!A$1:F$35,5)</f>
        <v>20</v>
      </c>
      <c r="K652">
        <f>VLOOKUP(M652,BulletType!A$1:F$35,6)</f>
        <v>10</v>
      </c>
      <c r="L652" s="3" t="str">
        <f>VLOOKUP(N652,BulletColor!A$2:B675,2)</f>
        <v>0,0.1,1</v>
      </c>
      <c r="M652">
        <f t="shared" si="65"/>
        <v>20</v>
      </c>
      <c r="N652" s="2">
        <f t="shared" si="62"/>
        <v>5</v>
      </c>
      <c r="O652" s="2">
        <f t="shared" si="63"/>
        <v>0</v>
      </c>
    </row>
    <row r="653" spans="1:15" x14ac:dyDescent="0.2">
      <c r="A653" s="1">
        <f t="shared" si="66"/>
        <v>120051</v>
      </c>
      <c r="B653" s="2" t="str">
        <f>VLOOKUP(M653,BulletType!A$1:F$35,2)&amp;VLOOKUP(N653,BulletColor!A$1:C$25,3)</f>
        <v>心弹深蓝</v>
      </c>
      <c r="C653" s="3" t="str">
        <f t="shared" si="67"/>
        <v>Bullet120050</v>
      </c>
      <c r="D653" s="2" t="str">
        <f>CONCATENATE(VLOOKUP(M653,BulletType!A$2:I$35,8),VLOOKUP(N653,BulletColor!A$2:D$16,4))</f>
        <v>Bullet200050</v>
      </c>
      <c r="E653" s="2" t="str">
        <f>VLOOKUP(M653,BulletType!A$1:G$35,7)</f>
        <v>4,1</v>
      </c>
      <c r="F653" s="2">
        <f t="shared" si="64"/>
        <v>1</v>
      </c>
      <c r="G653">
        <f>VLOOKUP(M653,BulletType!A$1:F$35,3)</f>
        <v>1</v>
      </c>
      <c r="H653">
        <f>VLOOKUP(M653,BulletType!A$1:F$35,4)</f>
        <v>0</v>
      </c>
      <c r="I653">
        <f>VLOOKUP(M653,BulletType!A$1:F$35,5)</f>
        <v>20</v>
      </c>
      <c r="J653">
        <f>VLOOKUP(M653,BulletType!A$1:F$35,5)</f>
        <v>20</v>
      </c>
      <c r="K653">
        <f>VLOOKUP(M653,BulletType!A$1:F$35,6)</f>
        <v>10</v>
      </c>
      <c r="L653" s="3" t="str">
        <f>VLOOKUP(N653,BulletColor!A$2:B676,2)</f>
        <v>0,0.1,1</v>
      </c>
      <c r="M653">
        <f t="shared" si="65"/>
        <v>20</v>
      </c>
      <c r="N653" s="2">
        <f t="shared" si="62"/>
        <v>5</v>
      </c>
      <c r="O653" s="2">
        <f t="shared" si="63"/>
        <v>1</v>
      </c>
    </row>
    <row r="654" spans="1:15" x14ac:dyDescent="0.2">
      <c r="A654" s="1">
        <f t="shared" si="66"/>
        <v>120060</v>
      </c>
      <c r="B654" s="2" t="str">
        <f>VLOOKUP(M654,BulletType!A$1:F$35,2)&amp;VLOOKUP(N654,BulletColor!A$1:C$25,3)</f>
        <v>心弹蓝</v>
      </c>
      <c r="C654" s="3" t="str">
        <f t="shared" si="67"/>
        <v>Bullet120060</v>
      </c>
      <c r="D654" s="2" t="str">
        <f>CONCATENATE(VLOOKUP(M654,BulletType!A$2:I$35,8),VLOOKUP(N654,BulletColor!A$2:D$16,4))</f>
        <v>Bullet200050</v>
      </c>
      <c r="E654" s="2" t="str">
        <f>VLOOKUP(M654,BulletType!A$1:G$35,7)</f>
        <v>4,1</v>
      </c>
      <c r="F654" s="2">
        <f t="shared" si="64"/>
        <v>0</v>
      </c>
      <c r="G654">
        <f>VLOOKUP(M654,BulletType!A$1:F$35,3)</f>
        <v>1</v>
      </c>
      <c r="H654">
        <f>VLOOKUP(M654,BulletType!A$1:F$35,4)</f>
        <v>0</v>
      </c>
      <c r="I654">
        <f>VLOOKUP(M654,BulletType!A$1:F$35,5)</f>
        <v>20</v>
      </c>
      <c r="J654">
        <f>VLOOKUP(M654,BulletType!A$1:F$35,5)</f>
        <v>20</v>
      </c>
      <c r="K654">
        <f>VLOOKUP(M654,BulletType!A$1:F$35,6)</f>
        <v>10</v>
      </c>
      <c r="L654" s="3" t="str">
        <f>VLOOKUP(N654,BulletColor!A$2:B677,2)</f>
        <v>0,0.1,1</v>
      </c>
      <c r="M654">
        <f t="shared" si="65"/>
        <v>20</v>
      </c>
      <c r="N654" s="2">
        <f t="shared" si="62"/>
        <v>6</v>
      </c>
      <c r="O654" s="2">
        <f t="shared" si="63"/>
        <v>0</v>
      </c>
    </row>
    <row r="655" spans="1:15" x14ac:dyDescent="0.2">
      <c r="A655" s="1">
        <f t="shared" si="66"/>
        <v>120061</v>
      </c>
      <c r="B655" s="2" t="str">
        <f>VLOOKUP(M655,BulletType!A$1:F$35,2)&amp;VLOOKUP(N655,BulletColor!A$1:C$25,3)</f>
        <v>心弹蓝</v>
      </c>
      <c r="C655" s="3" t="str">
        <f t="shared" si="67"/>
        <v>Bullet120060</v>
      </c>
      <c r="D655" s="2" t="str">
        <f>CONCATENATE(VLOOKUP(M655,BulletType!A$2:I$35,8),VLOOKUP(N655,BulletColor!A$2:D$16,4))</f>
        <v>Bullet200050</v>
      </c>
      <c r="E655" s="2" t="str">
        <f>VLOOKUP(M655,BulletType!A$1:G$35,7)</f>
        <v>4,1</v>
      </c>
      <c r="F655" s="2">
        <f t="shared" si="64"/>
        <v>1</v>
      </c>
      <c r="G655">
        <f>VLOOKUP(M655,BulletType!A$1:F$35,3)</f>
        <v>1</v>
      </c>
      <c r="H655">
        <f>VLOOKUP(M655,BulletType!A$1:F$35,4)</f>
        <v>0</v>
      </c>
      <c r="I655">
        <f>VLOOKUP(M655,BulletType!A$1:F$35,5)</f>
        <v>20</v>
      </c>
      <c r="J655">
        <f>VLOOKUP(M655,BulletType!A$1:F$35,5)</f>
        <v>20</v>
      </c>
      <c r="K655">
        <f>VLOOKUP(M655,BulletType!A$1:F$35,6)</f>
        <v>10</v>
      </c>
      <c r="L655" s="3" t="str">
        <f>VLOOKUP(N655,BulletColor!A$2:B678,2)</f>
        <v>0,0.1,1</v>
      </c>
      <c r="M655">
        <f t="shared" si="65"/>
        <v>20</v>
      </c>
      <c r="N655" s="2">
        <f t="shared" si="62"/>
        <v>6</v>
      </c>
      <c r="O655" s="2">
        <f t="shared" si="63"/>
        <v>1</v>
      </c>
    </row>
    <row r="656" spans="1:15" x14ac:dyDescent="0.2">
      <c r="A656" s="1">
        <f t="shared" si="66"/>
        <v>120070</v>
      </c>
      <c r="B656" s="2" t="str">
        <f>VLOOKUP(M656,BulletType!A$1:F$35,2)&amp;VLOOKUP(N656,BulletColor!A$1:C$25,3)</f>
        <v>心弹深青</v>
      </c>
      <c r="C656" s="3" t="str">
        <f t="shared" si="67"/>
        <v>Bullet120070</v>
      </c>
      <c r="D656" s="2" t="str">
        <f>CONCATENATE(VLOOKUP(M656,BulletType!A$2:I$35,8),VLOOKUP(N656,BulletColor!A$2:D$16,4))</f>
        <v>Bullet200070</v>
      </c>
      <c r="E656" s="2" t="str">
        <f>VLOOKUP(M656,BulletType!A$1:G$35,7)</f>
        <v>4,1</v>
      </c>
      <c r="F656" s="2">
        <f t="shared" si="64"/>
        <v>0</v>
      </c>
      <c r="G656">
        <f>VLOOKUP(M656,BulletType!A$1:F$35,3)</f>
        <v>1</v>
      </c>
      <c r="H656">
        <f>VLOOKUP(M656,BulletType!A$1:F$35,4)</f>
        <v>0</v>
      </c>
      <c r="I656">
        <f>VLOOKUP(M656,BulletType!A$1:F$35,5)</f>
        <v>20</v>
      </c>
      <c r="J656">
        <f>VLOOKUP(M656,BulletType!A$1:F$35,5)</f>
        <v>20</v>
      </c>
      <c r="K656">
        <f>VLOOKUP(M656,BulletType!A$1:F$35,6)</f>
        <v>10</v>
      </c>
      <c r="L656" s="3" t="str">
        <f>VLOOKUP(N656,BulletColor!A$2:B679,2)</f>
        <v>0.25,1,1</v>
      </c>
      <c r="M656">
        <f t="shared" si="65"/>
        <v>20</v>
      </c>
      <c r="N656" s="2">
        <f t="shared" si="62"/>
        <v>7</v>
      </c>
      <c r="O656" s="2">
        <f t="shared" si="63"/>
        <v>0</v>
      </c>
    </row>
    <row r="657" spans="1:15" x14ac:dyDescent="0.2">
      <c r="A657" s="1">
        <f t="shared" si="66"/>
        <v>120071</v>
      </c>
      <c r="B657" s="2" t="str">
        <f>VLOOKUP(M657,BulletType!A$1:F$35,2)&amp;VLOOKUP(N657,BulletColor!A$1:C$25,3)</f>
        <v>心弹深青</v>
      </c>
      <c r="C657" s="3" t="str">
        <f t="shared" si="67"/>
        <v>Bullet120070</v>
      </c>
      <c r="D657" s="2" t="str">
        <f>CONCATENATE(VLOOKUP(M657,BulletType!A$2:I$35,8),VLOOKUP(N657,BulletColor!A$2:D$16,4))</f>
        <v>Bullet200070</v>
      </c>
      <c r="E657" s="2" t="str">
        <f>VLOOKUP(M657,BulletType!A$1:G$35,7)</f>
        <v>4,1</v>
      </c>
      <c r="F657" s="2">
        <f t="shared" si="64"/>
        <v>1</v>
      </c>
      <c r="G657">
        <f>VLOOKUP(M657,BulletType!A$1:F$35,3)</f>
        <v>1</v>
      </c>
      <c r="H657">
        <f>VLOOKUP(M657,BulletType!A$1:F$35,4)</f>
        <v>0</v>
      </c>
      <c r="I657">
        <f>VLOOKUP(M657,BulletType!A$1:F$35,5)</f>
        <v>20</v>
      </c>
      <c r="J657">
        <f>VLOOKUP(M657,BulletType!A$1:F$35,5)</f>
        <v>20</v>
      </c>
      <c r="K657">
        <f>VLOOKUP(M657,BulletType!A$1:F$35,6)</f>
        <v>10</v>
      </c>
      <c r="L657" s="3" t="str">
        <f>VLOOKUP(N657,BulletColor!A$2:B680,2)</f>
        <v>0.25,1,1</v>
      </c>
      <c r="M657">
        <f t="shared" si="65"/>
        <v>20</v>
      </c>
      <c r="N657" s="2">
        <f t="shared" si="62"/>
        <v>7</v>
      </c>
      <c r="O657" s="2">
        <f t="shared" si="63"/>
        <v>1</v>
      </c>
    </row>
    <row r="658" spans="1:15" x14ac:dyDescent="0.2">
      <c r="A658" s="1">
        <f t="shared" si="66"/>
        <v>120080</v>
      </c>
      <c r="B658" s="2" t="str">
        <f>VLOOKUP(M658,BulletType!A$1:F$35,2)&amp;VLOOKUP(N658,BulletColor!A$1:C$25,3)</f>
        <v>心弹青</v>
      </c>
      <c r="C658" s="3" t="str">
        <f t="shared" si="67"/>
        <v>Bullet120080</v>
      </c>
      <c r="D658" s="2" t="str">
        <f>CONCATENATE(VLOOKUP(M658,BulletType!A$2:I$35,8),VLOOKUP(N658,BulletColor!A$2:D$16,4))</f>
        <v>Bullet200070</v>
      </c>
      <c r="E658" s="2" t="str">
        <f>VLOOKUP(M658,BulletType!A$1:G$35,7)</f>
        <v>4,1</v>
      </c>
      <c r="F658" s="2">
        <f t="shared" si="64"/>
        <v>0</v>
      </c>
      <c r="G658">
        <f>VLOOKUP(M658,BulletType!A$1:F$35,3)</f>
        <v>1</v>
      </c>
      <c r="H658">
        <f>VLOOKUP(M658,BulletType!A$1:F$35,4)</f>
        <v>0</v>
      </c>
      <c r="I658">
        <f>VLOOKUP(M658,BulletType!A$1:F$35,5)</f>
        <v>20</v>
      </c>
      <c r="J658">
        <f>VLOOKUP(M658,BulletType!A$1:F$35,5)</f>
        <v>20</v>
      </c>
      <c r="K658">
        <f>VLOOKUP(M658,BulletType!A$1:F$35,6)</f>
        <v>10</v>
      </c>
      <c r="L658" s="3" t="str">
        <f>VLOOKUP(N658,BulletColor!A$2:B681,2)</f>
        <v>0.25,1,1</v>
      </c>
      <c r="M658">
        <f t="shared" si="65"/>
        <v>20</v>
      </c>
      <c r="N658" s="2">
        <f t="shared" si="62"/>
        <v>8</v>
      </c>
      <c r="O658" s="2">
        <f t="shared" si="63"/>
        <v>0</v>
      </c>
    </row>
    <row r="659" spans="1:15" x14ac:dyDescent="0.2">
      <c r="A659" s="1">
        <f t="shared" si="66"/>
        <v>120081</v>
      </c>
      <c r="B659" s="2" t="str">
        <f>VLOOKUP(M659,BulletType!A$1:F$35,2)&amp;VLOOKUP(N659,BulletColor!A$1:C$25,3)</f>
        <v>心弹青</v>
      </c>
      <c r="C659" s="3" t="str">
        <f t="shared" si="67"/>
        <v>Bullet120080</v>
      </c>
      <c r="D659" s="2" t="str">
        <f>CONCATENATE(VLOOKUP(M659,BulletType!A$2:I$35,8),VLOOKUP(N659,BulletColor!A$2:D$16,4))</f>
        <v>Bullet200070</v>
      </c>
      <c r="E659" s="2" t="str">
        <f>VLOOKUP(M659,BulletType!A$1:G$35,7)</f>
        <v>4,1</v>
      </c>
      <c r="F659" s="2">
        <f t="shared" si="64"/>
        <v>1</v>
      </c>
      <c r="G659">
        <f>VLOOKUP(M659,BulletType!A$1:F$35,3)</f>
        <v>1</v>
      </c>
      <c r="H659">
        <f>VLOOKUP(M659,BulletType!A$1:F$35,4)</f>
        <v>0</v>
      </c>
      <c r="I659">
        <f>VLOOKUP(M659,BulletType!A$1:F$35,5)</f>
        <v>20</v>
      </c>
      <c r="J659">
        <f>VLOOKUP(M659,BulletType!A$1:F$35,5)</f>
        <v>20</v>
      </c>
      <c r="K659">
        <f>VLOOKUP(M659,BulletType!A$1:F$35,6)</f>
        <v>10</v>
      </c>
      <c r="L659" s="3" t="str">
        <f>VLOOKUP(N659,BulletColor!A$2:B682,2)</f>
        <v>0.25,1,1</v>
      </c>
      <c r="M659">
        <f t="shared" si="65"/>
        <v>20</v>
      </c>
      <c r="N659" s="2">
        <f t="shared" si="62"/>
        <v>8</v>
      </c>
      <c r="O659" s="2">
        <f t="shared" si="63"/>
        <v>1</v>
      </c>
    </row>
    <row r="660" spans="1:15" x14ac:dyDescent="0.2">
      <c r="A660" s="1">
        <f t="shared" si="66"/>
        <v>120090</v>
      </c>
      <c r="B660" s="2" t="str">
        <f>VLOOKUP(M660,BulletType!A$1:F$35,2)&amp;VLOOKUP(N660,BulletColor!A$1:C$25,3)</f>
        <v>心弹深绿</v>
      </c>
      <c r="C660" s="3" t="str">
        <f t="shared" si="67"/>
        <v>Bullet120090</v>
      </c>
      <c r="D660" s="2" t="str">
        <f>CONCATENATE(VLOOKUP(M660,BulletType!A$2:I$35,8),VLOOKUP(N660,BulletColor!A$2:D$16,4))</f>
        <v>Bullet200090</v>
      </c>
      <c r="E660" s="2" t="str">
        <f>VLOOKUP(M660,BulletType!A$1:G$35,7)</f>
        <v>4,1</v>
      </c>
      <c r="F660" s="2">
        <f t="shared" si="64"/>
        <v>0</v>
      </c>
      <c r="G660">
        <f>VLOOKUP(M660,BulletType!A$1:F$35,3)</f>
        <v>1</v>
      </c>
      <c r="H660">
        <f>VLOOKUP(M660,BulletType!A$1:F$35,4)</f>
        <v>0</v>
      </c>
      <c r="I660">
        <f>VLOOKUP(M660,BulletType!A$1:F$35,5)</f>
        <v>20</v>
      </c>
      <c r="J660">
        <f>VLOOKUP(M660,BulletType!A$1:F$35,5)</f>
        <v>20</v>
      </c>
      <c r="K660">
        <f>VLOOKUP(M660,BulletType!A$1:F$35,6)</f>
        <v>10</v>
      </c>
      <c r="L660" s="3" t="str">
        <f>VLOOKUP(N660,BulletColor!A$2:B683,2)</f>
        <v>0.36,0.78,1</v>
      </c>
      <c r="M660">
        <f t="shared" si="65"/>
        <v>20</v>
      </c>
      <c r="N660" s="2">
        <f t="shared" si="62"/>
        <v>9</v>
      </c>
      <c r="O660" s="2">
        <f t="shared" si="63"/>
        <v>0</v>
      </c>
    </row>
    <row r="661" spans="1:15" x14ac:dyDescent="0.2">
      <c r="A661" s="1">
        <f t="shared" si="66"/>
        <v>120091</v>
      </c>
      <c r="B661" s="2" t="str">
        <f>VLOOKUP(M661,BulletType!A$1:F$35,2)&amp;VLOOKUP(N661,BulletColor!A$1:C$25,3)</f>
        <v>心弹深绿</v>
      </c>
      <c r="C661" s="3" t="str">
        <f t="shared" si="67"/>
        <v>Bullet120090</v>
      </c>
      <c r="D661" s="2" t="str">
        <f>CONCATENATE(VLOOKUP(M661,BulletType!A$2:I$35,8),VLOOKUP(N661,BulletColor!A$2:D$16,4))</f>
        <v>Bullet200090</v>
      </c>
      <c r="E661" s="2" t="str">
        <f>VLOOKUP(M661,BulletType!A$1:G$35,7)</f>
        <v>4,1</v>
      </c>
      <c r="F661" s="2">
        <f t="shared" si="64"/>
        <v>1</v>
      </c>
      <c r="G661">
        <f>VLOOKUP(M661,BulletType!A$1:F$35,3)</f>
        <v>1</v>
      </c>
      <c r="H661">
        <f>VLOOKUP(M661,BulletType!A$1:F$35,4)</f>
        <v>0</v>
      </c>
      <c r="I661">
        <f>VLOOKUP(M661,BulletType!A$1:F$35,5)</f>
        <v>20</v>
      </c>
      <c r="J661">
        <f>VLOOKUP(M661,BulletType!A$1:F$35,5)</f>
        <v>20</v>
      </c>
      <c r="K661">
        <f>VLOOKUP(M661,BulletType!A$1:F$35,6)</f>
        <v>10</v>
      </c>
      <c r="L661" s="3" t="str">
        <f>VLOOKUP(N661,BulletColor!A$2:B684,2)</f>
        <v>0.36,0.78,1</v>
      </c>
      <c r="M661">
        <f t="shared" si="65"/>
        <v>20</v>
      </c>
      <c r="N661" s="2">
        <f t="shared" si="62"/>
        <v>9</v>
      </c>
      <c r="O661" s="2">
        <f t="shared" si="63"/>
        <v>1</v>
      </c>
    </row>
    <row r="662" spans="1:15" x14ac:dyDescent="0.2">
      <c r="A662" s="1">
        <f t="shared" si="66"/>
        <v>120100</v>
      </c>
      <c r="B662" s="2" t="str">
        <f>VLOOKUP(M662,BulletType!A$1:F$35,2)&amp;VLOOKUP(N662,BulletColor!A$1:C$25,3)</f>
        <v>心弹绿</v>
      </c>
      <c r="C662" s="3" t="str">
        <f t="shared" si="67"/>
        <v>Bullet120100</v>
      </c>
      <c r="D662" s="2" t="str">
        <f>CONCATENATE(VLOOKUP(M662,BulletType!A$2:I$35,8),VLOOKUP(N662,BulletColor!A$2:D$16,4))</f>
        <v>Bullet200090</v>
      </c>
      <c r="E662" s="2" t="str">
        <f>VLOOKUP(M662,BulletType!A$1:G$35,7)</f>
        <v>4,1</v>
      </c>
      <c r="F662" s="2">
        <f t="shared" si="64"/>
        <v>0</v>
      </c>
      <c r="G662">
        <f>VLOOKUP(M662,BulletType!A$1:F$35,3)</f>
        <v>1</v>
      </c>
      <c r="H662">
        <f>VLOOKUP(M662,BulletType!A$1:F$35,4)</f>
        <v>0</v>
      </c>
      <c r="I662">
        <f>VLOOKUP(M662,BulletType!A$1:F$35,5)</f>
        <v>20</v>
      </c>
      <c r="J662">
        <f>VLOOKUP(M662,BulletType!A$1:F$35,5)</f>
        <v>20</v>
      </c>
      <c r="K662">
        <f>VLOOKUP(M662,BulletType!A$1:F$35,6)</f>
        <v>10</v>
      </c>
      <c r="L662" s="3" t="str">
        <f>VLOOKUP(N662,BulletColor!A$2:B685,2)</f>
        <v>0.36,0.78,1</v>
      </c>
      <c r="M662">
        <f t="shared" si="65"/>
        <v>20</v>
      </c>
      <c r="N662" s="2">
        <f t="shared" si="62"/>
        <v>10</v>
      </c>
      <c r="O662" s="2">
        <f t="shared" si="63"/>
        <v>0</v>
      </c>
    </row>
    <row r="663" spans="1:15" x14ac:dyDescent="0.2">
      <c r="A663" s="1">
        <f t="shared" si="66"/>
        <v>120101</v>
      </c>
      <c r="B663" s="2" t="str">
        <f>VLOOKUP(M663,BulletType!A$1:F$35,2)&amp;VLOOKUP(N663,BulletColor!A$1:C$25,3)</f>
        <v>心弹绿</v>
      </c>
      <c r="C663" s="3" t="str">
        <f t="shared" si="67"/>
        <v>Bullet120100</v>
      </c>
      <c r="D663" s="2" t="str">
        <f>CONCATENATE(VLOOKUP(M663,BulletType!A$2:I$35,8),VLOOKUP(N663,BulletColor!A$2:D$16,4))</f>
        <v>Bullet200090</v>
      </c>
      <c r="E663" s="2" t="str">
        <f>VLOOKUP(M663,BulletType!A$1:G$35,7)</f>
        <v>4,1</v>
      </c>
      <c r="F663" s="2">
        <f t="shared" si="64"/>
        <v>1</v>
      </c>
      <c r="G663">
        <f>VLOOKUP(M663,BulletType!A$1:F$35,3)</f>
        <v>1</v>
      </c>
      <c r="H663">
        <f>VLOOKUP(M663,BulletType!A$1:F$35,4)</f>
        <v>0</v>
      </c>
      <c r="I663">
        <f>VLOOKUP(M663,BulletType!A$1:F$35,5)</f>
        <v>20</v>
      </c>
      <c r="J663">
        <f>VLOOKUP(M663,BulletType!A$1:F$35,5)</f>
        <v>20</v>
      </c>
      <c r="K663">
        <f>VLOOKUP(M663,BulletType!A$1:F$35,6)</f>
        <v>10</v>
      </c>
      <c r="L663" s="3" t="str">
        <f>VLOOKUP(N663,BulletColor!A$2:B686,2)</f>
        <v>0.36,0.78,1</v>
      </c>
      <c r="M663">
        <f t="shared" si="65"/>
        <v>20</v>
      </c>
      <c r="N663" s="2">
        <f t="shared" si="62"/>
        <v>10</v>
      </c>
      <c r="O663" s="2">
        <f t="shared" si="63"/>
        <v>1</v>
      </c>
    </row>
    <row r="664" spans="1:15" x14ac:dyDescent="0.2">
      <c r="A664" s="1">
        <f t="shared" si="66"/>
        <v>120110</v>
      </c>
      <c r="B664" s="2" t="str">
        <f>VLOOKUP(M664,BulletType!A$1:F$35,2)&amp;VLOOKUP(N664,BulletColor!A$1:C$25,3)</f>
        <v>心弹黄绿</v>
      </c>
      <c r="C664" s="3" t="str">
        <f t="shared" si="67"/>
        <v>Bullet120110</v>
      </c>
      <c r="D664" s="2" t="str">
        <f>CONCATENATE(VLOOKUP(M664,BulletType!A$2:I$35,8),VLOOKUP(N664,BulletColor!A$2:D$16,4))</f>
        <v>Bullet200090</v>
      </c>
      <c r="E664" s="2" t="str">
        <f>VLOOKUP(M664,BulletType!A$1:G$35,7)</f>
        <v>4,1</v>
      </c>
      <c r="F664" s="2">
        <f t="shared" si="64"/>
        <v>0</v>
      </c>
      <c r="G664">
        <f>VLOOKUP(M664,BulletType!A$1:F$35,3)</f>
        <v>1</v>
      </c>
      <c r="H664">
        <f>VLOOKUP(M664,BulletType!A$1:F$35,4)</f>
        <v>0</v>
      </c>
      <c r="I664">
        <f>VLOOKUP(M664,BulletType!A$1:F$35,5)</f>
        <v>20</v>
      </c>
      <c r="J664">
        <f>VLOOKUP(M664,BulletType!A$1:F$35,5)</f>
        <v>20</v>
      </c>
      <c r="K664">
        <f>VLOOKUP(M664,BulletType!A$1:F$35,6)</f>
        <v>10</v>
      </c>
      <c r="L664" s="3" t="str">
        <f>VLOOKUP(N664,BulletColor!A$2:B687,2)</f>
        <v>0.9,1,0.4</v>
      </c>
      <c r="M664">
        <f t="shared" si="65"/>
        <v>20</v>
      </c>
      <c r="N664" s="2">
        <f t="shared" si="62"/>
        <v>11</v>
      </c>
      <c r="O664" s="2">
        <f t="shared" si="63"/>
        <v>0</v>
      </c>
    </row>
    <row r="665" spans="1:15" x14ac:dyDescent="0.2">
      <c r="A665" s="1">
        <f t="shared" si="66"/>
        <v>120111</v>
      </c>
      <c r="B665" s="2" t="str">
        <f>VLOOKUP(M665,BulletType!A$1:F$35,2)&amp;VLOOKUP(N665,BulletColor!A$1:C$25,3)</f>
        <v>心弹黄绿</v>
      </c>
      <c r="C665" s="3" t="str">
        <f t="shared" si="67"/>
        <v>Bullet120110</v>
      </c>
      <c r="D665" s="2" t="str">
        <f>CONCATENATE(VLOOKUP(M665,BulletType!A$2:I$35,8),VLOOKUP(N665,BulletColor!A$2:D$16,4))</f>
        <v>Bullet200090</v>
      </c>
      <c r="E665" s="2" t="str">
        <f>VLOOKUP(M665,BulletType!A$1:G$35,7)</f>
        <v>4,1</v>
      </c>
      <c r="F665" s="2">
        <f t="shared" si="64"/>
        <v>1</v>
      </c>
      <c r="G665">
        <f>VLOOKUP(M665,BulletType!A$1:F$35,3)</f>
        <v>1</v>
      </c>
      <c r="H665">
        <f>VLOOKUP(M665,BulletType!A$1:F$35,4)</f>
        <v>0</v>
      </c>
      <c r="I665">
        <f>VLOOKUP(M665,BulletType!A$1:F$35,5)</f>
        <v>20</v>
      </c>
      <c r="J665">
        <f>VLOOKUP(M665,BulletType!A$1:F$35,5)</f>
        <v>20</v>
      </c>
      <c r="K665">
        <f>VLOOKUP(M665,BulletType!A$1:F$35,6)</f>
        <v>10</v>
      </c>
      <c r="L665" s="3" t="str">
        <f>VLOOKUP(N665,BulletColor!A$2:B688,2)</f>
        <v>0.9,1,0.4</v>
      </c>
      <c r="M665">
        <f t="shared" si="65"/>
        <v>20</v>
      </c>
      <c r="N665" s="2">
        <f t="shared" si="62"/>
        <v>11</v>
      </c>
      <c r="O665" s="2">
        <f t="shared" si="63"/>
        <v>1</v>
      </c>
    </row>
    <row r="666" spans="1:15" x14ac:dyDescent="0.2">
      <c r="A666" s="1">
        <f t="shared" si="66"/>
        <v>120120</v>
      </c>
      <c r="B666" s="2" t="str">
        <f>VLOOKUP(M666,BulletType!A$1:F$35,2)&amp;VLOOKUP(N666,BulletColor!A$1:C$25,3)</f>
        <v>心弹深黄</v>
      </c>
      <c r="C666" s="3" t="str">
        <f t="shared" si="67"/>
        <v>Bullet120120</v>
      </c>
      <c r="D666" s="2" t="str">
        <f>CONCATENATE(VLOOKUP(M666,BulletType!A$2:I$35,8),VLOOKUP(N666,BulletColor!A$2:D$16,4))</f>
        <v>Bullet200090</v>
      </c>
      <c r="E666" s="2" t="str">
        <f>VLOOKUP(M666,BulletType!A$1:G$35,7)</f>
        <v>4,1</v>
      </c>
      <c r="F666" s="2">
        <f t="shared" si="64"/>
        <v>0</v>
      </c>
      <c r="G666">
        <f>VLOOKUP(M666,BulletType!A$1:F$35,3)</f>
        <v>1</v>
      </c>
      <c r="H666">
        <f>VLOOKUP(M666,BulletType!A$1:F$35,4)</f>
        <v>0</v>
      </c>
      <c r="I666">
        <f>VLOOKUP(M666,BulletType!A$1:F$35,5)</f>
        <v>20</v>
      </c>
      <c r="J666">
        <f>VLOOKUP(M666,BulletType!A$1:F$35,5)</f>
        <v>20</v>
      </c>
      <c r="K666">
        <f>VLOOKUP(M666,BulletType!A$1:F$35,6)</f>
        <v>10</v>
      </c>
      <c r="L666" s="3" t="str">
        <f>VLOOKUP(N666,BulletColor!A$2:B689,2)</f>
        <v>0.9,1,0.4</v>
      </c>
      <c r="M666">
        <f t="shared" si="65"/>
        <v>20</v>
      </c>
      <c r="N666" s="2">
        <f t="shared" si="62"/>
        <v>12</v>
      </c>
      <c r="O666" s="2">
        <f t="shared" si="63"/>
        <v>0</v>
      </c>
    </row>
    <row r="667" spans="1:15" x14ac:dyDescent="0.2">
      <c r="A667" s="1">
        <f t="shared" si="66"/>
        <v>120121</v>
      </c>
      <c r="B667" s="2" t="str">
        <f>VLOOKUP(M667,BulletType!A$1:F$35,2)&amp;VLOOKUP(N667,BulletColor!A$1:C$25,3)</f>
        <v>心弹深黄</v>
      </c>
      <c r="C667" s="3" t="str">
        <f t="shared" si="67"/>
        <v>Bullet120120</v>
      </c>
      <c r="D667" s="2" t="str">
        <f>CONCATENATE(VLOOKUP(M667,BulletType!A$2:I$35,8),VLOOKUP(N667,BulletColor!A$2:D$16,4))</f>
        <v>Bullet200090</v>
      </c>
      <c r="E667" s="2" t="str">
        <f>VLOOKUP(M667,BulletType!A$1:G$35,7)</f>
        <v>4,1</v>
      </c>
      <c r="F667" s="2">
        <f t="shared" si="64"/>
        <v>1</v>
      </c>
      <c r="G667">
        <f>VLOOKUP(M667,BulletType!A$1:F$35,3)</f>
        <v>1</v>
      </c>
      <c r="H667">
        <f>VLOOKUP(M667,BulletType!A$1:F$35,4)</f>
        <v>0</v>
      </c>
      <c r="I667">
        <f>VLOOKUP(M667,BulletType!A$1:F$35,5)</f>
        <v>20</v>
      </c>
      <c r="J667">
        <f>VLOOKUP(M667,BulletType!A$1:F$35,5)</f>
        <v>20</v>
      </c>
      <c r="K667">
        <f>VLOOKUP(M667,BulletType!A$1:F$35,6)</f>
        <v>10</v>
      </c>
      <c r="L667" s="3" t="str">
        <f>VLOOKUP(N667,BulletColor!A$2:B690,2)</f>
        <v>0.9,1,0.4</v>
      </c>
      <c r="M667">
        <f t="shared" si="65"/>
        <v>20</v>
      </c>
      <c r="N667" s="2">
        <f t="shared" si="62"/>
        <v>12</v>
      </c>
      <c r="O667" s="2">
        <f t="shared" si="63"/>
        <v>1</v>
      </c>
    </row>
    <row r="668" spans="1:15" x14ac:dyDescent="0.2">
      <c r="A668" s="1">
        <f t="shared" si="66"/>
        <v>120130</v>
      </c>
      <c r="B668" s="2" t="str">
        <f>VLOOKUP(M668,BulletType!A$1:F$35,2)&amp;VLOOKUP(N668,BulletColor!A$1:C$25,3)</f>
        <v>心弹浅黄</v>
      </c>
      <c r="C668" s="3" t="str">
        <f t="shared" si="67"/>
        <v>Bullet120130</v>
      </c>
      <c r="D668" s="2" t="str">
        <f>CONCATENATE(VLOOKUP(M668,BulletType!A$2:I$35,8),VLOOKUP(N668,BulletColor!A$2:D$16,4))</f>
        <v>Bullet200130</v>
      </c>
      <c r="E668" s="2" t="str">
        <f>VLOOKUP(M668,BulletType!A$1:G$35,7)</f>
        <v>4,1</v>
      </c>
      <c r="F668" s="2">
        <f t="shared" si="64"/>
        <v>0</v>
      </c>
      <c r="G668">
        <f>VLOOKUP(M668,BulletType!A$1:F$35,3)</f>
        <v>1</v>
      </c>
      <c r="H668">
        <f>VLOOKUP(M668,BulletType!A$1:F$35,4)</f>
        <v>0</v>
      </c>
      <c r="I668">
        <f>VLOOKUP(M668,BulletType!A$1:F$35,5)</f>
        <v>20</v>
      </c>
      <c r="J668">
        <f>VLOOKUP(M668,BulletType!A$1:F$35,5)</f>
        <v>20</v>
      </c>
      <c r="K668">
        <f>VLOOKUP(M668,BulletType!A$1:F$35,6)</f>
        <v>10</v>
      </c>
      <c r="L668" s="3" t="str">
        <f>VLOOKUP(N668,BulletColor!A$2:B691,2)</f>
        <v>0.9,1,0.4</v>
      </c>
      <c r="M668">
        <f t="shared" si="65"/>
        <v>20</v>
      </c>
      <c r="N668" s="2">
        <f t="shared" si="62"/>
        <v>13</v>
      </c>
      <c r="O668" s="2">
        <f t="shared" si="63"/>
        <v>0</v>
      </c>
    </row>
    <row r="669" spans="1:15" x14ac:dyDescent="0.2">
      <c r="A669" s="1">
        <f t="shared" si="66"/>
        <v>120131</v>
      </c>
      <c r="B669" s="2" t="str">
        <f>VLOOKUP(M669,BulletType!A$1:F$35,2)&amp;VLOOKUP(N669,BulletColor!A$1:C$25,3)</f>
        <v>心弹浅黄</v>
      </c>
      <c r="C669" s="3" t="str">
        <f t="shared" si="67"/>
        <v>Bullet120130</v>
      </c>
      <c r="D669" s="2" t="str">
        <f>CONCATENATE(VLOOKUP(M669,BulletType!A$2:I$35,8),VLOOKUP(N669,BulletColor!A$2:D$16,4))</f>
        <v>Bullet200130</v>
      </c>
      <c r="E669" s="2" t="str">
        <f>VLOOKUP(M669,BulletType!A$1:G$35,7)</f>
        <v>4,1</v>
      </c>
      <c r="F669" s="2">
        <f t="shared" si="64"/>
        <v>1</v>
      </c>
      <c r="G669">
        <f>VLOOKUP(M669,BulletType!A$1:F$35,3)</f>
        <v>1</v>
      </c>
      <c r="H669">
        <f>VLOOKUP(M669,BulletType!A$1:F$35,4)</f>
        <v>0</v>
      </c>
      <c r="I669">
        <f>VLOOKUP(M669,BulletType!A$1:F$35,5)</f>
        <v>20</v>
      </c>
      <c r="J669">
        <f>VLOOKUP(M669,BulletType!A$1:F$35,5)</f>
        <v>20</v>
      </c>
      <c r="K669">
        <f>VLOOKUP(M669,BulletType!A$1:F$35,6)</f>
        <v>10</v>
      </c>
      <c r="L669" s="3" t="str">
        <f>VLOOKUP(N669,BulletColor!A$2:B692,2)</f>
        <v>0.9,1,0.4</v>
      </c>
      <c r="M669">
        <f t="shared" si="65"/>
        <v>20</v>
      </c>
      <c r="N669" s="2">
        <f t="shared" si="62"/>
        <v>13</v>
      </c>
      <c r="O669" s="2">
        <f t="shared" si="63"/>
        <v>1</v>
      </c>
    </row>
    <row r="670" spans="1:15" x14ac:dyDescent="0.2">
      <c r="A670" s="1">
        <f t="shared" si="66"/>
        <v>120140</v>
      </c>
      <c r="B670" s="2" t="str">
        <f>VLOOKUP(M670,BulletType!A$1:F$35,2)&amp;VLOOKUP(N670,BulletColor!A$1:C$25,3)</f>
        <v>心弹棕黄</v>
      </c>
      <c r="C670" s="3" t="str">
        <f t="shared" si="67"/>
        <v>Bullet120140</v>
      </c>
      <c r="D670" s="2" t="str">
        <f>CONCATENATE(VLOOKUP(M670,BulletType!A$2:I$35,8),VLOOKUP(N670,BulletColor!A$2:D$16,4))</f>
        <v>Bullet200130</v>
      </c>
      <c r="E670" s="2" t="str">
        <f>VLOOKUP(M670,BulletType!A$1:G$35,7)</f>
        <v>4,1</v>
      </c>
      <c r="F670" s="2">
        <f t="shared" si="64"/>
        <v>0</v>
      </c>
      <c r="G670">
        <f>VLOOKUP(M670,BulletType!A$1:F$35,3)</f>
        <v>1</v>
      </c>
      <c r="H670">
        <f>VLOOKUP(M670,BulletType!A$1:F$35,4)</f>
        <v>0</v>
      </c>
      <c r="I670">
        <f>VLOOKUP(M670,BulletType!A$1:F$35,5)</f>
        <v>20</v>
      </c>
      <c r="J670">
        <f>VLOOKUP(M670,BulletType!A$1:F$35,5)</f>
        <v>20</v>
      </c>
      <c r="K670">
        <f>VLOOKUP(M670,BulletType!A$1:F$35,6)</f>
        <v>10</v>
      </c>
      <c r="L670" s="3" t="str">
        <f>VLOOKUP(N670,BulletColor!A$2:B693,2)</f>
        <v>0.9,1,0.4</v>
      </c>
      <c r="M670">
        <f t="shared" si="65"/>
        <v>20</v>
      </c>
      <c r="N670" s="2">
        <f t="shared" si="62"/>
        <v>14</v>
      </c>
      <c r="O670" s="2">
        <f t="shared" si="63"/>
        <v>0</v>
      </c>
    </row>
    <row r="671" spans="1:15" x14ac:dyDescent="0.2">
      <c r="A671" s="1">
        <f t="shared" si="66"/>
        <v>120141</v>
      </c>
      <c r="B671" s="2" t="str">
        <f>VLOOKUP(M671,BulletType!A$1:F$35,2)&amp;VLOOKUP(N671,BulletColor!A$1:C$25,3)</f>
        <v>心弹棕黄</v>
      </c>
      <c r="C671" s="3" t="str">
        <f t="shared" si="67"/>
        <v>Bullet120140</v>
      </c>
      <c r="D671" s="2" t="str">
        <f>CONCATENATE(VLOOKUP(M671,BulletType!A$2:I$35,8),VLOOKUP(N671,BulletColor!A$2:D$16,4))</f>
        <v>Bullet200130</v>
      </c>
      <c r="E671" s="2" t="str">
        <f>VLOOKUP(M671,BulletType!A$1:G$35,7)</f>
        <v>4,1</v>
      </c>
      <c r="F671" s="2">
        <f t="shared" si="64"/>
        <v>1</v>
      </c>
      <c r="G671">
        <f>VLOOKUP(M671,BulletType!A$1:F$35,3)</f>
        <v>1</v>
      </c>
      <c r="H671">
        <f>VLOOKUP(M671,BulletType!A$1:F$35,4)</f>
        <v>0</v>
      </c>
      <c r="I671">
        <f>VLOOKUP(M671,BulletType!A$1:F$35,5)</f>
        <v>20</v>
      </c>
      <c r="J671">
        <f>VLOOKUP(M671,BulletType!A$1:F$35,5)</f>
        <v>20</v>
      </c>
      <c r="K671">
        <f>VLOOKUP(M671,BulletType!A$1:F$35,6)</f>
        <v>10</v>
      </c>
      <c r="L671" s="3" t="str">
        <f>VLOOKUP(N671,BulletColor!A$2:B694,2)</f>
        <v>0.9,1,0.4</v>
      </c>
      <c r="M671">
        <f t="shared" si="65"/>
        <v>20</v>
      </c>
      <c r="N671" s="2">
        <f t="shared" si="62"/>
        <v>14</v>
      </c>
      <c r="O671" s="2">
        <f t="shared" si="63"/>
        <v>1</v>
      </c>
    </row>
    <row r="672" spans="1:15" x14ac:dyDescent="0.2">
      <c r="A672" s="1">
        <f t="shared" si="66"/>
        <v>120150</v>
      </c>
      <c r="B672" s="2" t="str">
        <f>VLOOKUP(M672,BulletType!A$1:F$35,2)&amp;VLOOKUP(N672,BulletColor!A$1:C$25,3)</f>
        <v>心弹白</v>
      </c>
      <c r="C672" s="3" t="str">
        <f t="shared" si="67"/>
        <v>Bullet120150</v>
      </c>
      <c r="D672" s="2" t="str">
        <f>CONCATENATE(VLOOKUP(M672,BulletType!A$2:I$35,8),VLOOKUP(N672,BulletColor!A$2:D$16,4))</f>
        <v>Bullet200130</v>
      </c>
      <c r="E672" s="2" t="str">
        <f>VLOOKUP(M672,BulletType!A$1:G$35,7)</f>
        <v>4,1</v>
      </c>
      <c r="F672" s="2">
        <f t="shared" si="64"/>
        <v>0</v>
      </c>
      <c r="G672">
        <f>VLOOKUP(M672,BulletType!A$1:F$35,3)</f>
        <v>1</v>
      </c>
      <c r="H672">
        <f>VLOOKUP(M672,BulletType!A$1:F$35,4)</f>
        <v>0</v>
      </c>
      <c r="I672">
        <f>VLOOKUP(M672,BulletType!A$1:F$35,5)</f>
        <v>20</v>
      </c>
      <c r="J672">
        <f>VLOOKUP(M672,BulletType!A$1:F$35,5)</f>
        <v>20</v>
      </c>
      <c r="K672">
        <f>VLOOKUP(M672,BulletType!A$1:F$35,6)</f>
        <v>10</v>
      </c>
      <c r="L672" s="3" t="str">
        <f>VLOOKUP(N672,BulletColor!A$2:B695,2)</f>
        <v>0.8,0.8,0.8</v>
      </c>
      <c r="M672">
        <f t="shared" si="65"/>
        <v>20</v>
      </c>
      <c r="N672" s="2">
        <f t="shared" si="62"/>
        <v>15</v>
      </c>
      <c r="O672" s="2">
        <f t="shared" si="63"/>
        <v>0</v>
      </c>
    </row>
    <row r="673" spans="1:15" x14ac:dyDescent="0.2">
      <c r="A673" s="1">
        <f t="shared" si="66"/>
        <v>120151</v>
      </c>
      <c r="B673" s="2" t="str">
        <f>VLOOKUP(M673,BulletType!A$1:F$35,2)&amp;VLOOKUP(N673,BulletColor!A$1:C$25,3)</f>
        <v>心弹白</v>
      </c>
      <c r="C673" s="3" t="str">
        <f t="shared" si="67"/>
        <v>Bullet120150</v>
      </c>
      <c r="D673" s="2" t="str">
        <f>CONCATENATE(VLOOKUP(M673,BulletType!A$2:I$35,8),VLOOKUP(N673,BulletColor!A$2:D$16,4))</f>
        <v>Bullet200130</v>
      </c>
      <c r="E673" s="2" t="str">
        <f>VLOOKUP(M673,BulletType!A$1:G$35,7)</f>
        <v>4,1</v>
      </c>
      <c r="F673" s="2">
        <f t="shared" si="64"/>
        <v>1</v>
      </c>
      <c r="G673">
        <f>VLOOKUP(M673,BulletType!A$1:F$35,3)</f>
        <v>1</v>
      </c>
      <c r="H673">
        <f>VLOOKUP(M673,BulletType!A$1:F$35,4)</f>
        <v>0</v>
      </c>
      <c r="I673">
        <f>VLOOKUP(M673,BulletType!A$1:F$35,5)</f>
        <v>20</v>
      </c>
      <c r="J673">
        <f>VLOOKUP(M673,BulletType!A$1:F$35,5)</f>
        <v>20</v>
      </c>
      <c r="K673">
        <f>VLOOKUP(M673,BulletType!A$1:F$35,6)</f>
        <v>10</v>
      </c>
      <c r="L673" s="3" t="str">
        <f>VLOOKUP(N673,BulletColor!A$2:B696,2)</f>
        <v>0.8,0.8,0.8</v>
      </c>
      <c r="M673">
        <f t="shared" si="65"/>
        <v>20</v>
      </c>
      <c r="N673" s="2">
        <f t="shared" si="62"/>
        <v>15</v>
      </c>
      <c r="O673" s="2">
        <f t="shared" si="63"/>
        <v>1</v>
      </c>
    </row>
    <row r="674" spans="1:15" x14ac:dyDescent="0.2">
      <c r="A674" s="1">
        <f t="shared" si="66"/>
        <v>121000</v>
      </c>
      <c r="B674" s="2" t="str">
        <f>VLOOKUP(M674,BulletType!A$1:F$35,2)&amp;VLOOKUP(N674,BulletColor!A$1:C$25,3)</f>
        <v>滴弹 灰</v>
      </c>
      <c r="C674" s="3" t="str">
        <f t="shared" si="67"/>
        <v>Bullet121000</v>
      </c>
      <c r="D674" s="2" t="str">
        <f>CONCATENATE(VLOOKUP(M674,BulletType!A$2:I$35,8),VLOOKUP(N674,BulletColor!A$2:D$16,4))</f>
        <v>Bullet200000</v>
      </c>
      <c r="E674" s="2" t="str">
        <f>VLOOKUP(M674,BulletType!A$1:G$35,7)</f>
        <v>1.6,0.406</v>
      </c>
      <c r="F674" s="2">
        <f t="shared" si="64"/>
        <v>0</v>
      </c>
      <c r="G674">
        <f>VLOOKUP(M674,BulletType!A$1:F$35,3)</f>
        <v>1</v>
      </c>
      <c r="H674">
        <f>VLOOKUP(M674,BulletType!A$1:F$35,4)</f>
        <v>0</v>
      </c>
      <c r="I674">
        <f>VLOOKUP(M674,BulletType!A$1:F$35,5)</f>
        <v>4.8</v>
      </c>
      <c r="J674">
        <f>VLOOKUP(M674,BulletType!A$1:F$35,5)</f>
        <v>4.8</v>
      </c>
      <c r="K674">
        <f>VLOOKUP(M674,BulletType!A$1:F$35,6)</f>
        <v>2.4</v>
      </c>
      <c r="L674" s="3" t="str">
        <f>VLOOKUP(N674,BulletColor!A$2:B697,2)</f>
        <v>0.5,0.5,0.5</v>
      </c>
      <c r="M674">
        <f t="shared" si="65"/>
        <v>21</v>
      </c>
      <c r="N674" s="2">
        <f t="shared" si="62"/>
        <v>0</v>
      </c>
      <c r="O674" s="2">
        <f t="shared" si="63"/>
        <v>0</v>
      </c>
    </row>
    <row r="675" spans="1:15" x14ac:dyDescent="0.2">
      <c r="A675" s="1">
        <f t="shared" si="66"/>
        <v>121001</v>
      </c>
      <c r="B675" s="2" t="str">
        <f>VLOOKUP(M675,BulletType!A$1:F$35,2)&amp;VLOOKUP(N675,BulletColor!A$1:C$25,3)</f>
        <v>滴弹 灰</v>
      </c>
      <c r="C675" s="3" t="str">
        <f t="shared" si="67"/>
        <v>Bullet121000</v>
      </c>
      <c r="D675" s="2" t="str">
        <f>CONCATENATE(VLOOKUP(M675,BulletType!A$2:I$35,8),VLOOKUP(N675,BulletColor!A$2:D$16,4))</f>
        <v>Bullet200000</v>
      </c>
      <c r="E675" s="2" t="str">
        <f>VLOOKUP(M675,BulletType!A$1:G$35,7)</f>
        <v>1.6,0.406</v>
      </c>
      <c r="F675" s="2">
        <f t="shared" si="64"/>
        <v>1</v>
      </c>
      <c r="G675">
        <f>VLOOKUP(M675,BulletType!A$1:F$35,3)</f>
        <v>1</v>
      </c>
      <c r="H675">
        <f>VLOOKUP(M675,BulletType!A$1:F$35,4)</f>
        <v>0</v>
      </c>
      <c r="I675">
        <f>VLOOKUP(M675,BulletType!A$1:F$35,5)</f>
        <v>4.8</v>
      </c>
      <c r="J675">
        <f>VLOOKUP(M675,BulletType!A$1:F$35,5)</f>
        <v>4.8</v>
      </c>
      <c r="K675">
        <f>VLOOKUP(M675,BulletType!A$1:F$35,6)</f>
        <v>2.4</v>
      </c>
      <c r="L675" s="3" t="str">
        <f>VLOOKUP(N675,BulletColor!A$2:B698,2)</f>
        <v>0.5,0.5,0.5</v>
      </c>
      <c r="M675">
        <f t="shared" si="65"/>
        <v>21</v>
      </c>
      <c r="N675" s="2">
        <f t="shared" si="62"/>
        <v>0</v>
      </c>
      <c r="O675" s="2">
        <f t="shared" si="63"/>
        <v>1</v>
      </c>
    </row>
    <row r="676" spans="1:15" x14ac:dyDescent="0.2">
      <c r="A676" s="1">
        <f t="shared" si="66"/>
        <v>121010</v>
      </c>
      <c r="B676" s="2" t="str">
        <f>VLOOKUP(M676,BulletType!A$1:F$35,2)&amp;VLOOKUP(N676,BulletColor!A$1:C$25,3)</f>
        <v>滴弹 深红</v>
      </c>
      <c r="C676" s="3" t="str">
        <f t="shared" si="67"/>
        <v>Bullet121010</v>
      </c>
      <c r="D676" s="2" t="str">
        <f>CONCATENATE(VLOOKUP(M676,BulletType!A$2:I$35,8),VLOOKUP(N676,BulletColor!A$2:D$16,4))</f>
        <v>Bullet200010</v>
      </c>
      <c r="E676" s="2" t="str">
        <f>VLOOKUP(M676,BulletType!A$1:G$35,7)</f>
        <v>1.6,0.406</v>
      </c>
      <c r="F676" s="2">
        <f t="shared" si="64"/>
        <v>0</v>
      </c>
      <c r="G676">
        <f>VLOOKUP(M676,BulletType!A$1:F$35,3)</f>
        <v>1</v>
      </c>
      <c r="H676">
        <f>VLOOKUP(M676,BulletType!A$1:F$35,4)</f>
        <v>0</v>
      </c>
      <c r="I676">
        <f>VLOOKUP(M676,BulletType!A$1:F$35,5)</f>
        <v>4.8</v>
      </c>
      <c r="J676">
        <f>VLOOKUP(M676,BulletType!A$1:F$35,5)</f>
        <v>4.8</v>
      </c>
      <c r="K676">
        <f>VLOOKUP(M676,BulletType!A$1:F$35,6)</f>
        <v>2.4</v>
      </c>
      <c r="L676" s="3" t="str">
        <f>VLOOKUP(N676,BulletColor!A$2:B699,2)</f>
        <v>0.625,0.3,0.3</v>
      </c>
      <c r="M676">
        <f t="shared" si="65"/>
        <v>21</v>
      </c>
      <c r="N676" s="2">
        <f t="shared" si="62"/>
        <v>1</v>
      </c>
      <c r="O676" s="2">
        <f t="shared" si="63"/>
        <v>0</v>
      </c>
    </row>
    <row r="677" spans="1:15" x14ac:dyDescent="0.2">
      <c r="A677" s="1">
        <f t="shared" si="66"/>
        <v>121011</v>
      </c>
      <c r="B677" s="2" t="str">
        <f>VLOOKUP(M677,BulletType!A$1:F$35,2)&amp;VLOOKUP(N677,BulletColor!A$1:C$25,3)</f>
        <v>滴弹 深红</v>
      </c>
      <c r="C677" s="3" t="str">
        <f t="shared" si="67"/>
        <v>Bullet121010</v>
      </c>
      <c r="D677" s="2" t="str">
        <f>CONCATENATE(VLOOKUP(M677,BulletType!A$2:I$35,8),VLOOKUP(N677,BulletColor!A$2:D$16,4))</f>
        <v>Bullet200010</v>
      </c>
      <c r="E677" s="2" t="str">
        <f>VLOOKUP(M677,BulletType!A$1:G$35,7)</f>
        <v>1.6,0.406</v>
      </c>
      <c r="F677" s="2">
        <f t="shared" si="64"/>
        <v>1</v>
      </c>
      <c r="G677">
        <f>VLOOKUP(M677,BulletType!A$1:F$35,3)</f>
        <v>1</v>
      </c>
      <c r="H677">
        <f>VLOOKUP(M677,BulletType!A$1:F$35,4)</f>
        <v>0</v>
      </c>
      <c r="I677">
        <f>VLOOKUP(M677,BulletType!A$1:F$35,5)</f>
        <v>4.8</v>
      </c>
      <c r="J677">
        <f>VLOOKUP(M677,BulletType!A$1:F$35,5)</f>
        <v>4.8</v>
      </c>
      <c r="K677">
        <f>VLOOKUP(M677,BulletType!A$1:F$35,6)</f>
        <v>2.4</v>
      </c>
      <c r="L677" s="3" t="str">
        <f>VLOOKUP(N677,BulletColor!A$2:B700,2)</f>
        <v>0.625,0.3,0.3</v>
      </c>
      <c r="M677">
        <f t="shared" si="65"/>
        <v>21</v>
      </c>
      <c r="N677" s="2">
        <f t="shared" si="62"/>
        <v>1</v>
      </c>
      <c r="O677" s="2">
        <f t="shared" si="63"/>
        <v>1</v>
      </c>
    </row>
    <row r="678" spans="1:15" x14ac:dyDescent="0.2">
      <c r="A678" s="1">
        <f t="shared" si="66"/>
        <v>121020</v>
      </c>
      <c r="B678" s="2" t="str">
        <f>VLOOKUP(M678,BulletType!A$1:F$35,2)&amp;VLOOKUP(N678,BulletColor!A$1:C$25,3)</f>
        <v>滴弹 红</v>
      </c>
      <c r="C678" s="3" t="str">
        <f t="shared" si="67"/>
        <v>Bullet121020</v>
      </c>
      <c r="D678" s="2" t="str">
        <f>CONCATENATE(VLOOKUP(M678,BulletType!A$2:I$35,8),VLOOKUP(N678,BulletColor!A$2:D$16,4))</f>
        <v>Bullet200010</v>
      </c>
      <c r="E678" s="2" t="str">
        <f>VLOOKUP(M678,BulletType!A$1:G$35,7)</f>
        <v>1.6,0.406</v>
      </c>
      <c r="F678" s="2">
        <f t="shared" si="64"/>
        <v>0</v>
      </c>
      <c r="G678">
        <f>VLOOKUP(M678,BulletType!A$1:F$35,3)</f>
        <v>1</v>
      </c>
      <c r="H678">
        <f>VLOOKUP(M678,BulletType!A$1:F$35,4)</f>
        <v>0</v>
      </c>
      <c r="I678">
        <f>VLOOKUP(M678,BulletType!A$1:F$35,5)</f>
        <v>4.8</v>
      </c>
      <c r="J678">
        <f>VLOOKUP(M678,BulletType!A$1:F$35,5)</f>
        <v>4.8</v>
      </c>
      <c r="K678">
        <f>VLOOKUP(M678,BulletType!A$1:F$35,6)</f>
        <v>2.4</v>
      </c>
      <c r="L678" s="3" t="str">
        <f>VLOOKUP(N678,BulletColor!A$2:B701,2)</f>
        <v>0.8,0.3,0.3</v>
      </c>
      <c r="M678">
        <f t="shared" si="65"/>
        <v>21</v>
      </c>
      <c r="N678" s="2">
        <f t="shared" si="62"/>
        <v>2</v>
      </c>
      <c r="O678" s="2">
        <f t="shared" si="63"/>
        <v>0</v>
      </c>
    </row>
    <row r="679" spans="1:15" x14ac:dyDescent="0.2">
      <c r="A679" s="1">
        <f t="shared" si="66"/>
        <v>121021</v>
      </c>
      <c r="B679" s="2" t="str">
        <f>VLOOKUP(M679,BulletType!A$1:F$35,2)&amp;VLOOKUP(N679,BulletColor!A$1:C$25,3)</f>
        <v>滴弹 红</v>
      </c>
      <c r="C679" s="3" t="str">
        <f t="shared" si="67"/>
        <v>Bullet121020</v>
      </c>
      <c r="D679" s="2" t="str">
        <f>CONCATENATE(VLOOKUP(M679,BulletType!A$2:I$35,8),VLOOKUP(N679,BulletColor!A$2:D$16,4))</f>
        <v>Bullet200010</v>
      </c>
      <c r="E679" s="2" t="str">
        <f>VLOOKUP(M679,BulletType!A$1:G$35,7)</f>
        <v>1.6,0.406</v>
      </c>
      <c r="F679" s="2">
        <f t="shared" si="64"/>
        <v>1</v>
      </c>
      <c r="G679">
        <f>VLOOKUP(M679,BulletType!A$1:F$35,3)</f>
        <v>1</v>
      </c>
      <c r="H679">
        <f>VLOOKUP(M679,BulletType!A$1:F$35,4)</f>
        <v>0</v>
      </c>
      <c r="I679">
        <f>VLOOKUP(M679,BulletType!A$1:F$35,5)</f>
        <v>4.8</v>
      </c>
      <c r="J679">
        <f>VLOOKUP(M679,BulletType!A$1:F$35,5)</f>
        <v>4.8</v>
      </c>
      <c r="K679">
        <f>VLOOKUP(M679,BulletType!A$1:F$35,6)</f>
        <v>2.4</v>
      </c>
      <c r="L679" s="3" t="str">
        <f>VLOOKUP(N679,BulletColor!A$2:B702,2)</f>
        <v>0.8,0.3,0.3</v>
      </c>
      <c r="M679">
        <f t="shared" si="65"/>
        <v>21</v>
      </c>
      <c r="N679" s="2">
        <f t="shared" si="62"/>
        <v>2</v>
      </c>
      <c r="O679" s="2">
        <f t="shared" si="63"/>
        <v>1</v>
      </c>
    </row>
    <row r="680" spans="1:15" x14ac:dyDescent="0.2">
      <c r="A680" s="1">
        <f t="shared" si="66"/>
        <v>121030</v>
      </c>
      <c r="B680" s="2" t="str">
        <f>VLOOKUP(M680,BulletType!A$1:F$35,2)&amp;VLOOKUP(N680,BulletColor!A$1:C$25,3)</f>
        <v>滴弹 深紫</v>
      </c>
      <c r="C680" s="3" t="str">
        <f t="shared" si="67"/>
        <v>Bullet121030</v>
      </c>
      <c r="D680" s="2" t="str">
        <f>CONCATENATE(VLOOKUP(M680,BulletType!A$2:I$35,8),VLOOKUP(N680,BulletColor!A$2:D$16,4))</f>
        <v>Bullet200030</v>
      </c>
      <c r="E680" s="2" t="str">
        <f>VLOOKUP(M680,BulletType!A$1:G$35,7)</f>
        <v>1.6,0.406</v>
      </c>
      <c r="F680" s="2">
        <f t="shared" si="64"/>
        <v>0</v>
      </c>
      <c r="G680">
        <f>VLOOKUP(M680,BulletType!A$1:F$35,3)</f>
        <v>1</v>
      </c>
      <c r="H680">
        <f>VLOOKUP(M680,BulletType!A$1:F$35,4)</f>
        <v>0</v>
      </c>
      <c r="I680">
        <f>VLOOKUP(M680,BulletType!A$1:F$35,5)</f>
        <v>4.8</v>
      </c>
      <c r="J680">
        <f>VLOOKUP(M680,BulletType!A$1:F$35,5)</f>
        <v>4.8</v>
      </c>
      <c r="K680">
        <f>VLOOKUP(M680,BulletType!A$1:F$35,6)</f>
        <v>2.4</v>
      </c>
      <c r="L680" s="3" t="str">
        <f>VLOOKUP(N680,BulletColor!A$2:B703,2)</f>
        <v>1,0.65,1</v>
      </c>
      <c r="M680">
        <f t="shared" si="65"/>
        <v>21</v>
      </c>
      <c r="N680" s="2">
        <f t="shared" si="62"/>
        <v>3</v>
      </c>
      <c r="O680" s="2">
        <f t="shared" si="63"/>
        <v>0</v>
      </c>
    </row>
    <row r="681" spans="1:15" x14ac:dyDescent="0.2">
      <c r="A681" s="1">
        <f t="shared" si="66"/>
        <v>121031</v>
      </c>
      <c r="B681" s="2" t="str">
        <f>VLOOKUP(M681,BulletType!A$1:F$35,2)&amp;VLOOKUP(N681,BulletColor!A$1:C$25,3)</f>
        <v>滴弹 深紫</v>
      </c>
      <c r="C681" s="3" t="str">
        <f t="shared" si="67"/>
        <v>Bullet121030</v>
      </c>
      <c r="D681" s="2" t="str">
        <f>CONCATENATE(VLOOKUP(M681,BulletType!A$2:I$35,8),VLOOKUP(N681,BulletColor!A$2:D$16,4))</f>
        <v>Bullet200030</v>
      </c>
      <c r="E681" s="2" t="str">
        <f>VLOOKUP(M681,BulletType!A$1:G$35,7)</f>
        <v>1.6,0.406</v>
      </c>
      <c r="F681" s="2">
        <f t="shared" si="64"/>
        <v>1</v>
      </c>
      <c r="G681">
        <f>VLOOKUP(M681,BulletType!A$1:F$35,3)</f>
        <v>1</v>
      </c>
      <c r="H681">
        <f>VLOOKUP(M681,BulletType!A$1:F$35,4)</f>
        <v>0</v>
      </c>
      <c r="I681">
        <f>VLOOKUP(M681,BulletType!A$1:F$35,5)</f>
        <v>4.8</v>
      </c>
      <c r="J681">
        <f>VLOOKUP(M681,BulletType!A$1:F$35,5)</f>
        <v>4.8</v>
      </c>
      <c r="K681">
        <f>VLOOKUP(M681,BulletType!A$1:F$35,6)</f>
        <v>2.4</v>
      </c>
      <c r="L681" s="3" t="str">
        <f>VLOOKUP(N681,BulletColor!A$2:B704,2)</f>
        <v>1,0.65,1</v>
      </c>
      <c r="M681">
        <f t="shared" si="65"/>
        <v>21</v>
      </c>
      <c r="N681" s="2">
        <f t="shared" si="62"/>
        <v>3</v>
      </c>
      <c r="O681" s="2">
        <f t="shared" si="63"/>
        <v>1</v>
      </c>
    </row>
    <row r="682" spans="1:15" x14ac:dyDescent="0.2">
      <c r="A682" s="1">
        <f t="shared" si="66"/>
        <v>121040</v>
      </c>
      <c r="B682" s="2" t="str">
        <f>VLOOKUP(M682,BulletType!A$1:F$35,2)&amp;VLOOKUP(N682,BulletColor!A$1:C$25,3)</f>
        <v>滴弹 紫</v>
      </c>
      <c r="C682" s="3" t="str">
        <f t="shared" si="67"/>
        <v>Bullet121040</v>
      </c>
      <c r="D682" s="2" t="str">
        <f>CONCATENATE(VLOOKUP(M682,BulletType!A$2:I$35,8),VLOOKUP(N682,BulletColor!A$2:D$16,4))</f>
        <v>Bullet200030</v>
      </c>
      <c r="E682" s="2" t="str">
        <f>VLOOKUP(M682,BulletType!A$1:G$35,7)</f>
        <v>1.6,0.406</v>
      </c>
      <c r="F682" s="2">
        <f t="shared" si="64"/>
        <v>0</v>
      </c>
      <c r="G682">
        <f>VLOOKUP(M682,BulletType!A$1:F$35,3)</f>
        <v>1</v>
      </c>
      <c r="H682">
        <f>VLOOKUP(M682,BulletType!A$1:F$35,4)</f>
        <v>0</v>
      </c>
      <c r="I682">
        <f>VLOOKUP(M682,BulletType!A$1:F$35,5)</f>
        <v>4.8</v>
      </c>
      <c r="J682">
        <f>VLOOKUP(M682,BulletType!A$1:F$35,5)</f>
        <v>4.8</v>
      </c>
      <c r="K682">
        <f>VLOOKUP(M682,BulletType!A$1:F$35,6)</f>
        <v>2.4</v>
      </c>
      <c r="L682" s="3" t="str">
        <f>VLOOKUP(N682,BulletColor!A$2:B705,2)</f>
        <v>1,0.65,1</v>
      </c>
      <c r="M682">
        <f t="shared" si="65"/>
        <v>21</v>
      </c>
      <c r="N682" s="2">
        <f t="shared" si="62"/>
        <v>4</v>
      </c>
      <c r="O682" s="2">
        <f t="shared" si="63"/>
        <v>0</v>
      </c>
    </row>
    <row r="683" spans="1:15" x14ac:dyDescent="0.2">
      <c r="A683" s="1">
        <f t="shared" si="66"/>
        <v>121041</v>
      </c>
      <c r="B683" s="2" t="str">
        <f>VLOOKUP(M683,BulletType!A$1:F$35,2)&amp;VLOOKUP(N683,BulletColor!A$1:C$25,3)</f>
        <v>滴弹 紫</v>
      </c>
      <c r="C683" s="3" t="str">
        <f t="shared" si="67"/>
        <v>Bullet121040</v>
      </c>
      <c r="D683" s="2" t="str">
        <f>CONCATENATE(VLOOKUP(M683,BulletType!A$2:I$35,8),VLOOKUP(N683,BulletColor!A$2:D$16,4))</f>
        <v>Bullet200030</v>
      </c>
      <c r="E683" s="2" t="str">
        <f>VLOOKUP(M683,BulletType!A$1:G$35,7)</f>
        <v>1.6,0.406</v>
      </c>
      <c r="F683" s="2">
        <f t="shared" si="64"/>
        <v>1</v>
      </c>
      <c r="G683">
        <f>VLOOKUP(M683,BulletType!A$1:F$35,3)</f>
        <v>1</v>
      </c>
      <c r="H683">
        <f>VLOOKUP(M683,BulletType!A$1:F$35,4)</f>
        <v>0</v>
      </c>
      <c r="I683">
        <f>VLOOKUP(M683,BulletType!A$1:F$35,5)</f>
        <v>4.8</v>
      </c>
      <c r="J683">
        <f>VLOOKUP(M683,BulletType!A$1:F$35,5)</f>
        <v>4.8</v>
      </c>
      <c r="K683">
        <f>VLOOKUP(M683,BulletType!A$1:F$35,6)</f>
        <v>2.4</v>
      </c>
      <c r="L683" s="3" t="str">
        <f>VLOOKUP(N683,BulletColor!A$2:B706,2)</f>
        <v>1,0.65,1</v>
      </c>
      <c r="M683">
        <f t="shared" si="65"/>
        <v>21</v>
      </c>
      <c r="N683" s="2">
        <f t="shared" ref="N683:N746" si="68">MOD(INT((ROW()-2)/2),16)</f>
        <v>4</v>
      </c>
      <c r="O683" s="2">
        <f t="shared" ref="O683:O746" si="69">MOD((ROW()-2),2)</f>
        <v>1</v>
      </c>
    </row>
    <row r="684" spans="1:15" x14ac:dyDescent="0.2">
      <c r="A684" s="1">
        <f t="shared" si="66"/>
        <v>121050</v>
      </c>
      <c r="B684" s="2" t="str">
        <f>VLOOKUP(M684,BulletType!A$1:F$35,2)&amp;VLOOKUP(N684,BulletColor!A$1:C$25,3)</f>
        <v>滴弹 深蓝</v>
      </c>
      <c r="C684" s="3" t="str">
        <f t="shared" si="67"/>
        <v>Bullet121050</v>
      </c>
      <c r="D684" s="2" t="str">
        <f>CONCATENATE(VLOOKUP(M684,BulletType!A$2:I$35,8),VLOOKUP(N684,BulletColor!A$2:D$16,4))</f>
        <v>Bullet200050</v>
      </c>
      <c r="E684" s="2" t="str">
        <f>VLOOKUP(M684,BulletType!A$1:G$35,7)</f>
        <v>1.6,0.406</v>
      </c>
      <c r="F684" s="2">
        <f t="shared" si="64"/>
        <v>0</v>
      </c>
      <c r="G684">
        <f>VLOOKUP(M684,BulletType!A$1:F$35,3)</f>
        <v>1</v>
      </c>
      <c r="H684">
        <f>VLOOKUP(M684,BulletType!A$1:F$35,4)</f>
        <v>0</v>
      </c>
      <c r="I684">
        <f>VLOOKUP(M684,BulletType!A$1:F$35,5)</f>
        <v>4.8</v>
      </c>
      <c r="J684">
        <f>VLOOKUP(M684,BulletType!A$1:F$35,5)</f>
        <v>4.8</v>
      </c>
      <c r="K684">
        <f>VLOOKUP(M684,BulletType!A$1:F$35,6)</f>
        <v>2.4</v>
      </c>
      <c r="L684" s="3" t="str">
        <f>VLOOKUP(N684,BulletColor!A$2:B707,2)</f>
        <v>0,0.1,1</v>
      </c>
      <c r="M684">
        <f t="shared" si="65"/>
        <v>21</v>
      </c>
      <c r="N684" s="2">
        <f t="shared" si="68"/>
        <v>5</v>
      </c>
      <c r="O684" s="2">
        <f t="shared" si="69"/>
        <v>0</v>
      </c>
    </row>
    <row r="685" spans="1:15" x14ac:dyDescent="0.2">
      <c r="A685" s="1">
        <f t="shared" si="66"/>
        <v>121051</v>
      </c>
      <c r="B685" s="2" t="str">
        <f>VLOOKUP(M685,BulletType!A$1:F$35,2)&amp;VLOOKUP(N685,BulletColor!A$1:C$25,3)</f>
        <v>滴弹 深蓝</v>
      </c>
      <c r="C685" s="3" t="str">
        <f t="shared" si="67"/>
        <v>Bullet121050</v>
      </c>
      <c r="D685" s="2" t="str">
        <f>CONCATENATE(VLOOKUP(M685,BulletType!A$2:I$35,8),VLOOKUP(N685,BulletColor!A$2:D$16,4))</f>
        <v>Bullet200050</v>
      </c>
      <c r="E685" s="2" t="str">
        <f>VLOOKUP(M685,BulletType!A$1:G$35,7)</f>
        <v>1.6,0.406</v>
      </c>
      <c r="F685" s="2">
        <f t="shared" si="64"/>
        <v>1</v>
      </c>
      <c r="G685">
        <f>VLOOKUP(M685,BulletType!A$1:F$35,3)</f>
        <v>1</v>
      </c>
      <c r="H685">
        <f>VLOOKUP(M685,BulletType!A$1:F$35,4)</f>
        <v>0</v>
      </c>
      <c r="I685">
        <f>VLOOKUP(M685,BulletType!A$1:F$35,5)</f>
        <v>4.8</v>
      </c>
      <c r="J685">
        <f>VLOOKUP(M685,BulletType!A$1:F$35,5)</f>
        <v>4.8</v>
      </c>
      <c r="K685">
        <f>VLOOKUP(M685,BulletType!A$1:F$35,6)</f>
        <v>2.4</v>
      </c>
      <c r="L685" s="3" t="str">
        <f>VLOOKUP(N685,BulletColor!A$2:B708,2)</f>
        <v>0,0.1,1</v>
      </c>
      <c r="M685">
        <f t="shared" si="65"/>
        <v>21</v>
      </c>
      <c r="N685" s="2">
        <f t="shared" si="68"/>
        <v>5</v>
      </c>
      <c r="O685" s="2">
        <f t="shared" si="69"/>
        <v>1</v>
      </c>
    </row>
    <row r="686" spans="1:15" x14ac:dyDescent="0.2">
      <c r="A686" s="1">
        <f t="shared" si="66"/>
        <v>121060</v>
      </c>
      <c r="B686" s="2" t="str">
        <f>VLOOKUP(M686,BulletType!A$1:F$35,2)&amp;VLOOKUP(N686,BulletColor!A$1:C$25,3)</f>
        <v>滴弹 蓝</v>
      </c>
      <c r="C686" s="3" t="str">
        <f t="shared" si="67"/>
        <v>Bullet121060</v>
      </c>
      <c r="D686" s="2" t="str">
        <f>CONCATENATE(VLOOKUP(M686,BulletType!A$2:I$35,8),VLOOKUP(N686,BulletColor!A$2:D$16,4))</f>
        <v>Bullet200050</v>
      </c>
      <c r="E686" s="2" t="str">
        <f>VLOOKUP(M686,BulletType!A$1:G$35,7)</f>
        <v>1.6,0.406</v>
      </c>
      <c r="F686" s="2">
        <f t="shared" si="64"/>
        <v>0</v>
      </c>
      <c r="G686">
        <f>VLOOKUP(M686,BulletType!A$1:F$35,3)</f>
        <v>1</v>
      </c>
      <c r="H686">
        <f>VLOOKUP(M686,BulletType!A$1:F$35,4)</f>
        <v>0</v>
      </c>
      <c r="I686">
        <f>VLOOKUP(M686,BulletType!A$1:F$35,5)</f>
        <v>4.8</v>
      </c>
      <c r="J686">
        <f>VLOOKUP(M686,BulletType!A$1:F$35,5)</f>
        <v>4.8</v>
      </c>
      <c r="K686">
        <f>VLOOKUP(M686,BulletType!A$1:F$35,6)</f>
        <v>2.4</v>
      </c>
      <c r="L686" s="3" t="str">
        <f>VLOOKUP(N686,BulletColor!A$2:B709,2)</f>
        <v>0,0.1,1</v>
      </c>
      <c r="M686">
        <f t="shared" si="65"/>
        <v>21</v>
      </c>
      <c r="N686" s="2">
        <f t="shared" si="68"/>
        <v>6</v>
      </c>
      <c r="O686" s="2">
        <f t="shared" si="69"/>
        <v>0</v>
      </c>
    </row>
    <row r="687" spans="1:15" x14ac:dyDescent="0.2">
      <c r="A687" s="1">
        <f t="shared" si="66"/>
        <v>121061</v>
      </c>
      <c r="B687" s="2" t="str">
        <f>VLOOKUP(M687,BulletType!A$1:F$35,2)&amp;VLOOKUP(N687,BulletColor!A$1:C$25,3)</f>
        <v>滴弹 蓝</v>
      </c>
      <c r="C687" s="3" t="str">
        <f t="shared" si="67"/>
        <v>Bullet121060</v>
      </c>
      <c r="D687" s="2" t="str">
        <f>CONCATENATE(VLOOKUP(M687,BulletType!A$2:I$35,8),VLOOKUP(N687,BulletColor!A$2:D$16,4))</f>
        <v>Bullet200050</v>
      </c>
      <c r="E687" s="2" t="str">
        <f>VLOOKUP(M687,BulletType!A$1:G$35,7)</f>
        <v>1.6,0.406</v>
      </c>
      <c r="F687" s="2">
        <f t="shared" si="64"/>
        <v>1</v>
      </c>
      <c r="G687">
        <f>VLOOKUP(M687,BulletType!A$1:F$35,3)</f>
        <v>1</v>
      </c>
      <c r="H687">
        <f>VLOOKUP(M687,BulletType!A$1:F$35,4)</f>
        <v>0</v>
      </c>
      <c r="I687">
        <f>VLOOKUP(M687,BulletType!A$1:F$35,5)</f>
        <v>4.8</v>
      </c>
      <c r="J687">
        <f>VLOOKUP(M687,BulletType!A$1:F$35,5)</f>
        <v>4.8</v>
      </c>
      <c r="K687">
        <f>VLOOKUP(M687,BulletType!A$1:F$35,6)</f>
        <v>2.4</v>
      </c>
      <c r="L687" s="3" t="str">
        <f>VLOOKUP(N687,BulletColor!A$2:B710,2)</f>
        <v>0,0.1,1</v>
      </c>
      <c r="M687">
        <f t="shared" si="65"/>
        <v>21</v>
      </c>
      <c r="N687" s="2">
        <f t="shared" si="68"/>
        <v>6</v>
      </c>
      <c r="O687" s="2">
        <f t="shared" si="69"/>
        <v>1</v>
      </c>
    </row>
    <row r="688" spans="1:15" x14ac:dyDescent="0.2">
      <c r="A688" s="1">
        <f t="shared" si="66"/>
        <v>121070</v>
      </c>
      <c r="B688" s="2" t="str">
        <f>VLOOKUP(M688,BulletType!A$1:F$35,2)&amp;VLOOKUP(N688,BulletColor!A$1:C$25,3)</f>
        <v>滴弹 深青</v>
      </c>
      <c r="C688" s="3" t="str">
        <f t="shared" si="67"/>
        <v>Bullet121070</v>
      </c>
      <c r="D688" s="2" t="str">
        <f>CONCATENATE(VLOOKUP(M688,BulletType!A$2:I$35,8),VLOOKUP(N688,BulletColor!A$2:D$16,4))</f>
        <v>Bullet200070</v>
      </c>
      <c r="E688" s="2" t="str">
        <f>VLOOKUP(M688,BulletType!A$1:G$35,7)</f>
        <v>1.6,0.406</v>
      </c>
      <c r="F688" s="2">
        <f t="shared" si="64"/>
        <v>0</v>
      </c>
      <c r="G688">
        <f>VLOOKUP(M688,BulletType!A$1:F$35,3)</f>
        <v>1</v>
      </c>
      <c r="H688">
        <f>VLOOKUP(M688,BulletType!A$1:F$35,4)</f>
        <v>0</v>
      </c>
      <c r="I688">
        <f>VLOOKUP(M688,BulletType!A$1:F$35,5)</f>
        <v>4.8</v>
      </c>
      <c r="J688">
        <f>VLOOKUP(M688,BulletType!A$1:F$35,5)</f>
        <v>4.8</v>
      </c>
      <c r="K688">
        <f>VLOOKUP(M688,BulletType!A$1:F$35,6)</f>
        <v>2.4</v>
      </c>
      <c r="L688" s="3" t="str">
        <f>VLOOKUP(N688,BulletColor!A$2:B711,2)</f>
        <v>0.25,1,1</v>
      </c>
      <c r="M688">
        <f t="shared" si="65"/>
        <v>21</v>
      </c>
      <c r="N688" s="2">
        <f t="shared" si="68"/>
        <v>7</v>
      </c>
      <c r="O688" s="2">
        <f t="shared" si="69"/>
        <v>0</v>
      </c>
    </row>
    <row r="689" spans="1:15" x14ac:dyDescent="0.2">
      <c r="A689" s="1">
        <f t="shared" si="66"/>
        <v>121071</v>
      </c>
      <c r="B689" s="2" t="str">
        <f>VLOOKUP(M689,BulletType!A$1:F$35,2)&amp;VLOOKUP(N689,BulletColor!A$1:C$25,3)</f>
        <v>滴弹 深青</v>
      </c>
      <c r="C689" s="3" t="str">
        <f t="shared" si="67"/>
        <v>Bullet121070</v>
      </c>
      <c r="D689" s="2" t="str">
        <f>CONCATENATE(VLOOKUP(M689,BulletType!A$2:I$35,8),VLOOKUP(N689,BulletColor!A$2:D$16,4))</f>
        <v>Bullet200070</v>
      </c>
      <c r="E689" s="2" t="str">
        <f>VLOOKUP(M689,BulletType!A$1:G$35,7)</f>
        <v>1.6,0.406</v>
      </c>
      <c r="F689" s="2">
        <f t="shared" si="64"/>
        <v>1</v>
      </c>
      <c r="G689">
        <f>VLOOKUP(M689,BulletType!A$1:F$35,3)</f>
        <v>1</v>
      </c>
      <c r="H689">
        <f>VLOOKUP(M689,BulletType!A$1:F$35,4)</f>
        <v>0</v>
      </c>
      <c r="I689">
        <f>VLOOKUP(M689,BulletType!A$1:F$35,5)</f>
        <v>4.8</v>
      </c>
      <c r="J689">
        <f>VLOOKUP(M689,BulletType!A$1:F$35,5)</f>
        <v>4.8</v>
      </c>
      <c r="K689">
        <f>VLOOKUP(M689,BulletType!A$1:F$35,6)</f>
        <v>2.4</v>
      </c>
      <c r="L689" s="3" t="str">
        <f>VLOOKUP(N689,BulletColor!A$2:B712,2)</f>
        <v>0.25,1,1</v>
      </c>
      <c r="M689">
        <f t="shared" si="65"/>
        <v>21</v>
      </c>
      <c r="N689" s="2">
        <f t="shared" si="68"/>
        <v>7</v>
      </c>
      <c r="O689" s="2">
        <f t="shared" si="69"/>
        <v>1</v>
      </c>
    </row>
    <row r="690" spans="1:15" x14ac:dyDescent="0.2">
      <c r="A690" s="1">
        <f t="shared" si="66"/>
        <v>121080</v>
      </c>
      <c r="B690" s="2" t="str">
        <f>VLOOKUP(M690,BulletType!A$1:F$35,2)&amp;VLOOKUP(N690,BulletColor!A$1:C$25,3)</f>
        <v>滴弹 青</v>
      </c>
      <c r="C690" s="3" t="str">
        <f t="shared" si="67"/>
        <v>Bullet121080</v>
      </c>
      <c r="D690" s="2" t="str">
        <f>CONCATENATE(VLOOKUP(M690,BulletType!A$2:I$35,8),VLOOKUP(N690,BulletColor!A$2:D$16,4))</f>
        <v>Bullet200070</v>
      </c>
      <c r="E690" s="2" t="str">
        <f>VLOOKUP(M690,BulletType!A$1:G$35,7)</f>
        <v>1.6,0.406</v>
      </c>
      <c r="F690" s="2">
        <f t="shared" si="64"/>
        <v>0</v>
      </c>
      <c r="G690">
        <f>VLOOKUP(M690,BulletType!A$1:F$35,3)</f>
        <v>1</v>
      </c>
      <c r="H690">
        <f>VLOOKUP(M690,BulletType!A$1:F$35,4)</f>
        <v>0</v>
      </c>
      <c r="I690">
        <f>VLOOKUP(M690,BulletType!A$1:F$35,5)</f>
        <v>4.8</v>
      </c>
      <c r="J690">
        <f>VLOOKUP(M690,BulletType!A$1:F$35,5)</f>
        <v>4.8</v>
      </c>
      <c r="K690">
        <f>VLOOKUP(M690,BulletType!A$1:F$35,6)</f>
        <v>2.4</v>
      </c>
      <c r="L690" s="3" t="str">
        <f>VLOOKUP(N690,BulletColor!A$2:B713,2)</f>
        <v>0.25,1,1</v>
      </c>
      <c r="M690">
        <f t="shared" si="65"/>
        <v>21</v>
      </c>
      <c r="N690" s="2">
        <f t="shared" si="68"/>
        <v>8</v>
      </c>
      <c r="O690" s="2">
        <f t="shared" si="69"/>
        <v>0</v>
      </c>
    </row>
    <row r="691" spans="1:15" x14ac:dyDescent="0.2">
      <c r="A691" s="1">
        <f t="shared" si="66"/>
        <v>121081</v>
      </c>
      <c r="B691" s="2" t="str">
        <f>VLOOKUP(M691,BulletType!A$1:F$35,2)&amp;VLOOKUP(N691,BulletColor!A$1:C$25,3)</f>
        <v>滴弹 青</v>
      </c>
      <c r="C691" s="3" t="str">
        <f t="shared" si="67"/>
        <v>Bullet121080</v>
      </c>
      <c r="D691" s="2" t="str">
        <f>CONCATENATE(VLOOKUP(M691,BulletType!A$2:I$35,8),VLOOKUP(N691,BulletColor!A$2:D$16,4))</f>
        <v>Bullet200070</v>
      </c>
      <c r="E691" s="2" t="str">
        <f>VLOOKUP(M691,BulletType!A$1:G$35,7)</f>
        <v>1.6,0.406</v>
      </c>
      <c r="F691" s="2">
        <f t="shared" si="64"/>
        <v>1</v>
      </c>
      <c r="G691">
        <f>VLOOKUP(M691,BulletType!A$1:F$35,3)</f>
        <v>1</v>
      </c>
      <c r="H691">
        <f>VLOOKUP(M691,BulletType!A$1:F$35,4)</f>
        <v>0</v>
      </c>
      <c r="I691">
        <f>VLOOKUP(M691,BulletType!A$1:F$35,5)</f>
        <v>4.8</v>
      </c>
      <c r="J691">
        <f>VLOOKUP(M691,BulletType!A$1:F$35,5)</f>
        <v>4.8</v>
      </c>
      <c r="K691">
        <f>VLOOKUP(M691,BulletType!A$1:F$35,6)</f>
        <v>2.4</v>
      </c>
      <c r="L691" s="3" t="str">
        <f>VLOOKUP(N691,BulletColor!A$2:B714,2)</f>
        <v>0.25,1,1</v>
      </c>
      <c r="M691">
        <f t="shared" si="65"/>
        <v>21</v>
      </c>
      <c r="N691" s="2">
        <f t="shared" si="68"/>
        <v>8</v>
      </c>
      <c r="O691" s="2">
        <f t="shared" si="69"/>
        <v>1</v>
      </c>
    </row>
    <row r="692" spans="1:15" x14ac:dyDescent="0.2">
      <c r="A692" s="1">
        <f t="shared" si="66"/>
        <v>121090</v>
      </c>
      <c r="B692" s="2" t="str">
        <f>VLOOKUP(M692,BulletType!A$1:F$35,2)&amp;VLOOKUP(N692,BulletColor!A$1:C$25,3)</f>
        <v>滴弹 深绿</v>
      </c>
      <c r="C692" s="3" t="str">
        <f t="shared" si="67"/>
        <v>Bullet121090</v>
      </c>
      <c r="D692" s="2" t="str">
        <f>CONCATENATE(VLOOKUP(M692,BulletType!A$2:I$35,8),VLOOKUP(N692,BulletColor!A$2:D$16,4))</f>
        <v>Bullet200090</v>
      </c>
      <c r="E692" s="2" t="str">
        <f>VLOOKUP(M692,BulletType!A$1:G$35,7)</f>
        <v>1.6,0.406</v>
      </c>
      <c r="F692" s="2">
        <f t="shared" si="64"/>
        <v>0</v>
      </c>
      <c r="G692">
        <f>VLOOKUP(M692,BulletType!A$1:F$35,3)</f>
        <v>1</v>
      </c>
      <c r="H692">
        <f>VLOOKUP(M692,BulletType!A$1:F$35,4)</f>
        <v>0</v>
      </c>
      <c r="I692">
        <f>VLOOKUP(M692,BulletType!A$1:F$35,5)</f>
        <v>4.8</v>
      </c>
      <c r="J692">
        <f>VLOOKUP(M692,BulletType!A$1:F$35,5)</f>
        <v>4.8</v>
      </c>
      <c r="K692">
        <f>VLOOKUP(M692,BulletType!A$1:F$35,6)</f>
        <v>2.4</v>
      </c>
      <c r="L692" s="3" t="str">
        <f>VLOOKUP(N692,BulletColor!A$2:B715,2)</f>
        <v>0.36,0.78,1</v>
      </c>
      <c r="M692">
        <f t="shared" si="65"/>
        <v>21</v>
      </c>
      <c r="N692" s="2">
        <f t="shared" si="68"/>
        <v>9</v>
      </c>
      <c r="O692" s="2">
        <f t="shared" si="69"/>
        <v>0</v>
      </c>
    </row>
    <row r="693" spans="1:15" x14ac:dyDescent="0.2">
      <c r="A693" s="1">
        <f t="shared" si="66"/>
        <v>121091</v>
      </c>
      <c r="B693" s="2" t="str">
        <f>VLOOKUP(M693,BulletType!A$1:F$35,2)&amp;VLOOKUP(N693,BulletColor!A$1:C$25,3)</f>
        <v>滴弹 深绿</v>
      </c>
      <c r="C693" s="3" t="str">
        <f t="shared" si="67"/>
        <v>Bullet121090</v>
      </c>
      <c r="D693" s="2" t="str">
        <f>CONCATENATE(VLOOKUP(M693,BulletType!A$2:I$35,8),VLOOKUP(N693,BulletColor!A$2:D$16,4))</f>
        <v>Bullet200090</v>
      </c>
      <c r="E693" s="2" t="str">
        <f>VLOOKUP(M693,BulletType!A$1:G$35,7)</f>
        <v>1.6,0.406</v>
      </c>
      <c r="F693" s="2">
        <f t="shared" si="64"/>
        <v>1</v>
      </c>
      <c r="G693">
        <f>VLOOKUP(M693,BulletType!A$1:F$35,3)</f>
        <v>1</v>
      </c>
      <c r="H693">
        <f>VLOOKUP(M693,BulletType!A$1:F$35,4)</f>
        <v>0</v>
      </c>
      <c r="I693">
        <f>VLOOKUP(M693,BulletType!A$1:F$35,5)</f>
        <v>4.8</v>
      </c>
      <c r="J693">
        <f>VLOOKUP(M693,BulletType!A$1:F$35,5)</f>
        <v>4.8</v>
      </c>
      <c r="K693">
        <f>VLOOKUP(M693,BulletType!A$1:F$35,6)</f>
        <v>2.4</v>
      </c>
      <c r="L693" s="3" t="str">
        <f>VLOOKUP(N693,BulletColor!A$2:B716,2)</f>
        <v>0.36,0.78,1</v>
      </c>
      <c r="M693">
        <f t="shared" si="65"/>
        <v>21</v>
      </c>
      <c r="N693" s="2">
        <f t="shared" si="68"/>
        <v>9</v>
      </c>
      <c r="O693" s="2">
        <f t="shared" si="69"/>
        <v>1</v>
      </c>
    </row>
    <row r="694" spans="1:15" x14ac:dyDescent="0.2">
      <c r="A694" s="1">
        <f t="shared" si="66"/>
        <v>121100</v>
      </c>
      <c r="B694" s="2" t="str">
        <f>VLOOKUP(M694,BulletType!A$1:F$35,2)&amp;VLOOKUP(N694,BulletColor!A$1:C$25,3)</f>
        <v>滴弹 绿</v>
      </c>
      <c r="C694" s="3" t="str">
        <f t="shared" si="67"/>
        <v>Bullet121100</v>
      </c>
      <c r="D694" s="2" t="str">
        <f>CONCATENATE(VLOOKUP(M694,BulletType!A$2:I$35,8),VLOOKUP(N694,BulletColor!A$2:D$16,4))</f>
        <v>Bullet200090</v>
      </c>
      <c r="E694" s="2" t="str">
        <f>VLOOKUP(M694,BulletType!A$1:G$35,7)</f>
        <v>1.6,0.406</v>
      </c>
      <c r="F694" s="2">
        <f t="shared" si="64"/>
        <v>0</v>
      </c>
      <c r="G694">
        <f>VLOOKUP(M694,BulletType!A$1:F$35,3)</f>
        <v>1</v>
      </c>
      <c r="H694">
        <f>VLOOKUP(M694,BulletType!A$1:F$35,4)</f>
        <v>0</v>
      </c>
      <c r="I694">
        <f>VLOOKUP(M694,BulletType!A$1:F$35,5)</f>
        <v>4.8</v>
      </c>
      <c r="J694">
        <f>VLOOKUP(M694,BulletType!A$1:F$35,5)</f>
        <v>4.8</v>
      </c>
      <c r="K694">
        <f>VLOOKUP(M694,BulletType!A$1:F$35,6)</f>
        <v>2.4</v>
      </c>
      <c r="L694" s="3" t="str">
        <f>VLOOKUP(N694,BulletColor!A$2:B717,2)</f>
        <v>0.36,0.78,1</v>
      </c>
      <c r="M694">
        <f t="shared" si="65"/>
        <v>21</v>
      </c>
      <c r="N694" s="2">
        <f t="shared" si="68"/>
        <v>10</v>
      </c>
      <c r="O694" s="2">
        <f t="shared" si="69"/>
        <v>0</v>
      </c>
    </row>
    <row r="695" spans="1:15" x14ac:dyDescent="0.2">
      <c r="A695" s="1">
        <f t="shared" si="66"/>
        <v>121101</v>
      </c>
      <c r="B695" s="2" t="str">
        <f>VLOOKUP(M695,BulletType!A$1:F$35,2)&amp;VLOOKUP(N695,BulletColor!A$1:C$25,3)</f>
        <v>滴弹 绿</v>
      </c>
      <c r="C695" s="3" t="str">
        <f t="shared" si="67"/>
        <v>Bullet121100</v>
      </c>
      <c r="D695" s="2" t="str">
        <f>CONCATENATE(VLOOKUP(M695,BulletType!A$2:I$35,8),VLOOKUP(N695,BulletColor!A$2:D$16,4))</f>
        <v>Bullet200090</v>
      </c>
      <c r="E695" s="2" t="str">
        <f>VLOOKUP(M695,BulletType!A$1:G$35,7)</f>
        <v>1.6,0.406</v>
      </c>
      <c r="F695" s="2">
        <f t="shared" si="64"/>
        <v>1</v>
      </c>
      <c r="G695">
        <f>VLOOKUP(M695,BulletType!A$1:F$35,3)</f>
        <v>1</v>
      </c>
      <c r="H695">
        <f>VLOOKUP(M695,BulletType!A$1:F$35,4)</f>
        <v>0</v>
      </c>
      <c r="I695">
        <f>VLOOKUP(M695,BulletType!A$1:F$35,5)</f>
        <v>4.8</v>
      </c>
      <c r="J695">
        <f>VLOOKUP(M695,BulletType!A$1:F$35,5)</f>
        <v>4.8</v>
      </c>
      <c r="K695">
        <f>VLOOKUP(M695,BulletType!A$1:F$35,6)</f>
        <v>2.4</v>
      </c>
      <c r="L695" s="3" t="str">
        <f>VLOOKUP(N695,BulletColor!A$2:B718,2)</f>
        <v>0.36,0.78,1</v>
      </c>
      <c r="M695">
        <f t="shared" si="65"/>
        <v>21</v>
      </c>
      <c r="N695" s="2">
        <f t="shared" si="68"/>
        <v>10</v>
      </c>
      <c r="O695" s="2">
        <f t="shared" si="69"/>
        <v>1</v>
      </c>
    </row>
    <row r="696" spans="1:15" x14ac:dyDescent="0.2">
      <c r="A696" s="1">
        <f t="shared" si="66"/>
        <v>121110</v>
      </c>
      <c r="B696" s="2" t="str">
        <f>VLOOKUP(M696,BulletType!A$1:F$35,2)&amp;VLOOKUP(N696,BulletColor!A$1:C$25,3)</f>
        <v>滴弹 黄绿</v>
      </c>
      <c r="C696" s="3" t="str">
        <f t="shared" si="67"/>
        <v>Bullet121110</v>
      </c>
      <c r="D696" s="2" t="str">
        <f>CONCATENATE(VLOOKUP(M696,BulletType!A$2:I$35,8),VLOOKUP(N696,BulletColor!A$2:D$16,4))</f>
        <v>Bullet200090</v>
      </c>
      <c r="E696" s="2" t="str">
        <f>VLOOKUP(M696,BulletType!A$1:G$35,7)</f>
        <v>1.6,0.406</v>
      </c>
      <c r="F696" s="2">
        <f t="shared" si="64"/>
        <v>0</v>
      </c>
      <c r="G696">
        <f>VLOOKUP(M696,BulletType!A$1:F$35,3)</f>
        <v>1</v>
      </c>
      <c r="H696">
        <f>VLOOKUP(M696,BulletType!A$1:F$35,4)</f>
        <v>0</v>
      </c>
      <c r="I696">
        <f>VLOOKUP(M696,BulletType!A$1:F$35,5)</f>
        <v>4.8</v>
      </c>
      <c r="J696">
        <f>VLOOKUP(M696,BulletType!A$1:F$35,5)</f>
        <v>4.8</v>
      </c>
      <c r="K696">
        <f>VLOOKUP(M696,BulletType!A$1:F$35,6)</f>
        <v>2.4</v>
      </c>
      <c r="L696" s="3" t="str">
        <f>VLOOKUP(N696,BulletColor!A$2:B719,2)</f>
        <v>0.9,1,0.4</v>
      </c>
      <c r="M696">
        <f t="shared" si="65"/>
        <v>21</v>
      </c>
      <c r="N696" s="2">
        <f t="shared" si="68"/>
        <v>11</v>
      </c>
      <c r="O696" s="2">
        <f t="shared" si="69"/>
        <v>0</v>
      </c>
    </row>
    <row r="697" spans="1:15" x14ac:dyDescent="0.2">
      <c r="A697" s="1">
        <f t="shared" si="66"/>
        <v>121111</v>
      </c>
      <c r="B697" s="2" t="str">
        <f>VLOOKUP(M697,BulletType!A$1:F$35,2)&amp;VLOOKUP(N697,BulletColor!A$1:C$25,3)</f>
        <v>滴弹 黄绿</v>
      </c>
      <c r="C697" s="3" t="str">
        <f t="shared" si="67"/>
        <v>Bullet121110</v>
      </c>
      <c r="D697" s="2" t="str">
        <f>CONCATENATE(VLOOKUP(M697,BulletType!A$2:I$35,8),VLOOKUP(N697,BulletColor!A$2:D$16,4))</f>
        <v>Bullet200090</v>
      </c>
      <c r="E697" s="2" t="str">
        <f>VLOOKUP(M697,BulletType!A$1:G$35,7)</f>
        <v>1.6,0.406</v>
      </c>
      <c r="F697" s="2">
        <f t="shared" si="64"/>
        <v>1</v>
      </c>
      <c r="G697">
        <f>VLOOKUP(M697,BulletType!A$1:F$35,3)</f>
        <v>1</v>
      </c>
      <c r="H697">
        <f>VLOOKUP(M697,BulletType!A$1:F$35,4)</f>
        <v>0</v>
      </c>
      <c r="I697">
        <f>VLOOKUP(M697,BulletType!A$1:F$35,5)</f>
        <v>4.8</v>
      </c>
      <c r="J697">
        <f>VLOOKUP(M697,BulletType!A$1:F$35,5)</f>
        <v>4.8</v>
      </c>
      <c r="K697">
        <f>VLOOKUP(M697,BulletType!A$1:F$35,6)</f>
        <v>2.4</v>
      </c>
      <c r="L697" s="3" t="str">
        <f>VLOOKUP(N697,BulletColor!A$2:B720,2)</f>
        <v>0.9,1,0.4</v>
      </c>
      <c r="M697">
        <f t="shared" si="65"/>
        <v>21</v>
      </c>
      <c r="N697" s="2">
        <f t="shared" si="68"/>
        <v>11</v>
      </c>
      <c r="O697" s="2">
        <f t="shared" si="69"/>
        <v>1</v>
      </c>
    </row>
    <row r="698" spans="1:15" x14ac:dyDescent="0.2">
      <c r="A698" s="1">
        <f t="shared" si="66"/>
        <v>121120</v>
      </c>
      <c r="B698" s="2" t="str">
        <f>VLOOKUP(M698,BulletType!A$1:F$35,2)&amp;VLOOKUP(N698,BulletColor!A$1:C$25,3)</f>
        <v>滴弹 深黄</v>
      </c>
      <c r="C698" s="3" t="str">
        <f t="shared" si="67"/>
        <v>Bullet121120</v>
      </c>
      <c r="D698" s="2" t="str">
        <f>CONCATENATE(VLOOKUP(M698,BulletType!A$2:I$35,8),VLOOKUP(N698,BulletColor!A$2:D$16,4))</f>
        <v>Bullet200090</v>
      </c>
      <c r="E698" s="2" t="str">
        <f>VLOOKUP(M698,BulletType!A$1:G$35,7)</f>
        <v>1.6,0.406</v>
      </c>
      <c r="F698" s="2">
        <f t="shared" si="64"/>
        <v>0</v>
      </c>
      <c r="G698">
        <f>VLOOKUP(M698,BulletType!A$1:F$35,3)</f>
        <v>1</v>
      </c>
      <c r="H698">
        <f>VLOOKUP(M698,BulletType!A$1:F$35,4)</f>
        <v>0</v>
      </c>
      <c r="I698">
        <f>VLOOKUP(M698,BulletType!A$1:F$35,5)</f>
        <v>4.8</v>
      </c>
      <c r="J698">
        <f>VLOOKUP(M698,BulletType!A$1:F$35,5)</f>
        <v>4.8</v>
      </c>
      <c r="K698">
        <f>VLOOKUP(M698,BulletType!A$1:F$35,6)</f>
        <v>2.4</v>
      </c>
      <c r="L698" s="3" t="str">
        <f>VLOOKUP(N698,BulletColor!A$2:B721,2)</f>
        <v>0.9,1,0.4</v>
      </c>
      <c r="M698">
        <f t="shared" si="65"/>
        <v>21</v>
      </c>
      <c r="N698" s="2">
        <f t="shared" si="68"/>
        <v>12</v>
      </c>
      <c r="O698" s="2">
        <f t="shared" si="69"/>
        <v>0</v>
      </c>
    </row>
    <row r="699" spans="1:15" x14ac:dyDescent="0.2">
      <c r="A699" s="1">
        <f t="shared" si="66"/>
        <v>121121</v>
      </c>
      <c r="B699" s="2" t="str">
        <f>VLOOKUP(M699,BulletType!A$1:F$35,2)&amp;VLOOKUP(N699,BulletColor!A$1:C$25,3)</f>
        <v>滴弹 深黄</v>
      </c>
      <c r="C699" s="3" t="str">
        <f t="shared" si="67"/>
        <v>Bullet121120</v>
      </c>
      <c r="D699" s="2" t="str">
        <f>CONCATENATE(VLOOKUP(M699,BulletType!A$2:I$35,8),VLOOKUP(N699,BulletColor!A$2:D$16,4))</f>
        <v>Bullet200090</v>
      </c>
      <c r="E699" s="2" t="str">
        <f>VLOOKUP(M699,BulletType!A$1:G$35,7)</f>
        <v>1.6,0.406</v>
      </c>
      <c r="F699" s="2">
        <f t="shared" si="64"/>
        <v>1</v>
      </c>
      <c r="G699">
        <f>VLOOKUP(M699,BulletType!A$1:F$35,3)</f>
        <v>1</v>
      </c>
      <c r="H699">
        <f>VLOOKUP(M699,BulletType!A$1:F$35,4)</f>
        <v>0</v>
      </c>
      <c r="I699">
        <f>VLOOKUP(M699,BulletType!A$1:F$35,5)</f>
        <v>4.8</v>
      </c>
      <c r="J699">
        <f>VLOOKUP(M699,BulletType!A$1:F$35,5)</f>
        <v>4.8</v>
      </c>
      <c r="K699">
        <f>VLOOKUP(M699,BulletType!A$1:F$35,6)</f>
        <v>2.4</v>
      </c>
      <c r="L699" s="3" t="str">
        <f>VLOOKUP(N699,BulletColor!A$2:B722,2)</f>
        <v>0.9,1,0.4</v>
      </c>
      <c r="M699">
        <f t="shared" si="65"/>
        <v>21</v>
      </c>
      <c r="N699" s="2">
        <f t="shared" si="68"/>
        <v>12</v>
      </c>
      <c r="O699" s="2">
        <f t="shared" si="69"/>
        <v>1</v>
      </c>
    </row>
    <row r="700" spans="1:15" x14ac:dyDescent="0.2">
      <c r="A700" s="1">
        <f t="shared" si="66"/>
        <v>121130</v>
      </c>
      <c r="B700" s="2" t="str">
        <f>VLOOKUP(M700,BulletType!A$1:F$35,2)&amp;VLOOKUP(N700,BulletColor!A$1:C$25,3)</f>
        <v>滴弹 浅黄</v>
      </c>
      <c r="C700" s="3" t="str">
        <f t="shared" si="67"/>
        <v>Bullet121130</v>
      </c>
      <c r="D700" s="2" t="str">
        <f>CONCATENATE(VLOOKUP(M700,BulletType!A$2:I$35,8),VLOOKUP(N700,BulletColor!A$2:D$16,4))</f>
        <v>Bullet200130</v>
      </c>
      <c r="E700" s="2" t="str">
        <f>VLOOKUP(M700,BulletType!A$1:G$35,7)</f>
        <v>1.6,0.406</v>
      </c>
      <c r="F700" s="2">
        <f t="shared" si="64"/>
        <v>0</v>
      </c>
      <c r="G700">
        <f>VLOOKUP(M700,BulletType!A$1:F$35,3)</f>
        <v>1</v>
      </c>
      <c r="H700">
        <f>VLOOKUP(M700,BulletType!A$1:F$35,4)</f>
        <v>0</v>
      </c>
      <c r="I700">
        <f>VLOOKUP(M700,BulletType!A$1:F$35,5)</f>
        <v>4.8</v>
      </c>
      <c r="J700">
        <f>VLOOKUP(M700,BulletType!A$1:F$35,5)</f>
        <v>4.8</v>
      </c>
      <c r="K700">
        <f>VLOOKUP(M700,BulletType!A$1:F$35,6)</f>
        <v>2.4</v>
      </c>
      <c r="L700" s="3" t="str">
        <f>VLOOKUP(N700,BulletColor!A$2:B723,2)</f>
        <v>0.9,1,0.4</v>
      </c>
      <c r="M700">
        <f t="shared" si="65"/>
        <v>21</v>
      </c>
      <c r="N700" s="2">
        <f t="shared" si="68"/>
        <v>13</v>
      </c>
      <c r="O700" s="2">
        <f t="shared" si="69"/>
        <v>0</v>
      </c>
    </row>
    <row r="701" spans="1:15" x14ac:dyDescent="0.2">
      <c r="A701" s="1">
        <f t="shared" si="66"/>
        <v>121131</v>
      </c>
      <c r="B701" s="2" t="str">
        <f>VLOOKUP(M701,BulletType!A$1:F$35,2)&amp;VLOOKUP(N701,BulletColor!A$1:C$25,3)</f>
        <v>滴弹 浅黄</v>
      </c>
      <c r="C701" s="3" t="str">
        <f t="shared" si="67"/>
        <v>Bullet121130</v>
      </c>
      <c r="D701" s="2" t="str">
        <f>CONCATENATE(VLOOKUP(M701,BulletType!A$2:I$35,8),VLOOKUP(N701,BulletColor!A$2:D$16,4))</f>
        <v>Bullet200130</v>
      </c>
      <c r="E701" s="2" t="str">
        <f>VLOOKUP(M701,BulletType!A$1:G$35,7)</f>
        <v>1.6,0.406</v>
      </c>
      <c r="F701" s="2">
        <f t="shared" si="64"/>
        <v>1</v>
      </c>
      <c r="G701">
        <f>VLOOKUP(M701,BulletType!A$1:F$35,3)</f>
        <v>1</v>
      </c>
      <c r="H701">
        <f>VLOOKUP(M701,BulletType!A$1:F$35,4)</f>
        <v>0</v>
      </c>
      <c r="I701">
        <f>VLOOKUP(M701,BulletType!A$1:F$35,5)</f>
        <v>4.8</v>
      </c>
      <c r="J701">
        <f>VLOOKUP(M701,BulletType!A$1:F$35,5)</f>
        <v>4.8</v>
      </c>
      <c r="K701">
        <f>VLOOKUP(M701,BulletType!A$1:F$35,6)</f>
        <v>2.4</v>
      </c>
      <c r="L701" s="3" t="str">
        <f>VLOOKUP(N701,BulletColor!A$2:B724,2)</f>
        <v>0.9,1,0.4</v>
      </c>
      <c r="M701">
        <f t="shared" si="65"/>
        <v>21</v>
      </c>
      <c r="N701" s="2">
        <f t="shared" si="68"/>
        <v>13</v>
      </c>
      <c r="O701" s="2">
        <f t="shared" si="69"/>
        <v>1</v>
      </c>
    </row>
    <row r="702" spans="1:15" x14ac:dyDescent="0.2">
      <c r="A702" s="1">
        <f t="shared" si="66"/>
        <v>121140</v>
      </c>
      <c r="B702" s="2" t="str">
        <f>VLOOKUP(M702,BulletType!A$1:F$35,2)&amp;VLOOKUP(N702,BulletColor!A$1:C$25,3)</f>
        <v>滴弹 棕黄</v>
      </c>
      <c r="C702" s="3" t="str">
        <f t="shared" si="67"/>
        <v>Bullet121140</v>
      </c>
      <c r="D702" s="2" t="str">
        <f>CONCATENATE(VLOOKUP(M702,BulletType!A$2:I$35,8),VLOOKUP(N702,BulletColor!A$2:D$16,4))</f>
        <v>Bullet200130</v>
      </c>
      <c r="E702" s="2" t="str">
        <f>VLOOKUP(M702,BulletType!A$1:G$35,7)</f>
        <v>1.6,0.406</v>
      </c>
      <c r="F702" s="2">
        <f t="shared" si="64"/>
        <v>0</v>
      </c>
      <c r="G702">
        <f>VLOOKUP(M702,BulletType!A$1:F$35,3)</f>
        <v>1</v>
      </c>
      <c r="H702">
        <f>VLOOKUP(M702,BulletType!A$1:F$35,4)</f>
        <v>0</v>
      </c>
      <c r="I702">
        <f>VLOOKUP(M702,BulletType!A$1:F$35,5)</f>
        <v>4.8</v>
      </c>
      <c r="J702">
        <f>VLOOKUP(M702,BulletType!A$1:F$35,5)</f>
        <v>4.8</v>
      </c>
      <c r="K702">
        <f>VLOOKUP(M702,BulletType!A$1:F$35,6)</f>
        <v>2.4</v>
      </c>
      <c r="L702" s="3" t="str">
        <f>VLOOKUP(N702,BulletColor!A$2:B725,2)</f>
        <v>0.9,1,0.4</v>
      </c>
      <c r="M702">
        <f t="shared" si="65"/>
        <v>21</v>
      </c>
      <c r="N702" s="2">
        <f t="shared" si="68"/>
        <v>14</v>
      </c>
      <c r="O702" s="2">
        <f t="shared" si="69"/>
        <v>0</v>
      </c>
    </row>
    <row r="703" spans="1:15" x14ac:dyDescent="0.2">
      <c r="A703" s="1">
        <f t="shared" si="66"/>
        <v>121141</v>
      </c>
      <c r="B703" s="2" t="str">
        <f>VLOOKUP(M703,BulletType!A$1:F$35,2)&amp;VLOOKUP(N703,BulletColor!A$1:C$25,3)</f>
        <v>滴弹 棕黄</v>
      </c>
      <c r="C703" s="3" t="str">
        <f t="shared" si="67"/>
        <v>Bullet121140</v>
      </c>
      <c r="D703" s="2" t="str">
        <f>CONCATENATE(VLOOKUP(M703,BulletType!A$2:I$35,8),VLOOKUP(N703,BulletColor!A$2:D$16,4))</f>
        <v>Bullet200130</v>
      </c>
      <c r="E703" s="2" t="str">
        <f>VLOOKUP(M703,BulletType!A$1:G$35,7)</f>
        <v>1.6,0.406</v>
      </c>
      <c r="F703" s="2">
        <f t="shared" si="64"/>
        <v>1</v>
      </c>
      <c r="G703">
        <f>VLOOKUP(M703,BulletType!A$1:F$35,3)</f>
        <v>1</v>
      </c>
      <c r="H703">
        <f>VLOOKUP(M703,BulletType!A$1:F$35,4)</f>
        <v>0</v>
      </c>
      <c r="I703">
        <f>VLOOKUP(M703,BulletType!A$1:F$35,5)</f>
        <v>4.8</v>
      </c>
      <c r="J703">
        <f>VLOOKUP(M703,BulletType!A$1:F$35,5)</f>
        <v>4.8</v>
      </c>
      <c r="K703">
        <f>VLOOKUP(M703,BulletType!A$1:F$35,6)</f>
        <v>2.4</v>
      </c>
      <c r="L703" s="3" t="str">
        <f>VLOOKUP(N703,BulletColor!A$2:B726,2)</f>
        <v>0.9,1,0.4</v>
      </c>
      <c r="M703">
        <f t="shared" si="65"/>
        <v>21</v>
      </c>
      <c r="N703" s="2">
        <f t="shared" si="68"/>
        <v>14</v>
      </c>
      <c r="O703" s="2">
        <f t="shared" si="69"/>
        <v>1</v>
      </c>
    </row>
    <row r="704" spans="1:15" x14ac:dyDescent="0.2">
      <c r="A704" s="1">
        <f t="shared" si="66"/>
        <v>121150</v>
      </c>
      <c r="B704" s="2" t="str">
        <f>VLOOKUP(M704,BulletType!A$1:F$35,2)&amp;VLOOKUP(N704,BulletColor!A$1:C$25,3)</f>
        <v>滴弹 白</v>
      </c>
      <c r="C704" s="3" t="str">
        <f t="shared" si="67"/>
        <v>Bullet121150</v>
      </c>
      <c r="D704" s="2" t="str">
        <f>CONCATENATE(VLOOKUP(M704,BulletType!A$2:I$35,8),VLOOKUP(N704,BulletColor!A$2:D$16,4))</f>
        <v>Bullet200130</v>
      </c>
      <c r="E704" s="2" t="str">
        <f>VLOOKUP(M704,BulletType!A$1:G$35,7)</f>
        <v>1.6,0.406</v>
      </c>
      <c r="F704" s="2">
        <f t="shared" si="64"/>
        <v>0</v>
      </c>
      <c r="G704">
        <f>VLOOKUP(M704,BulletType!A$1:F$35,3)</f>
        <v>1</v>
      </c>
      <c r="H704">
        <f>VLOOKUP(M704,BulletType!A$1:F$35,4)</f>
        <v>0</v>
      </c>
      <c r="I704">
        <f>VLOOKUP(M704,BulletType!A$1:F$35,5)</f>
        <v>4.8</v>
      </c>
      <c r="J704">
        <f>VLOOKUP(M704,BulletType!A$1:F$35,5)</f>
        <v>4.8</v>
      </c>
      <c r="K704">
        <f>VLOOKUP(M704,BulletType!A$1:F$35,6)</f>
        <v>2.4</v>
      </c>
      <c r="L704" s="3" t="str">
        <f>VLOOKUP(N704,BulletColor!A$2:B727,2)</f>
        <v>0.8,0.8,0.8</v>
      </c>
      <c r="M704">
        <f t="shared" si="65"/>
        <v>21</v>
      </c>
      <c r="N704" s="2">
        <f t="shared" si="68"/>
        <v>15</v>
      </c>
      <c r="O704" s="2">
        <f t="shared" si="69"/>
        <v>0</v>
      </c>
    </row>
    <row r="705" spans="1:15" x14ac:dyDescent="0.2">
      <c r="A705" s="1">
        <f t="shared" si="66"/>
        <v>121151</v>
      </c>
      <c r="B705" s="2" t="str">
        <f>VLOOKUP(M705,BulletType!A$1:F$35,2)&amp;VLOOKUP(N705,BulletColor!A$1:C$25,3)</f>
        <v>滴弹 白</v>
      </c>
      <c r="C705" s="3" t="str">
        <f t="shared" si="67"/>
        <v>Bullet121150</v>
      </c>
      <c r="D705" s="2" t="str">
        <f>CONCATENATE(VLOOKUP(M705,BulletType!A$2:I$35,8),VLOOKUP(N705,BulletColor!A$2:D$16,4))</f>
        <v>Bullet200130</v>
      </c>
      <c r="E705" s="2" t="str">
        <f>VLOOKUP(M705,BulletType!A$1:G$35,7)</f>
        <v>1.6,0.406</v>
      </c>
      <c r="F705" s="2">
        <f t="shared" si="64"/>
        <v>1</v>
      </c>
      <c r="G705">
        <f>VLOOKUP(M705,BulletType!A$1:F$35,3)</f>
        <v>1</v>
      </c>
      <c r="H705">
        <f>VLOOKUP(M705,BulletType!A$1:F$35,4)</f>
        <v>0</v>
      </c>
      <c r="I705">
        <f>VLOOKUP(M705,BulletType!A$1:F$35,5)</f>
        <v>4.8</v>
      </c>
      <c r="J705">
        <f>VLOOKUP(M705,BulletType!A$1:F$35,5)</f>
        <v>4.8</v>
      </c>
      <c r="K705">
        <f>VLOOKUP(M705,BulletType!A$1:F$35,6)</f>
        <v>2.4</v>
      </c>
      <c r="L705" s="3" t="str">
        <f>VLOOKUP(N705,BulletColor!A$2:B728,2)</f>
        <v>0.8,0.8,0.8</v>
      </c>
      <c r="M705">
        <f t="shared" si="65"/>
        <v>21</v>
      </c>
      <c r="N705" s="2">
        <f t="shared" si="68"/>
        <v>15</v>
      </c>
      <c r="O705" s="2">
        <f t="shared" si="69"/>
        <v>1</v>
      </c>
    </row>
    <row r="706" spans="1:15" x14ac:dyDescent="0.2">
      <c r="A706" s="1">
        <f t="shared" si="66"/>
        <v>122000</v>
      </c>
      <c r="B706" s="2" t="str">
        <f>VLOOKUP(M706,BulletType!A$1:F$35,2)&amp;VLOOKUP(N706,BulletColor!A$1:C$25,3)</f>
        <v>大光玉灰</v>
      </c>
      <c r="C706" s="3" t="str">
        <f t="shared" si="67"/>
        <v>Bullet122000</v>
      </c>
      <c r="D706" s="2" t="str">
        <f>CONCATENATE(VLOOKUP(M706,BulletType!A$2:I$35,8),VLOOKUP(N706,BulletColor!A$2:D$16,4))</f>
        <v>Bullet122000</v>
      </c>
      <c r="E706" s="2" t="str">
        <f>VLOOKUP(M706,BulletType!A$1:G$35,7)</f>
        <v>2,1</v>
      </c>
      <c r="F706" s="2">
        <f t="shared" ref="F706:F730" si="70">INT(RIGHT(A706,1))</f>
        <v>0</v>
      </c>
      <c r="G706">
        <f>VLOOKUP(M706,BulletType!A$1:F$35,3)</f>
        <v>0</v>
      </c>
      <c r="H706">
        <f>VLOOKUP(M706,BulletType!A$1:F$35,4)</f>
        <v>0</v>
      </c>
      <c r="I706">
        <f>VLOOKUP(M706,BulletType!A$1:F$35,5)</f>
        <v>24</v>
      </c>
      <c r="J706">
        <f>VLOOKUP(M706,BulletType!A$1:F$35,5)</f>
        <v>24</v>
      </c>
      <c r="K706">
        <f>VLOOKUP(M706,BulletType!A$1:F$35,6)</f>
        <v>12</v>
      </c>
      <c r="L706" s="3" t="str">
        <f>VLOOKUP(N706,BulletColor!A$2:B729,2)</f>
        <v>0.5,0.5,0.5</v>
      </c>
      <c r="M706">
        <f t="shared" ref="M706:M769" si="71">INT(INT((ROW()-2)/2)/16)</f>
        <v>22</v>
      </c>
      <c r="N706" s="2">
        <f t="shared" si="68"/>
        <v>0</v>
      </c>
      <c r="O706" s="2">
        <f t="shared" si="69"/>
        <v>0</v>
      </c>
    </row>
    <row r="707" spans="1:15" x14ac:dyDescent="0.2">
      <c r="A707" s="1">
        <f t="shared" ref="A707:A730" si="72">VALUE(CONCATENATE(1,(REPT(0,2-LEN(M707))&amp;M707),REPT(0,2-LEN(N707))&amp;(N707),O707))</f>
        <v>122001</v>
      </c>
      <c r="B707" s="2" t="str">
        <f>VLOOKUP(M707,BulletType!A$1:F$35,2)&amp;VLOOKUP(N707,BulletColor!A$1:C$25,3)</f>
        <v>大光玉灰</v>
      </c>
      <c r="C707" s="3" t="str">
        <f t="shared" ref="C707:C730" si="73">CONCATENATE("Bullet",INT(A707/10)*10)</f>
        <v>Bullet122000</v>
      </c>
      <c r="D707" s="2" t="str">
        <f>CONCATENATE(VLOOKUP(M707,BulletType!A$2:I$35,8),VLOOKUP(N707,BulletColor!A$2:D$16,4))</f>
        <v>Bullet122000</v>
      </c>
      <c r="E707" s="2" t="str">
        <f>VLOOKUP(M707,BulletType!A$1:G$35,7)</f>
        <v>2,1</v>
      </c>
      <c r="F707" s="2">
        <f t="shared" si="70"/>
        <v>1</v>
      </c>
      <c r="G707">
        <f>VLOOKUP(M707,BulletType!A$1:F$35,3)</f>
        <v>0</v>
      </c>
      <c r="H707">
        <f>VLOOKUP(M707,BulletType!A$1:F$35,4)</f>
        <v>0</v>
      </c>
      <c r="I707">
        <f>VLOOKUP(M707,BulletType!A$1:F$35,5)</f>
        <v>24</v>
      </c>
      <c r="J707">
        <f>VLOOKUP(M707,BulletType!A$1:F$35,5)</f>
        <v>24</v>
      </c>
      <c r="K707">
        <f>VLOOKUP(M707,BulletType!A$1:F$35,6)</f>
        <v>12</v>
      </c>
      <c r="L707" s="3" t="str">
        <f>VLOOKUP(N707,BulletColor!A$2:B730,2)</f>
        <v>0.5,0.5,0.5</v>
      </c>
      <c r="M707">
        <f t="shared" si="71"/>
        <v>22</v>
      </c>
      <c r="N707" s="2">
        <f t="shared" si="68"/>
        <v>0</v>
      </c>
      <c r="O707" s="2">
        <f t="shared" si="69"/>
        <v>1</v>
      </c>
    </row>
    <row r="708" spans="1:15" x14ac:dyDescent="0.2">
      <c r="A708" s="1">
        <f t="shared" si="72"/>
        <v>122010</v>
      </c>
      <c r="B708" s="2" t="str">
        <f>VLOOKUP(M708,BulletType!A$1:F$35,2)&amp;VLOOKUP(N708,BulletColor!A$1:C$25,3)</f>
        <v>大光玉深红</v>
      </c>
      <c r="C708" s="3" t="str">
        <f t="shared" si="73"/>
        <v>Bullet122010</v>
      </c>
      <c r="D708" s="2" t="str">
        <f>CONCATENATE(VLOOKUP(M708,BulletType!A$2:I$35,8),VLOOKUP(N708,BulletColor!A$2:D$16,4))</f>
        <v>Bullet122010</v>
      </c>
      <c r="E708" s="2" t="str">
        <f>VLOOKUP(M708,BulletType!A$1:G$35,7)</f>
        <v>2,1</v>
      </c>
      <c r="F708" s="2">
        <f t="shared" si="70"/>
        <v>0</v>
      </c>
      <c r="G708">
        <f>VLOOKUP(M708,BulletType!A$1:F$35,3)</f>
        <v>0</v>
      </c>
      <c r="H708">
        <f>VLOOKUP(M708,BulletType!A$1:F$35,4)</f>
        <v>0</v>
      </c>
      <c r="I708">
        <f>VLOOKUP(M708,BulletType!A$1:F$35,5)</f>
        <v>24</v>
      </c>
      <c r="J708">
        <f>VLOOKUP(M708,BulletType!A$1:F$35,5)</f>
        <v>24</v>
      </c>
      <c r="K708">
        <f>VLOOKUP(M708,BulletType!A$1:F$35,6)</f>
        <v>12</v>
      </c>
      <c r="L708" s="3" t="str">
        <f>VLOOKUP(N708,BulletColor!A$2:B731,2)</f>
        <v>0.625,0.3,0.3</v>
      </c>
      <c r="M708">
        <f t="shared" si="71"/>
        <v>22</v>
      </c>
      <c r="N708" s="2">
        <f t="shared" si="68"/>
        <v>1</v>
      </c>
      <c r="O708" s="2">
        <f t="shared" si="69"/>
        <v>0</v>
      </c>
    </row>
    <row r="709" spans="1:15" x14ac:dyDescent="0.2">
      <c r="A709" s="1">
        <f t="shared" si="72"/>
        <v>122011</v>
      </c>
      <c r="B709" s="2" t="str">
        <f>VLOOKUP(M709,BulletType!A$1:F$35,2)&amp;VLOOKUP(N709,BulletColor!A$1:C$25,3)</f>
        <v>大光玉深红</v>
      </c>
      <c r="C709" s="3" t="str">
        <f t="shared" si="73"/>
        <v>Bullet122010</v>
      </c>
      <c r="D709" s="2" t="str">
        <f>CONCATENATE(VLOOKUP(M709,BulletType!A$2:I$35,8),VLOOKUP(N709,BulletColor!A$2:D$16,4))</f>
        <v>Bullet122010</v>
      </c>
      <c r="E709" s="2" t="str">
        <f>VLOOKUP(M709,BulletType!A$1:G$35,7)</f>
        <v>2,1</v>
      </c>
      <c r="F709" s="2">
        <f t="shared" si="70"/>
        <v>1</v>
      </c>
      <c r="G709">
        <f>VLOOKUP(M709,BulletType!A$1:F$35,3)</f>
        <v>0</v>
      </c>
      <c r="H709">
        <f>VLOOKUP(M709,BulletType!A$1:F$35,4)</f>
        <v>0</v>
      </c>
      <c r="I709">
        <f>VLOOKUP(M709,BulletType!A$1:F$35,5)</f>
        <v>24</v>
      </c>
      <c r="J709">
        <f>VLOOKUP(M709,BulletType!A$1:F$35,5)</f>
        <v>24</v>
      </c>
      <c r="K709">
        <f>VLOOKUP(M709,BulletType!A$1:F$35,6)</f>
        <v>12</v>
      </c>
      <c r="L709" s="3" t="str">
        <f>VLOOKUP(N709,BulletColor!A$2:B732,2)</f>
        <v>0.625,0.3,0.3</v>
      </c>
      <c r="M709">
        <f t="shared" si="71"/>
        <v>22</v>
      </c>
      <c r="N709" s="2">
        <f t="shared" si="68"/>
        <v>1</v>
      </c>
      <c r="O709" s="2">
        <f t="shared" si="69"/>
        <v>1</v>
      </c>
    </row>
    <row r="710" spans="1:15" x14ac:dyDescent="0.2">
      <c r="A710" s="1">
        <f t="shared" si="72"/>
        <v>122020</v>
      </c>
      <c r="B710" s="2" t="str">
        <f>VLOOKUP(M710,BulletType!A$1:F$35,2)&amp;VLOOKUP(N710,BulletColor!A$1:C$25,3)</f>
        <v>大光玉红</v>
      </c>
      <c r="C710" s="3" t="str">
        <f t="shared" si="73"/>
        <v>Bullet122020</v>
      </c>
      <c r="D710" s="2" t="str">
        <f>CONCATENATE(VLOOKUP(M710,BulletType!A$2:I$35,8),VLOOKUP(N710,BulletColor!A$2:D$16,4))</f>
        <v>Bullet122010</v>
      </c>
      <c r="E710" s="2" t="str">
        <f>VLOOKUP(M710,BulletType!A$1:G$35,7)</f>
        <v>2,1</v>
      </c>
      <c r="F710" s="2">
        <f t="shared" si="70"/>
        <v>0</v>
      </c>
      <c r="G710">
        <f>VLOOKUP(M710,BulletType!A$1:F$35,3)</f>
        <v>0</v>
      </c>
      <c r="H710">
        <f>VLOOKUP(M710,BulletType!A$1:F$35,4)</f>
        <v>0</v>
      </c>
      <c r="I710">
        <f>VLOOKUP(M710,BulletType!A$1:F$35,5)</f>
        <v>24</v>
      </c>
      <c r="J710">
        <f>VLOOKUP(M710,BulletType!A$1:F$35,5)</f>
        <v>24</v>
      </c>
      <c r="K710">
        <f>VLOOKUP(M710,BulletType!A$1:F$35,6)</f>
        <v>12</v>
      </c>
      <c r="L710" s="3" t="str">
        <f>VLOOKUP(N710,BulletColor!A$2:B733,2)</f>
        <v>0.8,0.3,0.3</v>
      </c>
      <c r="M710">
        <f t="shared" si="71"/>
        <v>22</v>
      </c>
      <c r="N710" s="2">
        <f t="shared" si="68"/>
        <v>2</v>
      </c>
      <c r="O710" s="2">
        <f t="shared" si="69"/>
        <v>0</v>
      </c>
    </row>
    <row r="711" spans="1:15" x14ac:dyDescent="0.2">
      <c r="A711" s="1">
        <f t="shared" si="72"/>
        <v>122021</v>
      </c>
      <c r="B711" s="2" t="str">
        <f>VLOOKUP(M711,BulletType!A$1:F$35,2)&amp;VLOOKUP(N711,BulletColor!A$1:C$25,3)</f>
        <v>大光玉红</v>
      </c>
      <c r="C711" s="3" t="str">
        <f t="shared" si="73"/>
        <v>Bullet122020</v>
      </c>
      <c r="D711" s="2" t="str">
        <f>CONCATENATE(VLOOKUP(M711,BulletType!A$2:I$35,8),VLOOKUP(N711,BulletColor!A$2:D$16,4))</f>
        <v>Bullet122010</v>
      </c>
      <c r="E711" s="2" t="str">
        <f>VLOOKUP(M711,BulletType!A$1:G$35,7)</f>
        <v>2,1</v>
      </c>
      <c r="F711" s="2">
        <f t="shared" si="70"/>
        <v>1</v>
      </c>
      <c r="G711">
        <f>VLOOKUP(M711,BulletType!A$1:F$35,3)</f>
        <v>0</v>
      </c>
      <c r="H711">
        <f>VLOOKUP(M711,BulletType!A$1:F$35,4)</f>
        <v>0</v>
      </c>
      <c r="I711">
        <f>VLOOKUP(M711,BulletType!A$1:F$35,5)</f>
        <v>24</v>
      </c>
      <c r="J711">
        <f>VLOOKUP(M711,BulletType!A$1:F$35,5)</f>
        <v>24</v>
      </c>
      <c r="K711">
        <f>VLOOKUP(M711,BulletType!A$1:F$35,6)</f>
        <v>12</v>
      </c>
      <c r="L711" s="3" t="str">
        <f>VLOOKUP(N711,BulletColor!A$2:B734,2)</f>
        <v>0.8,0.3,0.3</v>
      </c>
      <c r="M711">
        <f t="shared" si="71"/>
        <v>22</v>
      </c>
      <c r="N711" s="2">
        <f t="shared" si="68"/>
        <v>2</v>
      </c>
      <c r="O711" s="2">
        <f t="shared" si="69"/>
        <v>1</v>
      </c>
    </row>
    <row r="712" spans="1:15" x14ac:dyDescent="0.2">
      <c r="A712" s="1">
        <f t="shared" si="72"/>
        <v>122030</v>
      </c>
      <c r="B712" s="2" t="str">
        <f>VLOOKUP(M712,BulletType!A$1:F$35,2)&amp;VLOOKUP(N712,BulletColor!A$1:C$25,3)</f>
        <v>大光玉深紫</v>
      </c>
      <c r="C712" s="3" t="str">
        <f t="shared" si="73"/>
        <v>Bullet122030</v>
      </c>
      <c r="D712" s="2" t="str">
        <f>CONCATENATE(VLOOKUP(M712,BulletType!A$2:I$35,8),VLOOKUP(N712,BulletColor!A$2:D$16,4))</f>
        <v>Bullet122030</v>
      </c>
      <c r="E712" s="2" t="str">
        <f>VLOOKUP(M712,BulletType!A$1:G$35,7)</f>
        <v>2,1</v>
      </c>
      <c r="F712" s="2">
        <f t="shared" si="70"/>
        <v>0</v>
      </c>
      <c r="G712">
        <f>VLOOKUP(M712,BulletType!A$1:F$35,3)</f>
        <v>0</v>
      </c>
      <c r="H712">
        <f>VLOOKUP(M712,BulletType!A$1:F$35,4)</f>
        <v>0</v>
      </c>
      <c r="I712">
        <f>VLOOKUP(M712,BulletType!A$1:F$35,5)</f>
        <v>24</v>
      </c>
      <c r="J712">
        <f>VLOOKUP(M712,BulletType!A$1:F$35,5)</f>
        <v>24</v>
      </c>
      <c r="K712">
        <f>VLOOKUP(M712,BulletType!A$1:F$35,6)</f>
        <v>12</v>
      </c>
      <c r="L712" s="3" t="str">
        <f>VLOOKUP(N712,BulletColor!A$2:B735,2)</f>
        <v>1,0.65,1</v>
      </c>
      <c r="M712">
        <f t="shared" si="71"/>
        <v>22</v>
      </c>
      <c r="N712" s="2">
        <f t="shared" si="68"/>
        <v>3</v>
      </c>
      <c r="O712" s="2">
        <f t="shared" si="69"/>
        <v>0</v>
      </c>
    </row>
    <row r="713" spans="1:15" x14ac:dyDescent="0.2">
      <c r="A713" s="1">
        <f t="shared" si="72"/>
        <v>122031</v>
      </c>
      <c r="B713" s="2" t="str">
        <f>VLOOKUP(M713,BulletType!A$1:F$35,2)&amp;VLOOKUP(N713,BulletColor!A$1:C$25,3)</f>
        <v>大光玉深紫</v>
      </c>
      <c r="C713" s="3" t="str">
        <f t="shared" si="73"/>
        <v>Bullet122030</v>
      </c>
      <c r="D713" s="2" t="str">
        <f>CONCATENATE(VLOOKUP(M713,BulletType!A$2:I$35,8),VLOOKUP(N713,BulletColor!A$2:D$16,4))</f>
        <v>Bullet122030</v>
      </c>
      <c r="E713" s="2" t="str">
        <f>VLOOKUP(M713,BulletType!A$1:G$35,7)</f>
        <v>2,1</v>
      </c>
      <c r="F713" s="2">
        <f t="shared" si="70"/>
        <v>1</v>
      </c>
      <c r="G713">
        <f>VLOOKUP(M713,BulletType!A$1:F$35,3)</f>
        <v>0</v>
      </c>
      <c r="H713">
        <f>VLOOKUP(M713,BulletType!A$1:F$35,4)</f>
        <v>0</v>
      </c>
      <c r="I713">
        <f>VLOOKUP(M713,BulletType!A$1:F$35,5)</f>
        <v>24</v>
      </c>
      <c r="J713">
        <f>VLOOKUP(M713,BulletType!A$1:F$35,5)</f>
        <v>24</v>
      </c>
      <c r="K713">
        <f>VLOOKUP(M713,BulletType!A$1:F$35,6)</f>
        <v>12</v>
      </c>
      <c r="L713" s="3" t="str">
        <f>VLOOKUP(N713,BulletColor!A$2:B736,2)</f>
        <v>1,0.65,1</v>
      </c>
      <c r="M713">
        <f t="shared" si="71"/>
        <v>22</v>
      </c>
      <c r="N713" s="2">
        <f t="shared" si="68"/>
        <v>3</v>
      </c>
      <c r="O713" s="2">
        <f t="shared" si="69"/>
        <v>1</v>
      </c>
    </row>
    <row r="714" spans="1:15" x14ac:dyDescent="0.2">
      <c r="A714" s="1">
        <f t="shared" si="72"/>
        <v>122040</v>
      </c>
      <c r="B714" s="2" t="str">
        <f>VLOOKUP(M714,BulletType!A$1:F$35,2)&amp;VLOOKUP(N714,BulletColor!A$1:C$25,3)</f>
        <v>大光玉紫</v>
      </c>
      <c r="C714" s="3" t="str">
        <f t="shared" si="73"/>
        <v>Bullet122040</v>
      </c>
      <c r="D714" s="2" t="str">
        <f>CONCATENATE(VLOOKUP(M714,BulletType!A$2:I$35,8),VLOOKUP(N714,BulletColor!A$2:D$16,4))</f>
        <v>Bullet122030</v>
      </c>
      <c r="E714" s="2" t="str">
        <f>VLOOKUP(M714,BulletType!A$1:G$35,7)</f>
        <v>2,1</v>
      </c>
      <c r="F714" s="2">
        <f t="shared" si="70"/>
        <v>0</v>
      </c>
      <c r="G714">
        <f>VLOOKUP(M714,BulletType!A$1:F$35,3)</f>
        <v>0</v>
      </c>
      <c r="H714">
        <f>VLOOKUP(M714,BulletType!A$1:F$35,4)</f>
        <v>0</v>
      </c>
      <c r="I714">
        <f>VLOOKUP(M714,BulletType!A$1:F$35,5)</f>
        <v>24</v>
      </c>
      <c r="J714">
        <f>VLOOKUP(M714,BulletType!A$1:F$35,5)</f>
        <v>24</v>
      </c>
      <c r="K714">
        <f>VLOOKUP(M714,BulletType!A$1:F$35,6)</f>
        <v>12</v>
      </c>
      <c r="L714" s="3" t="str">
        <f>VLOOKUP(N714,BulletColor!A$2:B737,2)</f>
        <v>1,0.65,1</v>
      </c>
      <c r="M714">
        <f t="shared" si="71"/>
        <v>22</v>
      </c>
      <c r="N714" s="2">
        <f t="shared" si="68"/>
        <v>4</v>
      </c>
      <c r="O714" s="2">
        <f t="shared" si="69"/>
        <v>0</v>
      </c>
    </row>
    <row r="715" spans="1:15" x14ac:dyDescent="0.2">
      <c r="A715" s="1">
        <f t="shared" si="72"/>
        <v>122041</v>
      </c>
      <c r="B715" s="2" t="str">
        <f>VLOOKUP(M715,BulletType!A$1:F$35,2)&amp;VLOOKUP(N715,BulletColor!A$1:C$25,3)</f>
        <v>大光玉紫</v>
      </c>
      <c r="C715" s="3" t="str">
        <f t="shared" si="73"/>
        <v>Bullet122040</v>
      </c>
      <c r="D715" s="2" t="str">
        <f>CONCATENATE(VLOOKUP(M715,BulletType!A$2:I$35,8),VLOOKUP(N715,BulletColor!A$2:D$16,4))</f>
        <v>Bullet122030</v>
      </c>
      <c r="E715" s="2" t="str">
        <f>VLOOKUP(M715,BulletType!A$1:G$35,7)</f>
        <v>2,1</v>
      </c>
      <c r="F715" s="2">
        <f t="shared" si="70"/>
        <v>1</v>
      </c>
      <c r="G715">
        <f>VLOOKUP(M715,BulletType!A$1:F$35,3)</f>
        <v>0</v>
      </c>
      <c r="H715">
        <f>VLOOKUP(M715,BulletType!A$1:F$35,4)</f>
        <v>0</v>
      </c>
      <c r="I715">
        <f>VLOOKUP(M715,BulletType!A$1:F$35,5)</f>
        <v>24</v>
      </c>
      <c r="J715">
        <f>VLOOKUP(M715,BulletType!A$1:F$35,5)</f>
        <v>24</v>
      </c>
      <c r="K715">
        <f>VLOOKUP(M715,BulletType!A$1:F$35,6)</f>
        <v>12</v>
      </c>
      <c r="L715" s="3" t="str">
        <f>VLOOKUP(N715,BulletColor!A$2:B738,2)</f>
        <v>1,0.65,1</v>
      </c>
      <c r="M715">
        <f t="shared" si="71"/>
        <v>22</v>
      </c>
      <c r="N715" s="2">
        <f t="shared" si="68"/>
        <v>4</v>
      </c>
      <c r="O715" s="2">
        <f t="shared" si="69"/>
        <v>1</v>
      </c>
    </row>
    <row r="716" spans="1:15" x14ac:dyDescent="0.2">
      <c r="A716" s="1">
        <f t="shared" si="72"/>
        <v>122050</v>
      </c>
      <c r="B716" s="2" t="str">
        <f>VLOOKUP(M716,BulletType!A$1:F$35,2)&amp;VLOOKUP(N716,BulletColor!A$1:C$25,3)</f>
        <v>大光玉深蓝</v>
      </c>
      <c r="C716" s="3" t="str">
        <f t="shared" si="73"/>
        <v>Bullet122050</v>
      </c>
      <c r="D716" s="2" t="str">
        <f>CONCATENATE(VLOOKUP(M716,BulletType!A$2:I$35,8),VLOOKUP(N716,BulletColor!A$2:D$16,4))</f>
        <v>Bullet122050</v>
      </c>
      <c r="E716" s="2" t="str">
        <f>VLOOKUP(M716,BulletType!A$1:G$35,7)</f>
        <v>2,1</v>
      </c>
      <c r="F716" s="2">
        <f t="shared" si="70"/>
        <v>0</v>
      </c>
      <c r="G716">
        <f>VLOOKUP(M716,BulletType!A$1:F$35,3)</f>
        <v>0</v>
      </c>
      <c r="H716">
        <f>VLOOKUP(M716,BulletType!A$1:F$35,4)</f>
        <v>0</v>
      </c>
      <c r="I716">
        <f>VLOOKUP(M716,BulletType!A$1:F$35,5)</f>
        <v>24</v>
      </c>
      <c r="J716">
        <f>VLOOKUP(M716,BulletType!A$1:F$35,5)</f>
        <v>24</v>
      </c>
      <c r="K716">
        <f>VLOOKUP(M716,BulletType!A$1:F$35,6)</f>
        <v>12</v>
      </c>
      <c r="L716" s="3" t="str">
        <f>VLOOKUP(N716,BulletColor!A$2:B739,2)</f>
        <v>0,0.1,1</v>
      </c>
      <c r="M716">
        <f t="shared" si="71"/>
        <v>22</v>
      </c>
      <c r="N716" s="2">
        <f t="shared" si="68"/>
        <v>5</v>
      </c>
      <c r="O716" s="2">
        <f t="shared" si="69"/>
        <v>0</v>
      </c>
    </row>
    <row r="717" spans="1:15" x14ac:dyDescent="0.2">
      <c r="A717" s="1">
        <f t="shared" si="72"/>
        <v>122051</v>
      </c>
      <c r="B717" s="2" t="str">
        <f>VLOOKUP(M717,BulletType!A$1:F$35,2)&amp;VLOOKUP(N717,BulletColor!A$1:C$25,3)</f>
        <v>大光玉深蓝</v>
      </c>
      <c r="C717" s="3" t="str">
        <f t="shared" si="73"/>
        <v>Bullet122050</v>
      </c>
      <c r="D717" s="2" t="str">
        <f>CONCATENATE(VLOOKUP(M717,BulletType!A$2:I$35,8),VLOOKUP(N717,BulletColor!A$2:D$16,4))</f>
        <v>Bullet122050</v>
      </c>
      <c r="E717" s="2" t="str">
        <f>VLOOKUP(M717,BulletType!A$1:G$35,7)</f>
        <v>2,1</v>
      </c>
      <c r="F717" s="2">
        <f t="shared" si="70"/>
        <v>1</v>
      </c>
      <c r="G717">
        <f>VLOOKUP(M717,BulletType!A$1:F$35,3)</f>
        <v>0</v>
      </c>
      <c r="H717">
        <f>VLOOKUP(M717,BulletType!A$1:F$35,4)</f>
        <v>0</v>
      </c>
      <c r="I717">
        <f>VLOOKUP(M717,BulletType!A$1:F$35,5)</f>
        <v>24</v>
      </c>
      <c r="J717">
        <f>VLOOKUP(M717,BulletType!A$1:F$35,5)</f>
        <v>24</v>
      </c>
      <c r="K717">
        <f>VLOOKUP(M717,BulletType!A$1:F$35,6)</f>
        <v>12</v>
      </c>
      <c r="L717" s="3" t="str">
        <f>VLOOKUP(N717,BulletColor!A$2:B740,2)</f>
        <v>0,0.1,1</v>
      </c>
      <c r="M717">
        <f t="shared" si="71"/>
        <v>22</v>
      </c>
      <c r="N717" s="2">
        <f t="shared" si="68"/>
        <v>5</v>
      </c>
      <c r="O717" s="2">
        <f t="shared" si="69"/>
        <v>1</v>
      </c>
    </row>
    <row r="718" spans="1:15" x14ac:dyDescent="0.2">
      <c r="A718" s="1">
        <f t="shared" si="72"/>
        <v>122060</v>
      </c>
      <c r="B718" s="2" t="str">
        <f>VLOOKUP(M718,BulletType!A$1:F$35,2)&amp;VLOOKUP(N718,BulletColor!A$1:C$25,3)</f>
        <v>大光玉蓝</v>
      </c>
      <c r="C718" s="3" t="str">
        <f t="shared" si="73"/>
        <v>Bullet122060</v>
      </c>
      <c r="D718" s="2" t="str">
        <f>CONCATENATE(VLOOKUP(M718,BulletType!A$2:I$35,8),VLOOKUP(N718,BulletColor!A$2:D$16,4))</f>
        <v>Bullet122050</v>
      </c>
      <c r="E718" s="2" t="str">
        <f>VLOOKUP(M718,BulletType!A$1:G$35,7)</f>
        <v>2,1</v>
      </c>
      <c r="F718" s="2">
        <f t="shared" si="70"/>
        <v>0</v>
      </c>
      <c r="G718">
        <f>VLOOKUP(M718,BulletType!A$1:F$35,3)</f>
        <v>0</v>
      </c>
      <c r="H718">
        <f>VLOOKUP(M718,BulletType!A$1:F$35,4)</f>
        <v>0</v>
      </c>
      <c r="I718">
        <f>VLOOKUP(M718,BulletType!A$1:F$35,5)</f>
        <v>24</v>
      </c>
      <c r="J718">
        <f>VLOOKUP(M718,BulletType!A$1:F$35,5)</f>
        <v>24</v>
      </c>
      <c r="K718">
        <f>VLOOKUP(M718,BulletType!A$1:F$35,6)</f>
        <v>12</v>
      </c>
      <c r="L718" s="3" t="str">
        <f>VLOOKUP(N718,BulletColor!A$2:B741,2)</f>
        <v>0,0.1,1</v>
      </c>
      <c r="M718">
        <f t="shared" si="71"/>
        <v>22</v>
      </c>
      <c r="N718" s="2">
        <f t="shared" si="68"/>
        <v>6</v>
      </c>
      <c r="O718" s="2">
        <f t="shared" si="69"/>
        <v>0</v>
      </c>
    </row>
    <row r="719" spans="1:15" x14ac:dyDescent="0.2">
      <c r="A719" s="1">
        <f t="shared" si="72"/>
        <v>122061</v>
      </c>
      <c r="B719" s="2" t="str">
        <f>VLOOKUP(M719,BulletType!A$1:F$35,2)&amp;VLOOKUP(N719,BulletColor!A$1:C$25,3)</f>
        <v>大光玉蓝</v>
      </c>
      <c r="C719" s="3" t="str">
        <f t="shared" si="73"/>
        <v>Bullet122060</v>
      </c>
      <c r="D719" s="2" t="str">
        <f>CONCATENATE(VLOOKUP(M719,BulletType!A$2:I$35,8),VLOOKUP(N719,BulletColor!A$2:D$16,4))</f>
        <v>Bullet122050</v>
      </c>
      <c r="E719" s="2" t="str">
        <f>VLOOKUP(M719,BulletType!A$1:G$35,7)</f>
        <v>2,1</v>
      </c>
      <c r="F719" s="2">
        <f t="shared" si="70"/>
        <v>1</v>
      </c>
      <c r="G719">
        <f>VLOOKUP(M719,BulletType!A$1:F$35,3)</f>
        <v>0</v>
      </c>
      <c r="H719">
        <f>VLOOKUP(M719,BulletType!A$1:F$35,4)</f>
        <v>0</v>
      </c>
      <c r="I719">
        <f>VLOOKUP(M719,BulletType!A$1:F$35,5)</f>
        <v>24</v>
      </c>
      <c r="J719">
        <f>VLOOKUP(M719,BulletType!A$1:F$35,5)</f>
        <v>24</v>
      </c>
      <c r="K719">
        <f>VLOOKUP(M719,BulletType!A$1:F$35,6)</f>
        <v>12</v>
      </c>
      <c r="L719" s="3" t="str">
        <f>VLOOKUP(N719,BulletColor!A$2:B742,2)</f>
        <v>0,0.1,1</v>
      </c>
      <c r="M719">
        <f t="shared" si="71"/>
        <v>22</v>
      </c>
      <c r="N719" s="2">
        <f t="shared" si="68"/>
        <v>6</v>
      </c>
      <c r="O719" s="2">
        <f t="shared" si="69"/>
        <v>1</v>
      </c>
    </row>
    <row r="720" spans="1:15" x14ac:dyDescent="0.2">
      <c r="A720" s="1">
        <f t="shared" si="72"/>
        <v>122070</v>
      </c>
      <c r="B720" s="2" t="str">
        <f>VLOOKUP(M720,BulletType!A$1:F$35,2)&amp;VLOOKUP(N720,BulletColor!A$1:C$25,3)</f>
        <v>大光玉深青</v>
      </c>
      <c r="C720" s="3" t="str">
        <f t="shared" si="73"/>
        <v>Bullet122070</v>
      </c>
      <c r="D720" s="2" t="str">
        <f>CONCATENATE(VLOOKUP(M720,BulletType!A$2:I$35,8),VLOOKUP(N720,BulletColor!A$2:D$16,4))</f>
        <v>Bullet122070</v>
      </c>
      <c r="E720" s="2" t="str">
        <f>VLOOKUP(M720,BulletType!A$1:G$35,7)</f>
        <v>2,1</v>
      </c>
      <c r="F720" s="2">
        <f t="shared" si="70"/>
        <v>0</v>
      </c>
      <c r="G720">
        <f>VLOOKUP(M720,BulletType!A$1:F$35,3)</f>
        <v>0</v>
      </c>
      <c r="H720">
        <f>VLOOKUP(M720,BulletType!A$1:F$35,4)</f>
        <v>0</v>
      </c>
      <c r="I720">
        <f>VLOOKUP(M720,BulletType!A$1:F$35,5)</f>
        <v>24</v>
      </c>
      <c r="J720">
        <f>VLOOKUP(M720,BulletType!A$1:F$35,5)</f>
        <v>24</v>
      </c>
      <c r="K720">
        <f>VLOOKUP(M720,BulletType!A$1:F$35,6)</f>
        <v>12</v>
      </c>
      <c r="L720" s="3" t="str">
        <f>VLOOKUP(N720,BulletColor!A$2:B743,2)</f>
        <v>0.25,1,1</v>
      </c>
      <c r="M720">
        <f t="shared" si="71"/>
        <v>22</v>
      </c>
      <c r="N720" s="2">
        <f t="shared" si="68"/>
        <v>7</v>
      </c>
      <c r="O720" s="2">
        <f t="shared" si="69"/>
        <v>0</v>
      </c>
    </row>
    <row r="721" spans="1:15" x14ac:dyDescent="0.2">
      <c r="A721" s="1">
        <f t="shared" si="72"/>
        <v>122071</v>
      </c>
      <c r="B721" s="2" t="str">
        <f>VLOOKUP(M721,BulletType!A$1:F$35,2)&amp;VLOOKUP(N721,BulletColor!A$1:C$25,3)</f>
        <v>大光玉深青</v>
      </c>
      <c r="C721" s="3" t="str">
        <f t="shared" si="73"/>
        <v>Bullet122070</v>
      </c>
      <c r="D721" s="2" t="str">
        <f>CONCATENATE(VLOOKUP(M721,BulletType!A$2:I$35,8),VLOOKUP(N721,BulletColor!A$2:D$16,4))</f>
        <v>Bullet122070</v>
      </c>
      <c r="E721" s="2" t="str">
        <f>VLOOKUP(M721,BulletType!A$1:G$35,7)</f>
        <v>2,1</v>
      </c>
      <c r="F721" s="2">
        <f t="shared" si="70"/>
        <v>1</v>
      </c>
      <c r="G721">
        <f>VLOOKUP(M721,BulletType!A$1:F$35,3)</f>
        <v>0</v>
      </c>
      <c r="H721">
        <f>VLOOKUP(M721,BulletType!A$1:F$35,4)</f>
        <v>0</v>
      </c>
      <c r="I721">
        <f>VLOOKUP(M721,BulletType!A$1:F$35,5)</f>
        <v>24</v>
      </c>
      <c r="J721">
        <f>VLOOKUP(M721,BulletType!A$1:F$35,5)</f>
        <v>24</v>
      </c>
      <c r="K721">
        <f>VLOOKUP(M721,BulletType!A$1:F$35,6)</f>
        <v>12</v>
      </c>
      <c r="L721" s="3" t="str">
        <f>VLOOKUP(N721,BulletColor!A$2:B744,2)</f>
        <v>0.25,1,1</v>
      </c>
      <c r="M721">
        <f t="shared" si="71"/>
        <v>22</v>
      </c>
      <c r="N721" s="2">
        <f t="shared" si="68"/>
        <v>7</v>
      </c>
      <c r="O721" s="2">
        <f t="shared" si="69"/>
        <v>1</v>
      </c>
    </row>
    <row r="722" spans="1:15" x14ac:dyDescent="0.2">
      <c r="A722" s="1">
        <f t="shared" si="72"/>
        <v>122080</v>
      </c>
      <c r="B722" s="2" t="str">
        <f>VLOOKUP(M722,BulletType!A$1:F$35,2)&amp;VLOOKUP(N722,BulletColor!A$1:C$25,3)</f>
        <v>大光玉青</v>
      </c>
      <c r="C722" s="3" t="str">
        <f t="shared" si="73"/>
        <v>Bullet122080</v>
      </c>
      <c r="D722" s="2" t="str">
        <f>CONCATENATE(VLOOKUP(M722,BulletType!A$2:I$35,8),VLOOKUP(N722,BulletColor!A$2:D$16,4))</f>
        <v>Bullet122070</v>
      </c>
      <c r="E722" s="2" t="str">
        <f>VLOOKUP(M722,BulletType!A$1:G$35,7)</f>
        <v>2,1</v>
      </c>
      <c r="F722" s="2">
        <f t="shared" si="70"/>
        <v>0</v>
      </c>
      <c r="G722">
        <f>VLOOKUP(M722,BulletType!A$1:F$35,3)</f>
        <v>0</v>
      </c>
      <c r="H722">
        <f>VLOOKUP(M722,BulletType!A$1:F$35,4)</f>
        <v>0</v>
      </c>
      <c r="I722">
        <f>VLOOKUP(M722,BulletType!A$1:F$35,5)</f>
        <v>24</v>
      </c>
      <c r="J722">
        <f>VLOOKUP(M722,BulletType!A$1:F$35,5)</f>
        <v>24</v>
      </c>
      <c r="K722">
        <f>VLOOKUP(M722,BulletType!A$1:F$35,6)</f>
        <v>12</v>
      </c>
      <c r="L722" s="3" t="str">
        <f>VLOOKUP(N722,BulletColor!A$2:B745,2)</f>
        <v>0.25,1,1</v>
      </c>
      <c r="M722">
        <f t="shared" si="71"/>
        <v>22</v>
      </c>
      <c r="N722" s="2">
        <f t="shared" si="68"/>
        <v>8</v>
      </c>
      <c r="O722" s="2">
        <f t="shared" si="69"/>
        <v>0</v>
      </c>
    </row>
    <row r="723" spans="1:15" x14ac:dyDescent="0.2">
      <c r="A723" s="1">
        <f t="shared" si="72"/>
        <v>122081</v>
      </c>
      <c r="B723" s="2" t="str">
        <f>VLOOKUP(M723,BulletType!A$1:F$35,2)&amp;VLOOKUP(N723,BulletColor!A$1:C$25,3)</f>
        <v>大光玉青</v>
      </c>
      <c r="C723" s="3" t="str">
        <f t="shared" si="73"/>
        <v>Bullet122080</v>
      </c>
      <c r="D723" s="2" t="str">
        <f>CONCATENATE(VLOOKUP(M723,BulletType!A$2:I$35,8),VLOOKUP(N723,BulletColor!A$2:D$16,4))</f>
        <v>Bullet122070</v>
      </c>
      <c r="E723" s="2" t="str">
        <f>VLOOKUP(M723,BulletType!A$1:G$35,7)</f>
        <v>2,1</v>
      </c>
      <c r="F723" s="2">
        <f t="shared" si="70"/>
        <v>1</v>
      </c>
      <c r="G723">
        <f>VLOOKUP(M723,BulletType!A$1:F$35,3)</f>
        <v>0</v>
      </c>
      <c r="H723">
        <f>VLOOKUP(M723,BulletType!A$1:F$35,4)</f>
        <v>0</v>
      </c>
      <c r="I723">
        <f>VLOOKUP(M723,BulletType!A$1:F$35,5)</f>
        <v>24</v>
      </c>
      <c r="J723">
        <f>VLOOKUP(M723,BulletType!A$1:F$35,5)</f>
        <v>24</v>
      </c>
      <c r="K723">
        <f>VLOOKUP(M723,BulletType!A$1:F$35,6)</f>
        <v>12</v>
      </c>
      <c r="L723" s="3" t="str">
        <f>VLOOKUP(N723,BulletColor!A$2:B746,2)</f>
        <v>0.25,1,1</v>
      </c>
      <c r="M723">
        <f t="shared" si="71"/>
        <v>22</v>
      </c>
      <c r="N723" s="2">
        <f t="shared" si="68"/>
        <v>8</v>
      </c>
      <c r="O723" s="2">
        <f t="shared" si="69"/>
        <v>1</v>
      </c>
    </row>
    <row r="724" spans="1:15" x14ac:dyDescent="0.2">
      <c r="A724" s="1">
        <f t="shared" si="72"/>
        <v>122090</v>
      </c>
      <c r="B724" s="2" t="str">
        <f>VLOOKUP(M724,BulletType!A$1:F$35,2)&amp;VLOOKUP(N724,BulletColor!A$1:C$25,3)</f>
        <v>大光玉深绿</v>
      </c>
      <c r="C724" s="3" t="str">
        <f t="shared" si="73"/>
        <v>Bullet122090</v>
      </c>
      <c r="D724" s="2" t="str">
        <f>CONCATENATE(VLOOKUP(M724,BulletType!A$2:I$35,8),VLOOKUP(N724,BulletColor!A$2:D$16,4))</f>
        <v>Bullet122090</v>
      </c>
      <c r="E724" s="2" t="str">
        <f>VLOOKUP(M724,BulletType!A$1:G$35,7)</f>
        <v>2,1</v>
      </c>
      <c r="F724" s="2">
        <f t="shared" si="70"/>
        <v>0</v>
      </c>
      <c r="G724">
        <f>VLOOKUP(M724,BulletType!A$1:F$35,3)</f>
        <v>0</v>
      </c>
      <c r="H724">
        <f>VLOOKUP(M724,BulletType!A$1:F$35,4)</f>
        <v>0</v>
      </c>
      <c r="I724">
        <f>VLOOKUP(M724,BulletType!A$1:F$35,5)</f>
        <v>24</v>
      </c>
      <c r="J724">
        <f>VLOOKUP(M724,BulletType!A$1:F$35,5)</f>
        <v>24</v>
      </c>
      <c r="K724">
        <f>VLOOKUP(M724,BulletType!A$1:F$35,6)</f>
        <v>12</v>
      </c>
      <c r="L724" s="3" t="str">
        <f>VLOOKUP(N724,BulletColor!A$2:B747,2)</f>
        <v>0.36,0.78,1</v>
      </c>
      <c r="M724">
        <f t="shared" si="71"/>
        <v>22</v>
      </c>
      <c r="N724" s="2">
        <f t="shared" si="68"/>
        <v>9</v>
      </c>
      <c r="O724" s="2">
        <f t="shared" si="69"/>
        <v>0</v>
      </c>
    </row>
    <row r="725" spans="1:15" x14ac:dyDescent="0.2">
      <c r="A725" s="1">
        <f t="shared" si="72"/>
        <v>122091</v>
      </c>
      <c r="B725" s="2" t="str">
        <f>VLOOKUP(M725,BulletType!A$1:F$35,2)&amp;VLOOKUP(N725,BulletColor!A$1:C$25,3)</f>
        <v>大光玉深绿</v>
      </c>
      <c r="C725" s="3" t="str">
        <f t="shared" si="73"/>
        <v>Bullet122090</v>
      </c>
      <c r="D725" s="2" t="str">
        <f>CONCATENATE(VLOOKUP(M725,BulletType!A$2:I$35,8),VLOOKUP(N725,BulletColor!A$2:D$16,4))</f>
        <v>Bullet122090</v>
      </c>
      <c r="E725" s="2" t="str">
        <f>VLOOKUP(M725,BulletType!A$1:G$35,7)</f>
        <v>2,1</v>
      </c>
      <c r="F725" s="2">
        <f t="shared" si="70"/>
        <v>1</v>
      </c>
      <c r="G725">
        <f>VLOOKUP(M725,BulletType!A$1:F$35,3)</f>
        <v>0</v>
      </c>
      <c r="H725">
        <f>VLOOKUP(M725,BulletType!A$1:F$35,4)</f>
        <v>0</v>
      </c>
      <c r="I725">
        <f>VLOOKUP(M725,BulletType!A$1:F$35,5)</f>
        <v>24</v>
      </c>
      <c r="J725">
        <f>VLOOKUP(M725,BulletType!A$1:F$35,5)</f>
        <v>24</v>
      </c>
      <c r="K725">
        <f>VLOOKUP(M725,BulletType!A$1:F$35,6)</f>
        <v>12</v>
      </c>
      <c r="L725" s="3" t="str">
        <f>VLOOKUP(N725,BulletColor!A$2:B748,2)</f>
        <v>0.36,0.78,1</v>
      </c>
      <c r="M725">
        <f t="shared" si="71"/>
        <v>22</v>
      </c>
      <c r="N725" s="2">
        <f t="shared" si="68"/>
        <v>9</v>
      </c>
      <c r="O725" s="2">
        <f t="shared" si="69"/>
        <v>1</v>
      </c>
    </row>
    <row r="726" spans="1:15" x14ac:dyDescent="0.2">
      <c r="A726" s="1">
        <f t="shared" si="72"/>
        <v>122100</v>
      </c>
      <c r="B726" s="2" t="str">
        <f>VLOOKUP(M726,BulletType!A$1:F$35,2)&amp;VLOOKUP(N726,BulletColor!A$1:C$25,3)</f>
        <v>大光玉绿</v>
      </c>
      <c r="C726" s="3" t="str">
        <f t="shared" si="73"/>
        <v>Bullet122100</v>
      </c>
      <c r="D726" s="2" t="str">
        <f>CONCATENATE(VLOOKUP(M726,BulletType!A$2:I$35,8),VLOOKUP(N726,BulletColor!A$2:D$16,4))</f>
        <v>Bullet122090</v>
      </c>
      <c r="E726" s="2" t="str">
        <f>VLOOKUP(M726,BulletType!A$1:G$35,7)</f>
        <v>2,1</v>
      </c>
      <c r="F726" s="2">
        <f t="shared" si="70"/>
        <v>0</v>
      </c>
      <c r="G726">
        <f>VLOOKUP(M726,BulletType!A$1:F$35,3)</f>
        <v>0</v>
      </c>
      <c r="H726">
        <f>VLOOKUP(M726,BulletType!A$1:F$35,4)</f>
        <v>0</v>
      </c>
      <c r="I726">
        <f>VLOOKUP(M726,BulletType!A$1:F$35,5)</f>
        <v>24</v>
      </c>
      <c r="J726">
        <f>VLOOKUP(M726,BulletType!A$1:F$35,5)</f>
        <v>24</v>
      </c>
      <c r="K726">
        <f>VLOOKUP(M726,BulletType!A$1:F$35,6)</f>
        <v>12</v>
      </c>
      <c r="L726" s="3" t="str">
        <f>VLOOKUP(N726,BulletColor!A$2:B749,2)</f>
        <v>0.36,0.78,1</v>
      </c>
      <c r="M726">
        <f t="shared" si="71"/>
        <v>22</v>
      </c>
      <c r="N726" s="2">
        <f t="shared" si="68"/>
        <v>10</v>
      </c>
      <c r="O726" s="2">
        <f t="shared" si="69"/>
        <v>0</v>
      </c>
    </row>
    <row r="727" spans="1:15" x14ac:dyDescent="0.2">
      <c r="A727" s="1">
        <f t="shared" si="72"/>
        <v>122101</v>
      </c>
      <c r="B727" s="2" t="str">
        <f>VLOOKUP(M727,BulletType!A$1:F$35,2)&amp;VLOOKUP(N727,BulletColor!A$1:C$25,3)</f>
        <v>大光玉绿</v>
      </c>
      <c r="C727" s="3" t="str">
        <f t="shared" si="73"/>
        <v>Bullet122100</v>
      </c>
      <c r="D727" s="2" t="str">
        <f>CONCATENATE(VLOOKUP(M727,BulletType!A$2:I$35,8),VLOOKUP(N727,BulletColor!A$2:D$16,4))</f>
        <v>Bullet122090</v>
      </c>
      <c r="E727" s="2" t="str">
        <f>VLOOKUP(M727,BulletType!A$1:G$35,7)</f>
        <v>2,1</v>
      </c>
      <c r="F727" s="2">
        <f t="shared" si="70"/>
        <v>1</v>
      </c>
      <c r="G727">
        <f>VLOOKUP(M727,BulletType!A$1:F$35,3)</f>
        <v>0</v>
      </c>
      <c r="H727">
        <f>VLOOKUP(M727,BulletType!A$1:F$35,4)</f>
        <v>0</v>
      </c>
      <c r="I727">
        <f>VLOOKUP(M727,BulletType!A$1:F$35,5)</f>
        <v>24</v>
      </c>
      <c r="J727">
        <f>VLOOKUP(M727,BulletType!A$1:F$35,5)</f>
        <v>24</v>
      </c>
      <c r="K727">
        <f>VLOOKUP(M727,BulletType!A$1:F$35,6)</f>
        <v>12</v>
      </c>
      <c r="L727" s="3" t="str">
        <f>VLOOKUP(N727,BulletColor!A$2:B750,2)</f>
        <v>0.36,0.78,1</v>
      </c>
      <c r="M727">
        <f t="shared" si="71"/>
        <v>22</v>
      </c>
      <c r="N727" s="2">
        <f t="shared" si="68"/>
        <v>10</v>
      </c>
      <c r="O727" s="2">
        <f t="shared" si="69"/>
        <v>1</v>
      </c>
    </row>
    <row r="728" spans="1:15" x14ac:dyDescent="0.2">
      <c r="A728" s="1">
        <f t="shared" si="72"/>
        <v>122110</v>
      </c>
      <c r="B728" s="2" t="str">
        <f>VLOOKUP(M728,BulletType!A$1:F$35,2)&amp;VLOOKUP(N728,BulletColor!A$1:C$25,3)</f>
        <v>大光玉黄绿</v>
      </c>
      <c r="C728" s="3" t="str">
        <f t="shared" si="73"/>
        <v>Bullet122110</v>
      </c>
      <c r="D728" s="2" t="str">
        <f>CONCATENATE(VLOOKUP(M728,BulletType!A$2:I$35,8),VLOOKUP(N728,BulletColor!A$2:D$16,4))</f>
        <v>Bullet122090</v>
      </c>
      <c r="E728" s="2" t="str">
        <f>VLOOKUP(M728,BulletType!A$1:G$35,7)</f>
        <v>2,1</v>
      </c>
      <c r="F728" s="2">
        <f t="shared" si="70"/>
        <v>0</v>
      </c>
      <c r="G728">
        <f>VLOOKUP(M728,BulletType!A$1:F$35,3)</f>
        <v>0</v>
      </c>
      <c r="H728">
        <f>VLOOKUP(M728,BulletType!A$1:F$35,4)</f>
        <v>0</v>
      </c>
      <c r="I728">
        <f>VLOOKUP(M728,BulletType!A$1:F$35,5)</f>
        <v>24</v>
      </c>
      <c r="J728">
        <f>VLOOKUP(M728,BulletType!A$1:F$35,5)</f>
        <v>24</v>
      </c>
      <c r="K728">
        <f>VLOOKUP(M728,BulletType!A$1:F$35,6)</f>
        <v>12</v>
      </c>
      <c r="L728" s="3" t="str">
        <f>VLOOKUP(N728,BulletColor!A$2:B751,2)</f>
        <v>0.9,1,0.4</v>
      </c>
      <c r="M728">
        <f t="shared" si="71"/>
        <v>22</v>
      </c>
      <c r="N728" s="2">
        <f t="shared" si="68"/>
        <v>11</v>
      </c>
      <c r="O728" s="2">
        <f t="shared" si="69"/>
        <v>0</v>
      </c>
    </row>
    <row r="729" spans="1:15" x14ac:dyDescent="0.2">
      <c r="A729" s="1">
        <f t="shared" si="72"/>
        <v>122111</v>
      </c>
      <c r="B729" s="2" t="str">
        <f>VLOOKUP(M729,BulletType!A$1:F$35,2)&amp;VLOOKUP(N729,BulletColor!A$1:C$25,3)</f>
        <v>大光玉黄绿</v>
      </c>
      <c r="C729" s="3" t="str">
        <f t="shared" si="73"/>
        <v>Bullet122110</v>
      </c>
      <c r="D729" s="2" t="str">
        <f>CONCATENATE(VLOOKUP(M729,BulletType!A$2:I$35,8),VLOOKUP(N729,BulletColor!A$2:D$16,4))</f>
        <v>Bullet122090</v>
      </c>
      <c r="E729" s="2" t="str">
        <f>VLOOKUP(M729,BulletType!A$1:G$35,7)</f>
        <v>2,1</v>
      </c>
      <c r="F729" s="2">
        <f t="shared" si="70"/>
        <v>1</v>
      </c>
      <c r="G729">
        <f>VLOOKUP(M729,BulletType!A$1:F$35,3)</f>
        <v>0</v>
      </c>
      <c r="H729">
        <f>VLOOKUP(M729,BulletType!A$1:F$35,4)</f>
        <v>0</v>
      </c>
      <c r="I729">
        <f>VLOOKUP(M729,BulletType!A$1:F$35,5)</f>
        <v>24</v>
      </c>
      <c r="J729">
        <f>VLOOKUP(M729,BulletType!A$1:F$35,5)</f>
        <v>24</v>
      </c>
      <c r="K729">
        <f>VLOOKUP(M729,BulletType!A$1:F$35,6)</f>
        <v>12</v>
      </c>
      <c r="L729" s="3" t="str">
        <f>VLOOKUP(N729,BulletColor!A$2:B752,2)</f>
        <v>0.9,1,0.4</v>
      </c>
      <c r="M729">
        <f t="shared" si="71"/>
        <v>22</v>
      </c>
      <c r="N729" s="2">
        <f t="shared" si="68"/>
        <v>11</v>
      </c>
      <c r="O729" s="2">
        <f t="shared" si="69"/>
        <v>1</v>
      </c>
    </row>
    <row r="730" spans="1:15" x14ac:dyDescent="0.2">
      <c r="A730" s="1">
        <f t="shared" si="72"/>
        <v>122120</v>
      </c>
      <c r="B730" s="2" t="str">
        <f>VLOOKUP(M730,BulletType!A$1:F$35,2)&amp;VLOOKUP(N730,BulletColor!A$1:C$25,3)</f>
        <v>大光玉深黄</v>
      </c>
      <c r="C730" s="3" t="str">
        <f t="shared" si="73"/>
        <v>Bullet122120</v>
      </c>
      <c r="D730" s="2" t="str">
        <f>CONCATENATE(VLOOKUP(M730,BulletType!A$2:I$35,8),VLOOKUP(N730,BulletColor!A$2:D$16,4))</f>
        <v>Bullet122090</v>
      </c>
      <c r="E730" s="2" t="str">
        <f>VLOOKUP(M730,BulletType!A$1:G$35,7)</f>
        <v>2,1</v>
      </c>
      <c r="F730" s="2">
        <f t="shared" si="70"/>
        <v>0</v>
      </c>
      <c r="G730">
        <f>VLOOKUP(M730,BulletType!A$1:F$35,3)</f>
        <v>0</v>
      </c>
      <c r="H730">
        <f>VLOOKUP(M730,BulletType!A$1:F$35,4)</f>
        <v>0</v>
      </c>
      <c r="I730">
        <f>VLOOKUP(M730,BulletType!A$1:F$35,5)</f>
        <v>24</v>
      </c>
      <c r="J730">
        <f>VLOOKUP(M730,BulletType!A$1:F$35,5)</f>
        <v>24</v>
      </c>
      <c r="K730">
        <f>VLOOKUP(M730,BulletType!A$1:F$35,6)</f>
        <v>12</v>
      </c>
      <c r="L730" s="3" t="str">
        <f>VLOOKUP(N730,BulletColor!A$2:B753,2)</f>
        <v>0.9,1,0.4</v>
      </c>
      <c r="M730">
        <f t="shared" si="71"/>
        <v>22</v>
      </c>
      <c r="N730" s="2">
        <f t="shared" si="68"/>
        <v>12</v>
      </c>
      <c r="O730" s="2">
        <f t="shared" si="69"/>
        <v>0</v>
      </c>
    </row>
    <row r="731" spans="1:15" x14ac:dyDescent="0.2">
      <c r="A731" s="1">
        <f>VALUE(CONCATENATE(1,(REPT(0,2-LEN(M731))&amp;M731),REPT(0,2-LEN(N731))&amp;(N731),O731))</f>
        <v>122121</v>
      </c>
      <c r="B731" s="2" t="str">
        <f>VLOOKUP(M731,BulletType!A$1:F$35,2)&amp;VLOOKUP(N731,BulletColor!A$1:C$25,3)</f>
        <v>大光玉深黄</v>
      </c>
      <c r="C731" s="3" t="str">
        <f>CONCATENATE("Bullet",INT(A731/10)*10)</f>
        <v>Bullet122120</v>
      </c>
      <c r="D731" s="2" t="str">
        <f>CONCATENATE(VLOOKUP(M731,BulletType!A$2:I$35,8),VLOOKUP(N731,BulletColor!A$2:D$16,4))</f>
        <v>Bullet122090</v>
      </c>
      <c r="E731" s="2" t="str">
        <f>VLOOKUP(M731,BulletType!A$1:G$35,7)</f>
        <v>2,1</v>
      </c>
      <c r="F731" s="2">
        <f>INT(RIGHT(A731,1))</f>
        <v>1</v>
      </c>
      <c r="G731">
        <f>VLOOKUP(M731,BulletType!A$1:F$35,3)</f>
        <v>0</v>
      </c>
      <c r="H731">
        <f>VLOOKUP(M731,BulletType!A$1:F$35,4)</f>
        <v>0</v>
      </c>
      <c r="I731">
        <f>VLOOKUP(M731,BulletType!A$1:F$35,5)</f>
        <v>24</v>
      </c>
      <c r="J731">
        <f>VLOOKUP(M731,BulletType!A$1:F$35,5)</f>
        <v>24</v>
      </c>
      <c r="K731">
        <f>VLOOKUP(M731,BulletType!A$1:F$35,6)</f>
        <v>12</v>
      </c>
      <c r="L731" s="3" t="str">
        <f>VLOOKUP(N731,BulletColor!A$2:B754,2)</f>
        <v>0.9,1,0.4</v>
      </c>
      <c r="M731">
        <f t="shared" si="71"/>
        <v>22</v>
      </c>
      <c r="N731" s="2">
        <f t="shared" si="68"/>
        <v>12</v>
      </c>
      <c r="O731" s="2">
        <f t="shared" si="69"/>
        <v>1</v>
      </c>
    </row>
    <row r="732" spans="1:15" x14ac:dyDescent="0.2">
      <c r="A732" s="1">
        <f t="shared" ref="A732:A795" si="74">VALUE(CONCATENATE(1,(REPT(0,2-LEN(M732))&amp;M732),REPT(0,2-LEN(N732))&amp;(N732),O732))</f>
        <v>122130</v>
      </c>
      <c r="B732" s="2" t="str">
        <f>VLOOKUP(M732,BulletType!A$1:F$35,2)&amp;VLOOKUP(N732,BulletColor!A$1:C$25,3)</f>
        <v>大光玉浅黄</v>
      </c>
      <c r="C732" t="str">
        <f t="shared" ref="C732:C795" si="75">CONCATENATE("Bullet",INT(A732/10)*10)</f>
        <v>Bullet122130</v>
      </c>
      <c r="D732" s="2" t="str">
        <f>CONCATENATE(VLOOKUP(M732,BulletType!A$2:I$35,8),VLOOKUP(N732,BulletColor!A$2:D$16,4))</f>
        <v>Bullet122130</v>
      </c>
      <c r="E732" s="2" t="str">
        <f>VLOOKUP(M732,BulletType!A$1:G$35,7)</f>
        <v>2,1</v>
      </c>
      <c r="F732" s="2">
        <f t="shared" ref="F732:F795" si="76">INT(RIGHT(A732,1))</f>
        <v>0</v>
      </c>
      <c r="G732">
        <f>VLOOKUP(M732,BulletType!A$1:F$35,3)</f>
        <v>0</v>
      </c>
      <c r="H732">
        <f>VLOOKUP(M732,BulletType!A$1:F$35,4)</f>
        <v>0</v>
      </c>
      <c r="I732">
        <f>VLOOKUP(M732,BulletType!A$1:F$35,5)</f>
        <v>24</v>
      </c>
      <c r="J732">
        <f>VLOOKUP(M732,BulletType!A$1:F$35,5)</f>
        <v>24</v>
      </c>
      <c r="K732">
        <f>VLOOKUP(M732,BulletType!A$1:F$35,6)</f>
        <v>12</v>
      </c>
      <c r="L732" s="3" t="str">
        <f>VLOOKUP(N732,BulletColor!A$2:B755,2)</f>
        <v>0.9,1,0.4</v>
      </c>
      <c r="M732">
        <f t="shared" si="71"/>
        <v>22</v>
      </c>
      <c r="N732" s="2">
        <f t="shared" si="68"/>
        <v>13</v>
      </c>
      <c r="O732" s="2">
        <f t="shared" si="69"/>
        <v>0</v>
      </c>
    </row>
    <row r="733" spans="1:15" x14ac:dyDescent="0.2">
      <c r="A733" s="1">
        <f t="shared" si="74"/>
        <v>122131</v>
      </c>
      <c r="B733" s="2" t="str">
        <f>VLOOKUP(M733,BulletType!A$1:F$35,2)&amp;VLOOKUP(N733,BulletColor!A$1:C$25,3)</f>
        <v>大光玉浅黄</v>
      </c>
      <c r="C733" t="str">
        <f t="shared" si="75"/>
        <v>Bullet122130</v>
      </c>
      <c r="D733" s="2" t="str">
        <f>CONCATENATE(VLOOKUP(M733,BulletType!A$2:I$35,8),VLOOKUP(N733,BulletColor!A$2:D$16,4))</f>
        <v>Bullet122130</v>
      </c>
      <c r="E733" s="2" t="str">
        <f>VLOOKUP(M733,BulletType!A$1:G$35,7)</f>
        <v>2,1</v>
      </c>
      <c r="F733" s="2">
        <f t="shared" si="76"/>
        <v>1</v>
      </c>
      <c r="G733">
        <f>VLOOKUP(M733,BulletType!A$1:F$35,3)</f>
        <v>0</v>
      </c>
      <c r="H733">
        <f>VLOOKUP(M733,BulletType!A$1:F$35,4)</f>
        <v>0</v>
      </c>
      <c r="I733">
        <f>VLOOKUP(M733,BulletType!A$1:F$35,5)</f>
        <v>24</v>
      </c>
      <c r="J733">
        <f>VLOOKUP(M733,BulletType!A$1:F$35,5)</f>
        <v>24</v>
      </c>
      <c r="K733">
        <f>VLOOKUP(M733,BulletType!A$1:F$35,6)</f>
        <v>12</v>
      </c>
      <c r="L733" s="3" t="str">
        <f>VLOOKUP(N733,BulletColor!A$2:B756,2)</f>
        <v>0.9,1,0.4</v>
      </c>
      <c r="M733">
        <f t="shared" si="71"/>
        <v>22</v>
      </c>
      <c r="N733" s="2">
        <f t="shared" si="68"/>
        <v>13</v>
      </c>
      <c r="O733" s="2">
        <f t="shared" si="69"/>
        <v>1</v>
      </c>
    </row>
    <row r="734" spans="1:15" x14ac:dyDescent="0.2">
      <c r="A734" s="1">
        <f t="shared" si="74"/>
        <v>122140</v>
      </c>
      <c r="B734" s="2" t="str">
        <f>VLOOKUP(M734,BulletType!A$1:F$35,2)&amp;VLOOKUP(N734,BulletColor!A$1:C$25,3)</f>
        <v>大光玉棕黄</v>
      </c>
      <c r="C734" t="str">
        <f t="shared" si="75"/>
        <v>Bullet122140</v>
      </c>
      <c r="D734" s="2" t="str">
        <f>CONCATENATE(VLOOKUP(M734,BulletType!A$2:I$35,8),VLOOKUP(N734,BulletColor!A$2:D$16,4))</f>
        <v>Bullet122130</v>
      </c>
      <c r="E734" s="2" t="str">
        <f>VLOOKUP(M734,BulletType!A$1:G$35,7)</f>
        <v>2,1</v>
      </c>
      <c r="F734" s="2">
        <f t="shared" si="76"/>
        <v>0</v>
      </c>
      <c r="G734">
        <f>VLOOKUP(M734,BulletType!A$1:F$35,3)</f>
        <v>0</v>
      </c>
      <c r="H734">
        <f>VLOOKUP(M734,BulletType!A$1:F$35,4)</f>
        <v>0</v>
      </c>
      <c r="I734">
        <f>VLOOKUP(M734,BulletType!A$1:F$35,5)</f>
        <v>24</v>
      </c>
      <c r="J734">
        <f>VLOOKUP(M734,BulletType!A$1:F$35,5)</f>
        <v>24</v>
      </c>
      <c r="K734">
        <f>VLOOKUP(M734,BulletType!A$1:F$35,6)</f>
        <v>12</v>
      </c>
      <c r="L734" s="3" t="str">
        <f>VLOOKUP(N734,BulletColor!A$2:B757,2)</f>
        <v>0.9,1,0.4</v>
      </c>
      <c r="M734">
        <f t="shared" si="71"/>
        <v>22</v>
      </c>
      <c r="N734" s="2">
        <f t="shared" si="68"/>
        <v>14</v>
      </c>
      <c r="O734" s="2">
        <f t="shared" si="69"/>
        <v>0</v>
      </c>
    </row>
    <row r="735" spans="1:15" x14ac:dyDescent="0.2">
      <c r="A735" s="1">
        <f t="shared" si="74"/>
        <v>122141</v>
      </c>
      <c r="B735" s="2" t="str">
        <f>VLOOKUP(M735,BulletType!A$1:F$35,2)&amp;VLOOKUP(N735,BulletColor!A$1:C$25,3)</f>
        <v>大光玉棕黄</v>
      </c>
      <c r="C735" t="str">
        <f t="shared" si="75"/>
        <v>Bullet122140</v>
      </c>
      <c r="D735" s="2" t="str">
        <f>CONCATENATE(VLOOKUP(M735,BulletType!A$2:I$35,8),VLOOKUP(N735,BulletColor!A$2:D$16,4))</f>
        <v>Bullet122130</v>
      </c>
      <c r="E735" s="2" t="str">
        <f>VLOOKUP(M735,BulletType!A$1:G$35,7)</f>
        <v>2,1</v>
      </c>
      <c r="F735" s="2">
        <f t="shared" si="76"/>
        <v>1</v>
      </c>
      <c r="G735">
        <f>VLOOKUP(M735,BulletType!A$1:F$35,3)</f>
        <v>0</v>
      </c>
      <c r="H735">
        <f>VLOOKUP(M735,BulletType!A$1:F$35,4)</f>
        <v>0</v>
      </c>
      <c r="I735">
        <f>VLOOKUP(M735,BulletType!A$1:F$35,5)</f>
        <v>24</v>
      </c>
      <c r="J735">
        <f>VLOOKUP(M735,BulletType!A$1:F$35,5)</f>
        <v>24</v>
      </c>
      <c r="K735">
        <f>VLOOKUP(M735,BulletType!A$1:F$35,6)</f>
        <v>12</v>
      </c>
      <c r="L735" s="3" t="str">
        <f>VLOOKUP(N735,BulletColor!A$2:B758,2)</f>
        <v>0.9,1,0.4</v>
      </c>
      <c r="M735">
        <f t="shared" si="71"/>
        <v>22</v>
      </c>
      <c r="N735" s="2">
        <f t="shared" si="68"/>
        <v>14</v>
      </c>
      <c r="O735" s="2">
        <f t="shared" si="69"/>
        <v>1</v>
      </c>
    </row>
    <row r="736" spans="1:15" x14ac:dyDescent="0.2">
      <c r="A736" s="1">
        <f t="shared" si="74"/>
        <v>122150</v>
      </c>
      <c r="B736" s="2" t="str">
        <f>VLOOKUP(M736,BulletType!A$1:F$35,2)&amp;VLOOKUP(N736,BulletColor!A$1:C$25,3)</f>
        <v>大光玉白</v>
      </c>
      <c r="C736" t="str">
        <f t="shared" si="75"/>
        <v>Bullet122150</v>
      </c>
      <c r="D736" s="2" t="str">
        <f>CONCATENATE(VLOOKUP(M736,BulletType!A$2:I$35,8),VLOOKUP(N736,BulletColor!A$2:D$16,4))</f>
        <v>Bullet122130</v>
      </c>
      <c r="E736" s="2" t="str">
        <f>VLOOKUP(M736,BulletType!A$1:G$35,7)</f>
        <v>2,1</v>
      </c>
      <c r="F736" s="2">
        <f t="shared" si="76"/>
        <v>0</v>
      </c>
      <c r="G736">
        <f>VLOOKUP(M736,BulletType!A$1:F$35,3)</f>
        <v>0</v>
      </c>
      <c r="H736">
        <f>VLOOKUP(M736,BulletType!A$1:F$35,4)</f>
        <v>0</v>
      </c>
      <c r="I736">
        <f>VLOOKUP(M736,BulletType!A$1:F$35,5)</f>
        <v>24</v>
      </c>
      <c r="J736">
        <f>VLOOKUP(M736,BulletType!A$1:F$35,5)</f>
        <v>24</v>
      </c>
      <c r="K736">
        <f>VLOOKUP(M736,BulletType!A$1:F$35,6)</f>
        <v>12</v>
      </c>
      <c r="L736" s="3" t="str">
        <f>VLOOKUP(N736,BulletColor!A$2:B759,2)</f>
        <v>0.8,0.8,0.8</v>
      </c>
      <c r="M736">
        <f t="shared" si="71"/>
        <v>22</v>
      </c>
      <c r="N736" s="2">
        <f t="shared" si="68"/>
        <v>15</v>
      </c>
      <c r="O736" s="2">
        <f t="shared" si="69"/>
        <v>0</v>
      </c>
    </row>
    <row r="737" spans="1:15" x14ac:dyDescent="0.2">
      <c r="A737" s="1">
        <f t="shared" si="74"/>
        <v>122151</v>
      </c>
      <c r="B737" s="2" t="str">
        <f>VLOOKUP(M737,BulletType!A$1:F$35,2)&amp;VLOOKUP(N737,BulletColor!A$1:C$25,3)</f>
        <v>大光玉白</v>
      </c>
      <c r="C737" t="str">
        <f t="shared" si="75"/>
        <v>Bullet122150</v>
      </c>
      <c r="D737" s="2" t="str">
        <f>CONCATENATE(VLOOKUP(M737,BulletType!A$2:I$35,8),VLOOKUP(N737,BulletColor!A$2:D$16,4))</f>
        <v>Bullet122130</v>
      </c>
      <c r="E737" s="2" t="str">
        <f>VLOOKUP(M737,BulletType!A$1:G$35,7)</f>
        <v>2,1</v>
      </c>
      <c r="F737" s="2">
        <f t="shared" si="76"/>
        <v>1</v>
      </c>
      <c r="G737">
        <f>VLOOKUP(M737,BulletType!A$1:F$35,3)</f>
        <v>0</v>
      </c>
      <c r="H737">
        <f>VLOOKUP(M737,BulletType!A$1:F$35,4)</f>
        <v>0</v>
      </c>
      <c r="I737">
        <f>VLOOKUP(M737,BulletType!A$1:F$35,5)</f>
        <v>24</v>
      </c>
      <c r="J737">
        <f>VLOOKUP(M737,BulletType!A$1:F$35,5)</f>
        <v>24</v>
      </c>
      <c r="K737">
        <f>VLOOKUP(M737,BulletType!A$1:F$35,6)</f>
        <v>12</v>
      </c>
      <c r="L737" s="3" t="str">
        <f>VLOOKUP(N737,BulletColor!A$2:B760,2)</f>
        <v>0.8,0.8,0.8</v>
      </c>
      <c r="M737">
        <f t="shared" si="71"/>
        <v>22</v>
      </c>
      <c r="N737" s="2">
        <f t="shared" si="68"/>
        <v>15</v>
      </c>
      <c r="O737" s="2">
        <f t="shared" si="69"/>
        <v>1</v>
      </c>
    </row>
    <row r="738" spans="1:15" x14ac:dyDescent="0.2">
      <c r="A738" s="1">
        <f t="shared" si="74"/>
        <v>123000</v>
      </c>
      <c r="B738" s="2" t="str">
        <f>VLOOKUP(M738,BulletType!A$1:F$35,2)&amp;VLOOKUP(N738,BulletColor!A$1:C$25,3)</f>
        <v>箭弹灰</v>
      </c>
      <c r="C738" t="str">
        <f t="shared" si="75"/>
        <v>Bullet123000</v>
      </c>
      <c r="D738" s="2" t="str">
        <f>CONCATENATE(VLOOKUP(M738,BulletType!A$2:I$35,8),VLOOKUP(N738,BulletColor!A$2:D$16,4))</f>
        <v>Bullet200000</v>
      </c>
      <c r="E738" s="2" t="str">
        <f>VLOOKUP(M738,BulletType!A$1:G$35,7)</f>
        <v>2.4,0.61</v>
      </c>
      <c r="F738" s="2">
        <f t="shared" si="76"/>
        <v>0</v>
      </c>
      <c r="G738">
        <f>VLOOKUP(M738,BulletType!A$1:F$35,3)</f>
        <v>1</v>
      </c>
      <c r="H738">
        <f>VLOOKUP(M738,BulletType!A$1:F$35,4)</f>
        <v>0</v>
      </c>
      <c r="I738">
        <f>VLOOKUP(M738,BulletType!A$1:F$35,5)</f>
        <v>8</v>
      </c>
      <c r="J738">
        <f>VLOOKUP(M738,BulletType!A$1:F$35,5)</f>
        <v>8</v>
      </c>
      <c r="K738">
        <f>VLOOKUP(M738,BulletType!A$1:F$35,6)</f>
        <v>4</v>
      </c>
      <c r="L738" s="3" t="str">
        <f>VLOOKUP(N738,BulletColor!A$2:B761,2)</f>
        <v>0.5,0.5,0.5</v>
      </c>
      <c r="M738">
        <f t="shared" si="71"/>
        <v>23</v>
      </c>
      <c r="N738" s="2">
        <f t="shared" si="68"/>
        <v>0</v>
      </c>
      <c r="O738" s="2">
        <f t="shared" si="69"/>
        <v>0</v>
      </c>
    </row>
    <row r="739" spans="1:15" x14ac:dyDescent="0.2">
      <c r="A739" s="1">
        <f t="shared" si="74"/>
        <v>123001</v>
      </c>
      <c r="B739" s="2" t="str">
        <f>VLOOKUP(M739,BulletType!A$1:F$35,2)&amp;VLOOKUP(N739,BulletColor!A$1:C$25,3)</f>
        <v>箭弹灰</v>
      </c>
      <c r="C739" t="str">
        <f t="shared" si="75"/>
        <v>Bullet123000</v>
      </c>
      <c r="D739" s="2" t="str">
        <f>CONCATENATE(VLOOKUP(M739,BulletType!A$2:I$35,8),VLOOKUP(N739,BulletColor!A$2:D$16,4))</f>
        <v>Bullet200000</v>
      </c>
      <c r="E739" s="2" t="str">
        <f>VLOOKUP(M739,BulletType!A$1:G$35,7)</f>
        <v>2.4,0.61</v>
      </c>
      <c r="F739" s="2">
        <f t="shared" si="76"/>
        <v>1</v>
      </c>
      <c r="G739">
        <f>VLOOKUP(M739,BulletType!A$1:F$35,3)</f>
        <v>1</v>
      </c>
      <c r="H739">
        <f>VLOOKUP(M739,BulletType!A$1:F$35,4)</f>
        <v>0</v>
      </c>
      <c r="I739">
        <f>VLOOKUP(M739,BulletType!A$1:F$35,5)</f>
        <v>8</v>
      </c>
      <c r="J739">
        <f>VLOOKUP(M739,BulletType!A$1:F$35,5)</f>
        <v>8</v>
      </c>
      <c r="K739">
        <f>VLOOKUP(M739,BulletType!A$1:F$35,6)</f>
        <v>4</v>
      </c>
      <c r="L739" s="3" t="str">
        <f>VLOOKUP(N739,BulletColor!A$2:B762,2)</f>
        <v>0.5,0.5,0.5</v>
      </c>
      <c r="M739">
        <f t="shared" si="71"/>
        <v>23</v>
      </c>
      <c r="N739" s="2">
        <f t="shared" si="68"/>
        <v>0</v>
      </c>
      <c r="O739" s="2">
        <f t="shared" si="69"/>
        <v>1</v>
      </c>
    </row>
    <row r="740" spans="1:15" x14ac:dyDescent="0.2">
      <c r="A740" s="1">
        <f t="shared" si="74"/>
        <v>123010</v>
      </c>
      <c r="B740" s="2" t="str">
        <f>VLOOKUP(M740,BulletType!A$1:F$35,2)&amp;VLOOKUP(N740,BulletColor!A$1:C$25,3)</f>
        <v>箭弹深红</v>
      </c>
      <c r="C740" t="str">
        <f t="shared" si="75"/>
        <v>Bullet123010</v>
      </c>
      <c r="D740" s="2" t="str">
        <f>CONCATENATE(VLOOKUP(M740,BulletType!A$2:I$35,8),VLOOKUP(N740,BulletColor!A$2:D$16,4))</f>
        <v>Bullet200010</v>
      </c>
      <c r="E740" s="2" t="str">
        <f>VLOOKUP(M740,BulletType!A$1:G$35,7)</f>
        <v>2.4,0.61</v>
      </c>
      <c r="F740" s="2">
        <f t="shared" si="76"/>
        <v>0</v>
      </c>
      <c r="G740">
        <f>VLOOKUP(M740,BulletType!A$1:F$35,3)</f>
        <v>1</v>
      </c>
      <c r="H740">
        <f>VLOOKUP(M740,BulletType!A$1:F$35,4)</f>
        <v>0</v>
      </c>
      <c r="I740">
        <f>VLOOKUP(M740,BulletType!A$1:F$35,5)</f>
        <v>8</v>
      </c>
      <c r="J740">
        <f>VLOOKUP(M740,BulletType!A$1:F$35,5)</f>
        <v>8</v>
      </c>
      <c r="K740">
        <f>VLOOKUP(M740,BulletType!A$1:F$35,6)</f>
        <v>4</v>
      </c>
      <c r="L740" s="3" t="str">
        <f>VLOOKUP(N740,BulletColor!A$2:B763,2)</f>
        <v>0.625,0.3,0.3</v>
      </c>
      <c r="M740">
        <f t="shared" si="71"/>
        <v>23</v>
      </c>
      <c r="N740" s="2">
        <f t="shared" si="68"/>
        <v>1</v>
      </c>
      <c r="O740" s="2">
        <f t="shared" si="69"/>
        <v>0</v>
      </c>
    </row>
    <row r="741" spans="1:15" x14ac:dyDescent="0.2">
      <c r="A741" s="1">
        <f t="shared" si="74"/>
        <v>123011</v>
      </c>
      <c r="B741" s="2" t="str">
        <f>VLOOKUP(M741,BulletType!A$1:F$35,2)&amp;VLOOKUP(N741,BulletColor!A$1:C$25,3)</f>
        <v>箭弹深红</v>
      </c>
      <c r="C741" t="str">
        <f t="shared" si="75"/>
        <v>Bullet123010</v>
      </c>
      <c r="D741" s="2" t="str">
        <f>CONCATENATE(VLOOKUP(M741,BulletType!A$2:I$35,8),VLOOKUP(N741,BulletColor!A$2:D$16,4))</f>
        <v>Bullet200010</v>
      </c>
      <c r="E741" s="2" t="str">
        <f>VLOOKUP(M741,BulletType!A$1:G$35,7)</f>
        <v>2.4,0.61</v>
      </c>
      <c r="F741" s="2">
        <f t="shared" si="76"/>
        <v>1</v>
      </c>
      <c r="G741">
        <f>VLOOKUP(M741,BulletType!A$1:F$35,3)</f>
        <v>1</v>
      </c>
      <c r="H741">
        <f>VLOOKUP(M741,BulletType!A$1:F$35,4)</f>
        <v>0</v>
      </c>
      <c r="I741">
        <f>VLOOKUP(M741,BulletType!A$1:F$35,5)</f>
        <v>8</v>
      </c>
      <c r="J741">
        <f>VLOOKUP(M741,BulletType!A$1:F$35,5)</f>
        <v>8</v>
      </c>
      <c r="K741">
        <f>VLOOKUP(M741,BulletType!A$1:F$35,6)</f>
        <v>4</v>
      </c>
      <c r="L741" s="3" t="str">
        <f>VLOOKUP(N741,BulletColor!A$2:B764,2)</f>
        <v>0.625,0.3,0.3</v>
      </c>
      <c r="M741">
        <f t="shared" si="71"/>
        <v>23</v>
      </c>
      <c r="N741" s="2">
        <f t="shared" si="68"/>
        <v>1</v>
      </c>
      <c r="O741" s="2">
        <f t="shared" si="69"/>
        <v>1</v>
      </c>
    </row>
    <row r="742" spans="1:15" x14ac:dyDescent="0.2">
      <c r="A742" s="1">
        <f t="shared" si="74"/>
        <v>123020</v>
      </c>
      <c r="B742" s="2" t="str">
        <f>VLOOKUP(M742,BulletType!A$1:F$35,2)&amp;VLOOKUP(N742,BulletColor!A$1:C$25,3)</f>
        <v>箭弹红</v>
      </c>
      <c r="C742" t="str">
        <f t="shared" si="75"/>
        <v>Bullet123020</v>
      </c>
      <c r="D742" s="2" t="str">
        <f>CONCATENATE(VLOOKUP(M742,BulletType!A$2:I$35,8),VLOOKUP(N742,BulletColor!A$2:D$16,4))</f>
        <v>Bullet200010</v>
      </c>
      <c r="E742" s="2" t="str">
        <f>VLOOKUP(M742,BulletType!A$1:G$35,7)</f>
        <v>2.4,0.61</v>
      </c>
      <c r="F742" s="2">
        <f t="shared" si="76"/>
        <v>0</v>
      </c>
      <c r="G742">
        <f>VLOOKUP(M742,BulletType!A$1:F$35,3)</f>
        <v>1</v>
      </c>
      <c r="H742">
        <f>VLOOKUP(M742,BulletType!A$1:F$35,4)</f>
        <v>0</v>
      </c>
      <c r="I742">
        <f>VLOOKUP(M742,BulletType!A$1:F$35,5)</f>
        <v>8</v>
      </c>
      <c r="J742">
        <f>VLOOKUP(M742,BulletType!A$1:F$35,5)</f>
        <v>8</v>
      </c>
      <c r="K742">
        <f>VLOOKUP(M742,BulletType!A$1:F$35,6)</f>
        <v>4</v>
      </c>
      <c r="L742" s="3" t="str">
        <f>VLOOKUP(N742,BulletColor!A$2:B765,2)</f>
        <v>0.8,0.3,0.3</v>
      </c>
      <c r="M742">
        <f t="shared" si="71"/>
        <v>23</v>
      </c>
      <c r="N742" s="2">
        <f t="shared" si="68"/>
        <v>2</v>
      </c>
      <c r="O742" s="2">
        <f t="shared" si="69"/>
        <v>0</v>
      </c>
    </row>
    <row r="743" spans="1:15" x14ac:dyDescent="0.2">
      <c r="A743" s="1">
        <f t="shared" si="74"/>
        <v>123021</v>
      </c>
      <c r="B743" s="2" t="str">
        <f>VLOOKUP(M743,BulletType!A$1:F$35,2)&amp;VLOOKUP(N743,BulletColor!A$1:C$25,3)</f>
        <v>箭弹红</v>
      </c>
      <c r="C743" t="str">
        <f t="shared" si="75"/>
        <v>Bullet123020</v>
      </c>
      <c r="D743" s="2" t="str">
        <f>CONCATENATE(VLOOKUP(M743,BulletType!A$2:I$35,8),VLOOKUP(N743,BulletColor!A$2:D$16,4))</f>
        <v>Bullet200010</v>
      </c>
      <c r="E743" s="2" t="str">
        <f>VLOOKUP(M743,BulletType!A$1:G$35,7)</f>
        <v>2.4,0.61</v>
      </c>
      <c r="F743" s="2">
        <f t="shared" si="76"/>
        <v>1</v>
      </c>
      <c r="G743">
        <f>VLOOKUP(M743,BulletType!A$1:F$35,3)</f>
        <v>1</v>
      </c>
      <c r="H743">
        <f>VLOOKUP(M743,BulletType!A$1:F$35,4)</f>
        <v>0</v>
      </c>
      <c r="I743">
        <f>VLOOKUP(M743,BulletType!A$1:F$35,5)</f>
        <v>8</v>
      </c>
      <c r="J743">
        <f>VLOOKUP(M743,BulletType!A$1:F$35,5)</f>
        <v>8</v>
      </c>
      <c r="K743">
        <f>VLOOKUP(M743,BulletType!A$1:F$35,6)</f>
        <v>4</v>
      </c>
      <c r="L743" s="3" t="str">
        <f>VLOOKUP(N743,BulletColor!A$2:B766,2)</f>
        <v>0.8,0.3,0.3</v>
      </c>
      <c r="M743">
        <f t="shared" si="71"/>
        <v>23</v>
      </c>
      <c r="N743" s="2">
        <f t="shared" si="68"/>
        <v>2</v>
      </c>
      <c r="O743" s="2">
        <f t="shared" si="69"/>
        <v>1</v>
      </c>
    </row>
    <row r="744" spans="1:15" x14ac:dyDescent="0.2">
      <c r="A744" s="1">
        <f t="shared" si="74"/>
        <v>123030</v>
      </c>
      <c r="B744" s="2" t="str">
        <f>VLOOKUP(M744,BulletType!A$1:F$35,2)&amp;VLOOKUP(N744,BulletColor!A$1:C$25,3)</f>
        <v>箭弹深紫</v>
      </c>
      <c r="C744" t="str">
        <f t="shared" si="75"/>
        <v>Bullet123030</v>
      </c>
      <c r="D744" s="2" t="str">
        <f>CONCATENATE(VLOOKUP(M744,BulletType!A$2:I$35,8),VLOOKUP(N744,BulletColor!A$2:D$16,4))</f>
        <v>Bullet200030</v>
      </c>
      <c r="E744" s="2" t="str">
        <f>VLOOKUP(M744,BulletType!A$1:G$35,7)</f>
        <v>2.4,0.61</v>
      </c>
      <c r="F744" s="2">
        <f t="shared" si="76"/>
        <v>0</v>
      </c>
      <c r="G744">
        <f>VLOOKUP(M744,BulletType!A$1:F$35,3)</f>
        <v>1</v>
      </c>
      <c r="H744">
        <f>VLOOKUP(M744,BulletType!A$1:F$35,4)</f>
        <v>0</v>
      </c>
      <c r="I744">
        <f>VLOOKUP(M744,BulletType!A$1:F$35,5)</f>
        <v>8</v>
      </c>
      <c r="J744">
        <f>VLOOKUP(M744,BulletType!A$1:F$35,5)</f>
        <v>8</v>
      </c>
      <c r="K744">
        <f>VLOOKUP(M744,BulletType!A$1:F$35,6)</f>
        <v>4</v>
      </c>
      <c r="L744" s="3" t="str">
        <f>VLOOKUP(N744,BulletColor!A$2:B767,2)</f>
        <v>1,0.65,1</v>
      </c>
      <c r="M744">
        <f t="shared" si="71"/>
        <v>23</v>
      </c>
      <c r="N744" s="2">
        <f t="shared" si="68"/>
        <v>3</v>
      </c>
      <c r="O744" s="2">
        <f t="shared" si="69"/>
        <v>0</v>
      </c>
    </row>
    <row r="745" spans="1:15" x14ac:dyDescent="0.2">
      <c r="A745" s="1">
        <f t="shared" si="74"/>
        <v>123031</v>
      </c>
      <c r="B745" s="2" t="str">
        <f>VLOOKUP(M745,BulletType!A$1:F$35,2)&amp;VLOOKUP(N745,BulletColor!A$1:C$25,3)</f>
        <v>箭弹深紫</v>
      </c>
      <c r="C745" t="str">
        <f t="shared" si="75"/>
        <v>Bullet123030</v>
      </c>
      <c r="D745" s="2" t="str">
        <f>CONCATENATE(VLOOKUP(M745,BulletType!A$2:I$35,8),VLOOKUP(N745,BulletColor!A$2:D$16,4))</f>
        <v>Bullet200030</v>
      </c>
      <c r="E745" s="2" t="str">
        <f>VLOOKUP(M745,BulletType!A$1:G$35,7)</f>
        <v>2.4,0.61</v>
      </c>
      <c r="F745" s="2">
        <f t="shared" si="76"/>
        <v>1</v>
      </c>
      <c r="G745">
        <f>VLOOKUP(M745,BulletType!A$1:F$35,3)</f>
        <v>1</v>
      </c>
      <c r="H745">
        <f>VLOOKUP(M745,BulletType!A$1:F$35,4)</f>
        <v>0</v>
      </c>
      <c r="I745">
        <f>VLOOKUP(M745,BulletType!A$1:F$35,5)</f>
        <v>8</v>
      </c>
      <c r="J745">
        <f>VLOOKUP(M745,BulletType!A$1:F$35,5)</f>
        <v>8</v>
      </c>
      <c r="K745">
        <f>VLOOKUP(M745,BulletType!A$1:F$35,6)</f>
        <v>4</v>
      </c>
      <c r="L745" s="3" t="str">
        <f>VLOOKUP(N745,BulletColor!A$2:B768,2)</f>
        <v>1,0.65,1</v>
      </c>
      <c r="M745">
        <f t="shared" si="71"/>
        <v>23</v>
      </c>
      <c r="N745" s="2">
        <f t="shared" si="68"/>
        <v>3</v>
      </c>
      <c r="O745" s="2">
        <f t="shared" si="69"/>
        <v>1</v>
      </c>
    </row>
    <row r="746" spans="1:15" x14ac:dyDescent="0.2">
      <c r="A746" s="1">
        <f t="shared" si="74"/>
        <v>123040</v>
      </c>
      <c r="B746" s="2" t="str">
        <f>VLOOKUP(M746,BulletType!A$1:F$35,2)&amp;VLOOKUP(N746,BulletColor!A$1:C$25,3)</f>
        <v>箭弹紫</v>
      </c>
      <c r="C746" t="str">
        <f t="shared" si="75"/>
        <v>Bullet123040</v>
      </c>
      <c r="D746" s="2" t="str">
        <f>CONCATENATE(VLOOKUP(M746,BulletType!A$2:I$35,8),VLOOKUP(N746,BulletColor!A$2:D$16,4))</f>
        <v>Bullet200030</v>
      </c>
      <c r="E746" s="2" t="str">
        <f>VLOOKUP(M746,BulletType!A$1:G$35,7)</f>
        <v>2.4,0.61</v>
      </c>
      <c r="F746" s="2">
        <f t="shared" si="76"/>
        <v>0</v>
      </c>
      <c r="G746">
        <f>VLOOKUP(M746,BulletType!A$1:F$35,3)</f>
        <v>1</v>
      </c>
      <c r="H746">
        <f>VLOOKUP(M746,BulletType!A$1:F$35,4)</f>
        <v>0</v>
      </c>
      <c r="I746">
        <f>VLOOKUP(M746,BulletType!A$1:F$35,5)</f>
        <v>8</v>
      </c>
      <c r="J746">
        <f>VLOOKUP(M746,BulletType!A$1:F$35,5)</f>
        <v>8</v>
      </c>
      <c r="K746">
        <f>VLOOKUP(M746,BulletType!A$1:F$35,6)</f>
        <v>4</v>
      </c>
      <c r="L746" s="3" t="str">
        <f>VLOOKUP(N746,BulletColor!A$2:B769,2)</f>
        <v>1,0.65,1</v>
      </c>
      <c r="M746">
        <f t="shared" si="71"/>
        <v>23</v>
      </c>
      <c r="N746" s="2">
        <f t="shared" si="68"/>
        <v>4</v>
      </c>
      <c r="O746" s="2">
        <f t="shared" si="69"/>
        <v>0</v>
      </c>
    </row>
    <row r="747" spans="1:15" x14ac:dyDescent="0.2">
      <c r="A747" s="1">
        <f t="shared" si="74"/>
        <v>123041</v>
      </c>
      <c r="B747" s="2" t="str">
        <f>VLOOKUP(M747,BulletType!A$1:F$35,2)&amp;VLOOKUP(N747,BulletColor!A$1:C$25,3)</f>
        <v>箭弹紫</v>
      </c>
      <c r="C747" t="str">
        <f t="shared" si="75"/>
        <v>Bullet123040</v>
      </c>
      <c r="D747" s="2" t="str">
        <f>CONCATENATE(VLOOKUP(M747,BulletType!A$2:I$35,8),VLOOKUP(N747,BulletColor!A$2:D$16,4))</f>
        <v>Bullet200030</v>
      </c>
      <c r="E747" s="2" t="str">
        <f>VLOOKUP(M747,BulletType!A$1:G$35,7)</f>
        <v>2.4,0.61</v>
      </c>
      <c r="F747" s="2">
        <f t="shared" si="76"/>
        <v>1</v>
      </c>
      <c r="G747">
        <f>VLOOKUP(M747,BulletType!A$1:F$35,3)</f>
        <v>1</v>
      </c>
      <c r="H747">
        <f>VLOOKUP(M747,BulletType!A$1:F$35,4)</f>
        <v>0</v>
      </c>
      <c r="I747">
        <f>VLOOKUP(M747,BulletType!A$1:F$35,5)</f>
        <v>8</v>
      </c>
      <c r="J747">
        <f>VLOOKUP(M747,BulletType!A$1:F$35,5)</f>
        <v>8</v>
      </c>
      <c r="K747">
        <f>VLOOKUP(M747,BulletType!A$1:F$35,6)</f>
        <v>4</v>
      </c>
      <c r="L747" s="3" t="str">
        <f>VLOOKUP(N747,BulletColor!A$2:B770,2)</f>
        <v>1,0.65,1</v>
      </c>
      <c r="M747">
        <f t="shared" si="71"/>
        <v>23</v>
      </c>
      <c r="N747" s="2">
        <f t="shared" ref="N747:N810" si="77">MOD(INT((ROW()-2)/2),16)</f>
        <v>4</v>
      </c>
      <c r="O747" s="2">
        <f t="shared" ref="O747:O810" si="78">MOD((ROW()-2),2)</f>
        <v>1</v>
      </c>
    </row>
    <row r="748" spans="1:15" x14ac:dyDescent="0.2">
      <c r="A748" s="1">
        <f t="shared" si="74"/>
        <v>123050</v>
      </c>
      <c r="B748" s="2" t="str">
        <f>VLOOKUP(M748,BulletType!A$1:F$35,2)&amp;VLOOKUP(N748,BulletColor!A$1:C$25,3)</f>
        <v>箭弹深蓝</v>
      </c>
      <c r="C748" t="str">
        <f t="shared" si="75"/>
        <v>Bullet123050</v>
      </c>
      <c r="D748" s="2" t="str">
        <f>CONCATENATE(VLOOKUP(M748,BulletType!A$2:I$35,8),VLOOKUP(N748,BulletColor!A$2:D$16,4))</f>
        <v>Bullet200050</v>
      </c>
      <c r="E748" s="2" t="str">
        <f>VLOOKUP(M748,BulletType!A$1:G$35,7)</f>
        <v>2.4,0.61</v>
      </c>
      <c r="F748" s="2">
        <f t="shared" si="76"/>
        <v>0</v>
      </c>
      <c r="G748">
        <f>VLOOKUP(M748,BulletType!A$1:F$35,3)</f>
        <v>1</v>
      </c>
      <c r="H748">
        <f>VLOOKUP(M748,BulletType!A$1:F$35,4)</f>
        <v>0</v>
      </c>
      <c r="I748">
        <f>VLOOKUP(M748,BulletType!A$1:F$35,5)</f>
        <v>8</v>
      </c>
      <c r="J748">
        <f>VLOOKUP(M748,BulletType!A$1:F$35,5)</f>
        <v>8</v>
      </c>
      <c r="K748">
        <f>VLOOKUP(M748,BulletType!A$1:F$35,6)</f>
        <v>4</v>
      </c>
      <c r="L748" s="3" t="str">
        <f>VLOOKUP(N748,BulletColor!A$2:B771,2)</f>
        <v>0,0.1,1</v>
      </c>
      <c r="M748">
        <f t="shared" si="71"/>
        <v>23</v>
      </c>
      <c r="N748" s="2">
        <f t="shared" si="77"/>
        <v>5</v>
      </c>
      <c r="O748" s="2">
        <f t="shared" si="78"/>
        <v>0</v>
      </c>
    </row>
    <row r="749" spans="1:15" x14ac:dyDescent="0.2">
      <c r="A749" s="1">
        <f t="shared" si="74"/>
        <v>123051</v>
      </c>
      <c r="B749" s="2" t="str">
        <f>VLOOKUP(M749,BulletType!A$1:F$35,2)&amp;VLOOKUP(N749,BulletColor!A$1:C$25,3)</f>
        <v>箭弹深蓝</v>
      </c>
      <c r="C749" t="str">
        <f t="shared" si="75"/>
        <v>Bullet123050</v>
      </c>
      <c r="D749" s="2" t="str">
        <f>CONCATENATE(VLOOKUP(M749,BulletType!A$2:I$35,8),VLOOKUP(N749,BulletColor!A$2:D$16,4))</f>
        <v>Bullet200050</v>
      </c>
      <c r="E749" s="2" t="str">
        <f>VLOOKUP(M749,BulletType!A$1:G$35,7)</f>
        <v>2.4,0.61</v>
      </c>
      <c r="F749" s="2">
        <f t="shared" si="76"/>
        <v>1</v>
      </c>
      <c r="G749">
        <f>VLOOKUP(M749,BulletType!A$1:F$35,3)</f>
        <v>1</v>
      </c>
      <c r="H749">
        <f>VLOOKUP(M749,BulletType!A$1:F$35,4)</f>
        <v>0</v>
      </c>
      <c r="I749">
        <f>VLOOKUP(M749,BulletType!A$1:F$35,5)</f>
        <v>8</v>
      </c>
      <c r="J749">
        <f>VLOOKUP(M749,BulletType!A$1:F$35,5)</f>
        <v>8</v>
      </c>
      <c r="K749">
        <f>VLOOKUP(M749,BulletType!A$1:F$35,6)</f>
        <v>4</v>
      </c>
      <c r="L749" s="3" t="str">
        <f>VLOOKUP(N749,BulletColor!A$2:B772,2)</f>
        <v>0,0.1,1</v>
      </c>
      <c r="M749">
        <f t="shared" si="71"/>
        <v>23</v>
      </c>
      <c r="N749" s="2">
        <f t="shared" si="77"/>
        <v>5</v>
      </c>
      <c r="O749" s="2">
        <f t="shared" si="78"/>
        <v>1</v>
      </c>
    </row>
    <row r="750" spans="1:15" x14ac:dyDescent="0.2">
      <c r="A750" s="1">
        <f t="shared" si="74"/>
        <v>123060</v>
      </c>
      <c r="B750" s="2" t="str">
        <f>VLOOKUP(M750,BulletType!A$1:F$35,2)&amp;VLOOKUP(N750,BulletColor!A$1:C$25,3)</f>
        <v>箭弹蓝</v>
      </c>
      <c r="C750" t="str">
        <f t="shared" si="75"/>
        <v>Bullet123060</v>
      </c>
      <c r="D750" s="2" t="str">
        <f>CONCATENATE(VLOOKUP(M750,BulletType!A$2:I$35,8),VLOOKUP(N750,BulletColor!A$2:D$16,4))</f>
        <v>Bullet200050</v>
      </c>
      <c r="E750" s="2" t="str">
        <f>VLOOKUP(M750,BulletType!A$1:G$35,7)</f>
        <v>2.4,0.61</v>
      </c>
      <c r="F750" s="2">
        <f t="shared" si="76"/>
        <v>0</v>
      </c>
      <c r="G750">
        <f>VLOOKUP(M750,BulletType!A$1:F$35,3)</f>
        <v>1</v>
      </c>
      <c r="H750">
        <f>VLOOKUP(M750,BulletType!A$1:F$35,4)</f>
        <v>0</v>
      </c>
      <c r="I750">
        <f>VLOOKUP(M750,BulletType!A$1:F$35,5)</f>
        <v>8</v>
      </c>
      <c r="J750">
        <f>VLOOKUP(M750,BulletType!A$1:F$35,5)</f>
        <v>8</v>
      </c>
      <c r="K750">
        <f>VLOOKUP(M750,BulletType!A$1:F$35,6)</f>
        <v>4</v>
      </c>
      <c r="L750" s="3" t="str">
        <f>VLOOKUP(N750,BulletColor!A$2:B773,2)</f>
        <v>0,0.1,1</v>
      </c>
      <c r="M750">
        <f t="shared" si="71"/>
        <v>23</v>
      </c>
      <c r="N750" s="2">
        <f t="shared" si="77"/>
        <v>6</v>
      </c>
      <c r="O750" s="2">
        <f t="shared" si="78"/>
        <v>0</v>
      </c>
    </row>
    <row r="751" spans="1:15" x14ac:dyDescent="0.2">
      <c r="A751" s="1">
        <f t="shared" si="74"/>
        <v>123061</v>
      </c>
      <c r="B751" s="2" t="str">
        <f>VLOOKUP(M751,BulletType!A$1:F$35,2)&amp;VLOOKUP(N751,BulletColor!A$1:C$25,3)</f>
        <v>箭弹蓝</v>
      </c>
      <c r="C751" t="str">
        <f t="shared" si="75"/>
        <v>Bullet123060</v>
      </c>
      <c r="D751" s="2" t="str">
        <f>CONCATENATE(VLOOKUP(M751,BulletType!A$2:I$35,8),VLOOKUP(N751,BulletColor!A$2:D$16,4))</f>
        <v>Bullet200050</v>
      </c>
      <c r="E751" s="2" t="str">
        <f>VLOOKUP(M751,BulletType!A$1:G$35,7)</f>
        <v>2.4,0.61</v>
      </c>
      <c r="F751" s="2">
        <f t="shared" si="76"/>
        <v>1</v>
      </c>
      <c r="G751">
        <f>VLOOKUP(M751,BulletType!A$1:F$35,3)</f>
        <v>1</v>
      </c>
      <c r="H751">
        <f>VLOOKUP(M751,BulletType!A$1:F$35,4)</f>
        <v>0</v>
      </c>
      <c r="I751">
        <f>VLOOKUP(M751,BulletType!A$1:F$35,5)</f>
        <v>8</v>
      </c>
      <c r="J751">
        <f>VLOOKUP(M751,BulletType!A$1:F$35,5)</f>
        <v>8</v>
      </c>
      <c r="K751">
        <f>VLOOKUP(M751,BulletType!A$1:F$35,6)</f>
        <v>4</v>
      </c>
      <c r="L751" s="3" t="str">
        <f>VLOOKUP(N751,BulletColor!A$2:B774,2)</f>
        <v>0,0.1,1</v>
      </c>
      <c r="M751">
        <f t="shared" si="71"/>
        <v>23</v>
      </c>
      <c r="N751" s="2">
        <f t="shared" si="77"/>
        <v>6</v>
      </c>
      <c r="O751" s="2">
        <f t="shared" si="78"/>
        <v>1</v>
      </c>
    </row>
    <row r="752" spans="1:15" x14ac:dyDescent="0.2">
      <c r="A752" s="1">
        <f t="shared" si="74"/>
        <v>123070</v>
      </c>
      <c r="B752" s="2" t="str">
        <f>VLOOKUP(M752,BulletType!A$1:F$35,2)&amp;VLOOKUP(N752,BulletColor!A$1:C$25,3)</f>
        <v>箭弹深青</v>
      </c>
      <c r="C752" t="str">
        <f t="shared" si="75"/>
        <v>Bullet123070</v>
      </c>
      <c r="D752" s="2" t="str">
        <f>CONCATENATE(VLOOKUP(M752,BulletType!A$2:I$35,8),VLOOKUP(N752,BulletColor!A$2:D$16,4))</f>
        <v>Bullet200070</v>
      </c>
      <c r="E752" s="2" t="str">
        <f>VLOOKUP(M752,BulletType!A$1:G$35,7)</f>
        <v>2.4,0.61</v>
      </c>
      <c r="F752" s="2">
        <f t="shared" si="76"/>
        <v>0</v>
      </c>
      <c r="G752">
        <f>VLOOKUP(M752,BulletType!A$1:F$35,3)</f>
        <v>1</v>
      </c>
      <c r="H752">
        <f>VLOOKUP(M752,BulletType!A$1:F$35,4)</f>
        <v>0</v>
      </c>
      <c r="I752">
        <f>VLOOKUP(M752,BulletType!A$1:F$35,5)</f>
        <v>8</v>
      </c>
      <c r="J752">
        <f>VLOOKUP(M752,BulletType!A$1:F$35,5)</f>
        <v>8</v>
      </c>
      <c r="K752">
        <f>VLOOKUP(M752,BulletType!A$1:F$35,6)</f>
        <v>4</v>
      </c>
      <c r="L752" s="3" t="str">
        <f>VLOOKUP(N752,BulletColor!A$2:B775,2)</f>
        <v>0.25,1,1</v>
      </c>
      <c r="M752">
        <f t="shared" si="71"/>
        <v>23</v>
      </c>
      <c r="N752" s="2">
        <f t="shared" si="77"/>
        <v>7</v>
      </c>
      <c r="O752" s="2">
        <f t="shared" si="78"/>
        <v>0</v>
      </c>
    </row>
    <row r="753" spans="1:15" x14ac:dyDescent="0.2">
      <c r="A753" s="1">
        <f t="shared" si="74"/>
        <v>123071</v>
      </c>
      <c r="B753" s="2" t="str">
        <f>VLOOKUP(M753,BulletType!A$1:F$35,2)&amp;VLOOKUP(N753,BulletColor!A$1:C$25,3)</f>
        <v>箭弹深青</v>
      </c>
      <c r="C753" t="str">
        <f t="shared" si="75"/>
        <v>Bullet123070</v>
      </c>
      <c r="D753" s="2" t="str">
        <f>CONCATENATE(VLOOKUP(M753,BulletType!A$2:I$35,8),VLOOKUP(N753,BulletColor!A$2:D$16,4))</f>
        <v>Bullet200070</v>
      </c>
      <c r="E753" s="2" t="str">
        <f>VLOOKUP(M753,BulletType!A$1:G$35,7)</f>
        <v>2.4,0.61</v>
      </c>
      <c r="F753" s="2">
        <f t="shared" si="76"/>
        <v>1</v>
      </c>
      <c r="G753">
        <f>VLOOKUP(M753,BulletType!A$1:F$35,3)</f>
        <v>1</v>
      </c>
      <c r="H753">
        <f>VLOOKUP(M753,BulletType!A$1:F$35,4)</f>
        <v>0</v>
      </c>
      <c r="I753">
        <f>VLOOKUP(M753,BulletType!A$1:F$35,5)</f>
        <v>8</v>
      </c>
      <c r="J753">
        <f>VLOOKUP(M753,BulletType!A$1:F$35,5)</f>
        <v>8</v>
      </c>
      <c r="K753">
        <f>VLOOKUP(M753,BulletType!A$1:F$35,6)</f>
        <v>4</v>
      </c>
      <c r="L753" s="3" t="str">
        <f>VLOOKUP(N753,BulletColor!A$2:B776,2)</f>
        <v>0.25,1,1</v>
      </c>
      <c r="M753">
        <f t="shared" si="71"/>
        <v>23</v>
      </c>
      <c r="N753" s="2">
        <f t="shared" si="77"/>
        <v>7</v>
      </c>
      <c r="O753" s="2">
        <f t="shared" si="78"/>
        <v>1</v>
      </c>
    </row>
    <row r="754" spans="1:15" x14ac:dyDescent="0.2">
      <c r="A754" s="1">
        <f t="shared" si="74"/>
        <v>123080</v>
      </c>
      <c r="B754" s="2" t="str">
        <f>VLOOKUP(M754,BulletType!A$1:F$35,2)&amp;VLOOKUP(N754,BulletColor!A$1:C$25,3)</f>
        <v>箭弹青</v>
      </c>
      <c r="C754" t="str">
        <f t="shared" si="75"/>
        <v>Bullet123080</v>
      </c>
      <c r="D754" s="2" t="str">
        <f>CONCATENATE(VLOOKUP(M754,BulletType!A$2:I$35,8),VLOOKUP(N754,BulletColor!A$2:D$16,4))</f>
        <v>Bullet200070</v>
      </c>
      <c r="E754" s="2" t="str">
        <f>VLOOKUP(M754,BulletType!A$1:G$35,7)</f>
        <v>2.4,0.61</v>
      </c>
      <c r="F754" s="2">
        <f t="shared" si="76"/>
        <v>0</v>
      </c>
      <c r="G754">
        <f>VLOOKUP(M754,BulletType!A$1:F$35,3)</f>
        <v>1</v>
      </c>
      <c r="H754">
        <f>VLOOKUP(M754,BulletType!A$1:F$35,4)</f>
        <v>0</v>
      </c>
      <c r="I754">
        <f>VLOOKUP(M754,BulletType!A$1:F$35,5)</f>
        <v>8</v>
      </c>
      <c r="J754">
        <f>VLOOKUP(M754,BulletType!A$1:F$35,5)</f>
        <v>8</v>
      </c>
      <c r="K754">
        <f>VLOOKUP(M754,BulletType!A$1:F$35,6)</f>
        <v>4</v>
      </c>
      <c r="L754" s="3" t="str">
        <f>VLOOKUP(N754,BulletColor!A$2:B777,2)</f>
        <v>0.25,1,1</v>
      </c>
      <c r="M754">
        <f t="shared" si="71"/>
        <v>23</v>
      </c>
      <c r="N754" s="2">
        <f t="shared" si="77"/>
        <v>8</v>
      </c>
      <c r="O754" s="2">
        <f t="shared" si="78"/>
        <v>0</v>
      </c>
    </row>
    <row r="755" spans="1:15" x14ac:dyDescent="0.2">
      <c r="A755" s="1">
        <f t="shared" si="74"/>
        <v>123081</v>
      </c>
      <c r="B755" s="2" t="str">
        <f>VLOOKUP(M755,BulletType!A$1:F$35,2)&amp;VLOOKUP(N755,BulletColor!A$1:C$25,3)</f>
        <v>箭弹青</v>
      </c>
      <c r="C755" t="str">
        <f t="shared" si="75"/>
        <v>Bullet123080</v>
      </c>
      <c r="D755" s="2" t="str">
        <f>CONCATENATE(VLOOKUP(M755,BulletType!A$2:I$35,8),VLOOKUP(N755,BulletColor!A$2:D$16,4))</f>
        <v>Bullet200070</v>
      </c>
      <c r="E755" s="2" t="str">
        <f>VLOOKUP(M755,BulletType!A$1:G$35,7)</f>
        <v>2.4,0.61</v>
      </c>
      <c r="F755" s="2">
        <f t="shared" si="76"/>
        <v>1</v>
      </c>
      <c r="G755">
        <f>VLOOKUP(M755,BulletType!A$1:F$35,3)</f>
        <v>1</v>
      </c>
      <c r="H755">
        <f>VLOOKUP(M755,BulletType!A$1:F$35,4)</f>
        <v>0</v>
      </c>
      <c r="I755">
        <f>VLOOKUP(M755,BulletType!A$1:F$35,5)</f>
        <v>8</v>
      </c>
      <c r="J755">
        <f>VLOOKUP(M755,BulletType!A$1:F$35,5)</f>
        <v>8</v>
      </c>
      <c r="K755">
        <f>VLOOKUP(M755,BulletType!A$1:F$35,6)</f>
        <v>4</v>
      </c>
      <c r="L755" s="3" t="str">
        <f>VLOOKUP(N755,BulletColor!A$2:B778,2)</f>
        <v>0.25,1,1</v>
      </c>
      <c r="M755">
        <f t="shared" si="71"/>
        <v>23</v>
      </c>
      <c r="N755" s="2">
        <f t="shared" si="77"/>
        <v>8</v>
      </c>
      <c r="O755" s="2">
        <f t="shared" si="78"/>
        <v>1</v>
      </c>
    </row>
    <row r="756" spans="1:15" x14ac:dyDescent="0.2">
      <c r="A756" s="1">
        <f t="shared" si="74"/>
        <v>123090</v>
      </c>
      <c r="B756" s="2" t="str">
        <f>VLOOKUP(M756,BulletType!A$1:F$35,2)&amp;VLOOKUP(N756,BulletColor!A$1:C$25,3)</f>
        <v>箭弹深绿</v>
      </c>
      <c r="C756" t="str">
        <f t="shared" si="75"/>
        <v>Bullet123090</v>
      </c>
      <c r="D756" s="2" t="str">
        <f>CONCATENATE(VLOOKUP(M756,BulletType!A$2:I$35,8),VLOOKUP(N756,BulletColor!A$2:D$16,4))</f>
        <v>Bullet200090</v>
      </c>
      <c r="E756" s="2" t="str">
        <f>VLOOKUP(M756,BulletType!A$1:G$35,7)</f>
        <v>2.4,0.61</v>
      </c>
      <c r="F756" s="2">
        <f t="shared" si="76"/>
        <v>0</v>
      </c>
      <c r="G756">
        <f>VLOOKUP(M756,BulletType!A$1:F$35,3)</f>
        <v>1</v>
      </c>
      <c r="H756">
        <f>VLOOKUP(M756,BulletType!A$1:F$35,4)</f>
        <v>0</v>
      </c>
      <c r="I756">
        <f>VLOOKUP(M756,BulletType!A$1:F$35,5)</f>
        <v>8</v>
      </c>
      <c r="J756">
        <f>VLOOKUP(M756,BulletType!A$1:F$35,5)</f>
        <v>8</v>
      </c>
      <c r="K756">
        <f>VLOOKUP(M756,BulletType!A$1:F$35,6)</f>
        <v>4</v>
      </c>
      <c r="L756" s="3" t="str">
        <f>VLOOKUP(N756,BulletColor!A$2:B779,2)</f>
        <v>0.36,0.78,1</v>
      </c>
      <c r="M756">
        <f t="shared" si="71"/>
        <v>23</v>
      </c>
      <c r="N756" s="2">
        <f t="shared" si="77"/>
        <v>9</v>
      </c>
      <c r="O756" s="2">
        <f t="shared" si="78"/>
        <v>0</v>
      </c>
    </row>
    <row r="757" spans="1:15" x14ac:dyDescent="0.2">
      <c r="A757" s="1">
        <f t="shared" si="74"/>
        <v>123091</v>
      </c>
      <c r="B757" s="2" t="str">
        <f>VLOOKUP(M757,BulletType!A$1:F$35,2)&amp;VLOOKUP(N757,BulletColor!A$1:C$25,3)</f>
        <v>箭弹深绿</v>
      </c>
      <c r="C757" t="str">
        <f t="shared" si="75"/>
        <v>Bullet123090</v>
      </c>
      <c r="D757" s="2" t="str">
        <f>CONCATENATE(VLOOKUP(M757,BulletType!A$2:I$35,8),VLOOKUP(N757,BulletColor!A$2:D$16,4))</f>
        <v>Bullet200090</v>
      </c>
      <c r="E757" s="2" t="str">
        <f>VLOOKUP(M757,BulletType!A$1:G$35,7)</f>
        <v>2.4,0.61</v>
      </c>
      <c r="F757" s="2">
        <f t="shared" si="76"/>
        <v>1</v>
      </c>
      <c r="G757">
        <f>VLOOKUP(M757,BulletType!A$1:F$35,3)</f>
        <v>1</v>
      </c>
      <c r="H757">
        <f>VLOOKUP(M757,BulletType!A$1:F$35,4)</f>
        <v>0</v>
      </c>
      <c r="I757">
        <f>VLOOKUP(M757,BulletType!A$1:F$35,5)</f>
        <v>8</v>
      </c>
      <c r="J757">
        <f>VLOOKUP(M757,BulletType!A$1:F$35,5)</f>
        <v>8</v>
      </c>
      <c r="K757">
        <f>VLOOKUP(M757,BulletType!A$1:F$35,6)</f>
        <v>4</v>
      </c>
      <c r="L757" s="3" t="str">
        <f>VLOOKUP(N757,BulletColor!A$2:B780,2)</f>
        <v>0.36,0.78,1</v>
      </c>
      <c r="M757">
        <f t="shared" si="71"/>
        <v>23</v>
      </c>
      <c r="N757" s="2">
        <f t="shared" si="77"/>
        <v>9</v>
      </c>
      <c r="O757" s="2">
        <f t="shared" si="78"/>
        <v>1</v>
      </c>
    </row>
    <row r="758" spans="1:15" x14ac:dyDescent="0.2">
      <c r="A758" s="1">
        <f t="shared" si="74"/>
        <v>123100</v>
      </c>
      <c r="B758" s="2" t="str">
        <f>VLOOKUP(M758,BulletType!A$1:F$35,2)&amp;VLOOKUP(N758,BulletColor!A$1:C$25,3)</f>
        <v>箭弹绿</v>
      </c>
      <c r="C758" t="str">
        <f t="shared" si="75"/>
        <v>Bullet123100</v>
      </c>
      <c r="D758" s="2" t="str">
        <f>CONCATENATE(VLOOKUP(M758,BulletType!A$2:I$35,8),VLOOKUP(N758,BulletColor!A$2:D$16,4))</f>
        <v>Bullet200090</v>
      </c>
      <c r="E758" s="2" t="str">
        <f>VLOOKUP(M758,BulletType!A$1:G$35,7)</f>
        <v>2.4,0.61</v>
      </c>
      <c r="F758" s="2">
        <f t="shared" si="76"/>
        <v>0</v>
      </c>
      <c r="G758">
        <f>VLOOKUP(M758,BulletType!A$1:F$35,3)</f>
        <v>1</v>
      </c>
      <c r="H758">
        <f>VLOOKUP(M758,BulletType!A$1:F$35,4)</f>
        <v>0</v>
      </c>
      <c r="I758">
        <f>VLOOKUP(M758,BulletType!A$1:F$35,5)</f>
        <v>8</v>
      </c>
      <c r="J758">
        <f>VLOOKUP(M758,BulletType!A$1:F$35,5)</f>
        <v>8</v>
      </c>
      <c r="K758">
        <f>VLOOKUP(M758,BulletType!A$1:F$35,6)</f>
        <v>4</v>
      </c>
      <c r="L758" s="3" t="str">
        <f>VLOOKUP(N758,BulletColor!A$2:B781,2)</f>
        <v>0.36,0.78,1</v>
      </c>
      <c r="M758">
        <f t="shared" si="71"/>
        <v>23</v>
      </c>
      <c r="N758" s="2">
        <f t="shared" si="77"/>
        <v>10</v>
      </c>
      <c r="O758" s="2">
        <f t="shared" si="78"/>
        <v>0</v>
      </c>
    </row>
    <row r="759" spans="1:15" x14ac:dyDescent="0.2">
      <c r="A759" s="1">
        <f t="shared" si="74"/>
        <v>123101</v>
      </c>
      <c r="B759" s="2" t="str">
        <f>VLOOKUP(M759,BulletType!A$1:F$35,2)&amp;VLOOKUP(N759,BulletColor!A$1:C$25,3)</f>
        <v>箭弹绿</v>
      </c>
      <c r="C759" t="str">
        <f t="shared" si="75"/>
        <v>Bullet123100</v>
      </c>
      <c r="D759" s="2" t="str">
        <f>CONCATENATE(VLOOKUP(M759,BulletType!A$2:I$35,8),VLOOKUP(N759,BulletColor!A$2:D$16,4))</f>
        <v>Bullet200090</v>
      </c>
      <c r="E759" s="2" t="str">
        <f>VLOOKUP(M759,BulletType!A$1:G$35,7)</f>
        <v>2.4,0.61</v>
      </c>
      <c r="F759" s="2">
        <f t="shared" si="76"/>
        <v>1</v>
      </c>
      <c r="G759">
        <f>VLOOKUP(M759,BulletType!A$1:F$35,3)</f>
        <v>1</v>
      </c>
      <c r="H759">
        <f>VLOOKUP(M759,BulletType!A$1:F$35,4)</f>
        <v>0</v>
      </c>
      <c r="I759">
        <f>VLOOKUP(M759,BulletType!A$1:F$35,5)</f>
        <v>8</v>
      </c>
      <c r="J759">
        <f>VLOOKUP(M759,BulletType!A$1:F$35,5)</f>
        <v>8</v>
      </c>
      <c r="K759">
        <f>VLOOKUP(M759,BulletType!A$1:F$35,6)</f>
        <v>4</v>
      </c>
      <c r="L759" s="3" t="str">
        <f>VLOOKUP(N759,BulletColor!A$2:B782,2)</f>
        <v>0.36,0.78,1</v>
      </c>
      <c r="M759">
        <f t="shared" si="71"/>
        <v>23</v>
      </c>
      <c r="N759" s="2">
        <f t="shared" si="77"/>
        <v>10</v>
      </c>
      <c r="O759" s="2">
        <f t="shared" si="78"/>
        <v>1</v>
      </c>
    </row>
    <row r="760" spans="1:15" x14ac:dyDescent="0.2">
      <c r="A760" s="1">
        <f t="shared" si="74"/>
        <v>123110</v>
      </c>
      <c r="B760" s="2" t="str">
        <f>VLOOKUP(M760,BulletType!A$1:F$35,2)&amp;VLOOKUP(N760,BulletColor!A$1:C$25,3)</f>
        <v>箭弹黄绿</v>
      </c>
      <c r="C760" t="str">
        <f t="shared" si="75"/>
        <v>Bullet123110</v>
      </c>
      <c r="D760" s="2" t="str">
        <f>CONCATENATE(VLOOKUP(M760,BulletType!A$2:I$35,8),VLOOKUP(N760,BulletColor!A$2:D$16,4))</f>
        <v>Bullet200090</v>
      </c>
      <c r="E760" s="2" t="str">
        <f>VLOOKUP(M760,BulletType!A$1:G$35,7)</f>
        <v>2.4,0.61</v>
      </c>
      <c r="F760" s="2">
        <f t="shared" si="76"/>
        <v>0</v>
      </c>
      <c r="G760">
        <f>VLOOKUP(M760,BulletType!A$1:F$35,3)</f>
        <v>1</v>
      </c>
      <c r="H760">
        <f>VLOOKUP(M760,BulletType!A$1:F$35,4)</f>
        <v>0</v>
      </c>
      <c r="I760">
        <f>VLOOKUP(M760,BulletType!A$1:F$35,5)</f>
        <v>8</v>
      </c>
      <c r="J760">
        <f>VLOOKUP(M760,BulletType!A$1:F$35,5)</f>
        <v>8</v>
      </c>
      <c r="K760">
        <f>VLOOKUP(M760,BulletType!A$1:F$35,6)</f>
        <v>4</v>
      </c>
      <c r="L760" s="3" t="str">
        <f>VLOOKUP(N760,BulletColor!A$2:B783,2)</f>
        <v>0.9,1,0.4</v>
      </c>
      <c r="M760">
        <f t="shared" si="71"/>
        <v>23</v>
      </c>
      <c r="N760" s="2">
        <f t="shared" si="77"/>
        <v>11</v>
      </c>
      <c r="O760" s="2">
        <f t="shared" si="78"/>
        <v>0</v>
      </c>
    </row>
    <row r="761" spans="1:15" x14ac:dyDescent="0.2">
      <c r="A761" s="1">
        <f t="shared" si="74"/>
        <v>123111</v>
      </c>
      <c r="B761" s="2" t="str">
        <f>VLOOKUP(M761,BulletType!A$1:F$35,2)&amp;VLOOKUP(N761,BulletColor!A$1:C$25,3)</f>
        <v>箭弹黄绿</v>
      </c>
      <c r="C761" t="str">
        <f t="shared" si="75"/>
        <v>Bullet123110</v>
      </c>
      <c r="D761" s="2" t="str">
        <f>CONCATENATE(VLOOKUP(M761,BulletType!A$2:I$35,8),VLOOKUP(N761,BulletColor!A$2:D$16,4))</f>
        <v>Bullet200090</v>
      </c>
      <c r="E761" s="2" t="str">
        <f>VLOOKUP(M761,BulletType!A$1:G$35,7)</f>
        <v>2.4,0.61</v>
      </c>
      <c r="F761" s="2">
        <f t="shared" si="76"/>
        <v>1</v>
      </c>
      <c r="G761">
        <f>VLOOKUP(M761,BulletType!A$1:F$35,3)</f>
        <v>1</v>
      </c>
      <c r="H761">
        <f>VLOOKUP(M761,BulletType!A$1:F$35,4)</f>
        <v>0</v>
      </c>
      <c r="I761">
        <f>VLOOKUP(M761,BulletType!A$1:F$35,5)</f>
        <v>8</v>
      </c>
      <c r="J761">
        <f>VLOOKUP(M761,BulletType!A$1:F$35,5)</f>
        <v>8</v>
      </c>
      <c r="K761">
        <f>VLOOKUP(M761,BulletType!A$1:F$35,6)</f>
        <v>4</v>
      </c>
      <c r="L761" s="3" t="str">
        <f>VLOOKUP(N761,BulletColor!A$2:B784,2)</f>
        <v>0.9,1,0.4</v>
      </c>
      <c r="M761">
        <f t="shared" si="71"/>
        <v>23</v>
      </c>
      <c r="N761" s="2">
        <f t="shared" si="77"/>
        <v>11</v>
      </c>
      <c r="O761" s="2">
        <f t="shared" si="78"/>
        <v>1</v>
      </c>
    </row>
    <row r="762" spans="1:15" x14ac:dyDescent="0.2">
      <c r="A762" s="1">
        <f t="shared" si="74"/>
        <v>123120</v>
      </c>
      <c r="B762" s="2" t="str">
        <f>VLOOKUP(M762,BulletType!A$1:F$35,2)&amp;VLOOKUP(N762,BulletColor!A$1:C$25,3)</f>
        <v>箭弹深黄</v>
      </c>
      <c r="C762" t="str">
        <f t="shared" si="75"/>
        <v>Bullet123120</v>
      </c>
      <c r="D762" s="2" t="str">
        <f>CONCATENATE(VLOOKUP(M762,BulletType!A$2:I$35,8),VLOOKUP(N762,BulletColor!A$2:D$16,4))</f>
        <v>Bullet200090</v>
      </c>
      <c r="E762" s="2" t="str">
        <f>VLOOKUP(M762,BulletType!A$1:G$35,7)</f>
        <v>2.4,0.61</v>
      </c>
      <c r="F762" s="2">
        <f t="shared" si="76"/>
        <v>0</v>
      </c>
      <c r="G762">
        <f>VLOOKUP(M762,BulletType!A$1:F$35,3)</f>
        <v>1</v>
      </c>
      <c r="H762">
        <f>VLOOKUP(M762,BulletType!A$1:F$35,4)</f>
        <v>0</v>
      </c>
      <c r="I762">
        <f>VLOOKUP(M762,BulletType!A$1:F$35,5)</f>
        <v>8</v>
      </c>
      <c r="J762">
        <f>VLOOKUP(M762,BulletType!A$1:F$35,5)</f>
        <v>8</v>
      </c>
      <c r="K762">
        <f>VLOOKUP(M762,BulletType!A$1:F$35,6)</f>
        <v>4</v>
      </c>
      <c r="L762" s="3" t="str">
        <f>VLOOKUP(N762,BulletColor!A$2:B785,2)</f>
        <v>0.9,1,0.4</v>
      </c>
      <c r="M762">
        <f t="shared" si="71"/>
        <v>23</v>
      </c>
      <c r="N762" s="2">
        <f t="shared" si="77"/>
        <v>12</v>
      </c>
      <c r="O762" s="2">
        <f t="shared" si="78"/>
        <v>0</v>
      </c>
    </row>
    <row r="763" spans="1:15" x14ac:dyDescent="0.2">
      <c r="A763" s="1">
        <f t="shared" si="74"/>
        <v>123121</v>
      </c>
      <c r="B763" s="2" t="str">
        <f>VLOOKUP(M763,BulletType!A$1:F$35,2)&amp;VLOOKUP(N763,BulletColor!A$1:C$25,3)</f>
        <v>箭弹深黄</v>
      </c>
      <c r="C763" t="str">
        <f t="shared" si="75"/>
        <v>Bullet123120</v>
      </c>
      <c r="D763" s="2" t="str">
        <f>CONCATENATE(VLOOKUP(M763,BulletType!A$2:I$35,8),VLOOKUP(N763,BulletColor!A$2:D$16,4))</f>
        <v>Bullet200090</v>
      </c>
      <c r="E763" s="2" t="str">
        <f>VLOOKUP(M763,BulletType!A$1:G$35,7)</f>
        <v>2.4,0.61</v>
      </c>
      <c r="F763" s="2">
        <f t="shared" si="76"/>
        <v>1</v>
      </c>
      <c r="G763">
        <f>VLOOKUP(M763,BulletType!A$1:F$35,3)</f>
        <v>1</v>
      </c>
      <c r="H763">
        <f>VLOOKUP(M763,BulletType!A$1:F$35,4)</f>
        <v>0</v>
      </c>
      <c r="I763">
        <f>VLOOKUP(M763,BulletType!A$1:F$35,5)</f>
        <v>8</v>
      </c>
      <c r="J763">
        <f>VLOOKUP(M763,BulletType!A$1:F$35,5)</f>
        <v>8</v>
      </c>
      <c r="K763">
        <f>VLOOKUP(M763,BulletType!A$1:F$35,6)</f>
        <v>4</v>
      </c>
      <c r="L763" s="3" t="str">
        <f>VLOOKUP(N763,BulletColor!A$2:B786,2)</f>
        <v>0.9,1,0.4</v>
      </c>
      <c r="M763">
        <f t="shared" si="71"/>
        <v>23</v>
      </c>
      <c r="N763" s="2">
        <f t="shared" si="77"/>
        <v>12</v>
      </c>
      <c r="O763" s="2">
        <f t="shared" si="78"/>
        <v>1</v>
      </c>
    </row>
    <row r="764" spans="1:15" x14ac:dyDescent="0.2">
      <c r="A764" s="1">
        <f t="shared" si="74"/>
        <v>123130</v>
      </c>
      <c r="B764" s="2" t="str">
        <f>VLOOKUP(M764,BulletType!A$1:F$35,2)&amp;VLOOKUP(N764,BulletColor!A$1:C$25,3)</f>
        <v>箭弹浅黄</v>
      </c>
      <c r="C764" t="str">
        <f t="shared" si="75"/>
        <v>Bullet123130</v>
      </c>
      <c r="D764" s="2" t="str">
        <f>CONCATENATE(VLOOKUP(M764,BulletType!A$2:I$35,8),VLOOKUP(N764,BulletColor!A$2:D$16,4))</f>
        <v>Bullet200130</v>
      </c>
      <c r="E764" s="2" t="str">
        <f>VLOOKUP(M764,BulletType!A$1:G$35,7)</f>
        <v>2.4,0.61</v>
      </c>
      <c r="F764" s="2">
        <f t="shared" si="76"/>
        <v>0</v>
      </c>
      <c r="G764">
        <f>VLOOKUP(M764,BulletType!A$1:F$35,3)</f>
        <v>1</v>
      </c>
      <c r="H764">
        <f>VLOOKUP(M764,BulletType!A$1:F$35,4)</f>
        <v>0</v>
      </c>
      <c r="I764">
        <f>VLOOKUP(M764,BulletType!A$1:F$35,5)</f>
        <v>8</v>
      </c>
      <c r="J764">
        <f>VLOOKUP(M764,BulletType!A$1:F$35,5)</f>
        <v>8</v>
      </c>
      <c r="K764">
        <f>VLOOKUP(M764,BulletType!A$1:F$35,6)</f>
        <v>4</v>
      </c>
      <c r="L764" s="3" t="str">
        <f>VLOOKUP(N764,BulletColor!A$2:B787,2)</f>
        <v>0.9,1,0.4</v>
      </c>
      <c r="M764">
        <f t="shared" si="71"/>
        <v>23</v>
      </c>
      <c r="N764" s="2">
        <f t="shared" si="77"/>
        <v>13</v>
      </c>
      <c r="O764" s="2">
        <f t="shared" si="78"/>
        <v>0</v>
      </c>
    </row>
    <row r="765" spans="1:15" x14ac:dyDescent="0.2">
      <c r="A765" s="1">
        <f t="shared" si="74"/>
        <v>123131</v>
      </c>
      <c r="B765" s="2" t="str">
        <f>VLOOKUP(M765,BulletType!A$1:F$35,2)&amp;VLOOKUP(N765,BulletColor!A$1:C$25,3)</f>
        <v>箭弹浅黄</v>
      </c>
      <c r="C765" t="str">
        <f t="shared" si="75"/>
        <v>Bullet123130</v>
      </c>
      <c r="D765" s="2" t="str">
        <f>CONCATENATE(VLOOKUP(M765,BulletType!A$2:I$35,8),VLOOKUP(N765,BulletColor!A$2:D$16,4))</f>
        <v>Bullet200130</v>
      </c>
      <c r="E765" s="2" t="str">
        <f>VLOOKUP(M765,BulletType!A$1:G$35,7)</f>
        <v>2.4,0.61</v>
      </c>
      <c r="F765" s="2">
        <f t="shared" si="76"/>
        <v>1</v>
      </c>
      <c r="G765">
        <f>VLOOKUP(M765,BulletType!A$1:F$35,3)</f>
        <v>1</v>
      </c>
      <c r="H765">
        <f>VLOOKUP(M765,BulletType!A$1:F$35,4)</f>
        <v>0</v>
      </c>
      <c r="I765">
        <f>VLOOKUP(M765,BulletType!A$1:F$35,5)</f>
        <v>8</v>
      </c>
      <c r="J765">
        <f>VLOOKUP(M765,BulletType!A$1:F$35,5)</f>
        <v>8</v>
      </c>
      <c r="K765">
        <f>VLOOKUP(M765,BulletType!A$1:F$35,6)</f>
        <v>4</v>
      </c>
      <c r="L765" s="3" t="str">
        <f>VLOOKUP(N765,BulletColor!A$2:B788,2)</f>
        <v>0.9,1,0.4</v>
      </c>
      <c r="M765">
        <f t="shared" si="71"/>
        <v>23</v>
      </c>
      <c r="N765" s="2">
        <f t="shared" si="77"/>
        <v>13</v>
      </c>
      <c r="O765" s="2">
        <f t="shared" si="78"/>
        <v>1</v>
      </c>
    </row>
    <row r="766" spans="1:15" x14ac:dyDescent="0.2">
      <c r="A766" s="1">
        <f t="shared" si="74"/>
        <v>123140</v>
      </c>
      <c r="B766" s="2" t="str">
        <f>VLOOKUP(M766,BulletType!A$1:F$35,2)&amp;VLOOKUP(N766,BulletColor!A$1:C$25,3)</f>
        <v>箭弹棕黄</v>
      </c>
      <c r="C766" t="str">
        <f t="shared" si="75"/>
        <v>Bullet123140</v>
      </c>
      <c r="D766" s="2" t="str">
        <f>CONCATENATE(VLOOKUP(M766,BulletType!A$2:I$35,8),VLOOKUP(N766,BulletColor!A$2:D$16,4))</f>
        <v>Bullet200130</v>
      </c>
      <c r="E766" s="2" t="str">
        <f>VLOOKUP(M766,BulletType!A$1:G$35,7)</f>
        <v>2.4,0.61</v>
      </c>
      <c r="F766" s="2">
        <f t="shared" si="76"/>
        <v>0</v>
      </c>
      <c r="G766">
        <f>VLOOKUP(M766,BulletType!A$1:F$35,3)</f>
        <v>1</v>
      </c>
      <c r="H766">
        <f>VLOOKUP(M766,BulletType!A$1:F$35,4)</f>
        <v>0</v>
      </c>
      <c r="I766">
        <f>VLOOKUP(M766,BulletType!A$1:F$35,5)</f>
        <v>8</v>
      </c>
      <c r="J766">
        <f>VLOOKUP(M766,BulletType!A$1:F$35,5)</f>
        <v>8</v>
      </c>
      <c r="K766">
        <f>VLOOKUP(M766,BulletType!A$1:F$35,6)</f>
        <v>4</v>
      </c>
      <c r="L766" s="3" t="str">
        <f>VLOOKUP(N766,BulletColor!A$2:B789,2)</f>
        <v>0.9,1,0.4</v>
      </c>
      <c r="M766">
        <f t="shared" si="71"/>
        <v>23</v>
      </c>
      <c r="N766" s="2">
        <f t="shared" si="77"/>
        <v>14</v>
      </c>
      <c r="O766" s="2">
        <f t="shared" si="78"/>
        <v>0</v>
      </c>
    </row>
    <row r="767" spans="1:15" x14ac:dyDescent="0.2">
      <c r="A767" s="1">
        <f t="shared" si="74"/>
        <v>123141</v>
      </c>
      <c r="B767" s="2" t="str">
        <f>VLOOKUP(M767,BulletType!A$1:F$35,2)&amp;VLOOKUP(N767,BulletColor!A$1:C$25,3)</f>
        <v>箭弹棕黄</v>
      </c>
      <c r="C767" t="str">
        <f t="shared" si="75"/>
        <v>Bullet123140</v>
      </c>
      <c r="D767" s="2" t="str">
        <f>CONCATENATE(VLOOKUP(M767,BulletType!A$2:I$35,8),VLOOKUP(N767,BulletColor!A$2:D$16,4))</f>
        <v>Bullet200130</v>
      </c>
      <c r="E767" s="2" t="str">
        <f>VLOOKUP(M767,BulletType!A$1:G$35,7)</f>
        <v>2.4,0.61</v>
      </c>
      <c r="F767" s="2">
        <f t="shared" si="76"/>
        <v>1</v>
      </c>
      <c r="G767">
        <f>VLOOKUP(M767,BulletType!A$1:F$35,3)</f>
        <v>1</v>
      </c>
      <c r="H767">
        <f>VLOOKUP(M767,BulletType!A$1:F$35,4)</f>
        <v>0</v>
      </c>
      <c r="I767">
        <f>VLOOKUP(M767,BulletType!A$1:F$35,5)</f>
        <v>8</v>
      </c>
      <c r="J767">
        <f>VLOOKUP(M767,BulletType!A$1:F$35,5)</f>
        <v>8</v>
      </c>
      <c r="K767">
        <f>VLOOKUP(M767,BulletType!A$1:F$35,6)</f>
        <v>4</v>
      </c>
      <c r="L767" s="3" t="str">
        <f>VLOOKUP(N767,BulletColor!A$2:B790,2)</f>
        <v>0.9,1,0.4</v>
      </c>
      <c r="M767">
        <f t="shared" si="71"/>
        <v>23</v>
      </c>
      <c r="N767" s="2">
        <f t="shared" si="77"/>
        <v>14</v>
      </c>
      <c r="O767" s="2">
        <f t="shared" si="78"/>
        <v>1</v>
      </c>
    </row>
    <row r="768" spans="1:15" x14ac:dyDescent="0.2">
      <c r="A768" s="1">
        <f t="shared" si="74"/>
        <v>123150</v>
      </c>
      <c r="B768" s="2" t="str">
        <f>VLOOKUP(M768,BulletType!A$1:F$35,2)&amp;VLOOKUP(N768,BulletColor!A$1:C$25,3)</f>
        <v>箭弹白</v>
      </c>
      <c r="C768" t="str">
        <f t="shared" si="75"/>
        <v>Bullet123150</v>
      </c>
      <c r="D768" s="2" t="str">
        <f>CONCATENATE(VLOOKUP(M768,BulletType!A$2:I$35,8),VLOOKUP(N768,BulletColor!A$2:D$16,4))</f>
        <v>Bullet200130</v>
      </c>
      <c r="E768" s="2" t="str">
        <f>VLOOKUP(M768,BulletType!A$1:G$35,7)</f>
        <v>2.4,0.61</v>
      </c>
      <c r="F768" s="2">
        <f t="shared" si="76"/>
        <v>0</v>
      </c>
      <c r="G768">
        <f>VLOOKUP(M768,BulletType!A$1:F$35,3)</f>
        <v>1</v>
      </c>
      <c r="H768">
        <f>VLOOKUP(M768,BulletType!A$1:F$35,4)</f>
        <v>0</v>
      </c>
      <c r="I768">
        <f>VLOOKUP(M768,BulletType!A$1:F$35,5)</f>
        <v>8</v>
      </c>
      <c r="J768">
        <f>VLOOKUP(M768,BulletType!A$1:F$35,5)</f>
        <v>8</v>
      </c>
      <c r="K768">
        <f>VLOOKUP(M768,BulletType!A$1:F$35,6)</f>
        <v>4</v>
      </c>
      <c r="L768" s="3" t="str">
        <f>VLOOKUP(N768,BulletColor!A$2:B791,2)</f>
        <v>0.8,0.8,0.8</v>
      </c>
      <c r="M768">
        <f t="shared" si="71"/>
        <v>23</v>
      </c>
      <c r="N768" s="2">
        <f t="shared" si="77"/>
        <v>15</v>
      </c>
      <c r="O768" s="2">
        <f t="shared" si="78"/>
        <v>0</v>
      </c>
    </row>
    <row r="769" spans="1:15" x14ac:dyDescent="0.2">
      <c r="A769" s="1">
        <f t="shared" si="74"/>
        <v>123151</v>
      </c>
      <c r="B769" s="2" t="str">
        <f>VLOOKUP(M769,BulletType!A$1:F$35,2)&amp;VLOOKUP(N769,BulletColor!A$1:C$25,3)</f>
        <v>箭弹白</v>
      </c>
      <c r="C769" t="str">
        <f t="shared" si="75"/>
        <v>Bullet123150</v>
      </c>
      <c r="D769" s="2" t="str">
        <f>CONCATENATE(VLOOKUP(M769,BulletType!A$2:I$35,8),VLOOKUP(N769,BulletColor!A$2:D$16,4))</f>
        <v>Bullet200130</v>
      </c>
      <c r="E769" s="2" t="str">
        <f>VLOOKUP(M769,BulletType!A$1:G$35,7)</f>
        <v>2.4,0.61</v>
      </c>
      <c r="F769" s="2">
        <f t="shared" si="76"/>
        <v>1</v>
      </c>
      <c r="G769">
        <f>VLOOKUP(M769,BulletType!A$1:F$35,3)</f>
        <v>1</v>
      </c>
      <c r="H769">
        <f>VLOOKUP(M769,BulletType!A$1:F$35,4)</f>
        <v>0</v>
      </c>
      <c r="I769">
        <f>VLOOKUP(M769,BulletType!A$1:F$35,5)</f>
        <v>8</v>
      </c>
      <c r="J769">
        <f>VLOOKUP(M769,BulletType!A$1:F$35,5)</f>
        <v>8</v>
      </c>
      <c r="K769">
        <f>VLOOKUP(M769,BulletType!A$1:F$35,6)</f>
        <v>4</v>
      </c>
      <c r="L769" s="3" t="str">
        <f>VLOOKUP(N769,BulletColor!A$2:B792,2)</f>
        <v>0.8,0.8,0.8</v>
      </c>
      <c r="M769">
        <f t="shared" si="71"/>
        <v>23</v>
      </c>
      <c r="N769" s="2">
        <f t="shared" si="77"/>
        <v>15</v>
      </c>
      <c r="O769" s="2">
        <f t="shared" si="78"/>
        <v>1</v>
      </c>
    </row>
    <row r="770" spans="1:15" x14ac:dyDescent="0.2">
      <c r="A770" s="1">
        <f t="shared" si="74"/>
        <v>124000</v>
      </c>
      <c r="B770" s="2" t="str">
        <f>VLOOKUP(M770,BulletType!A$1:F$35,2)&amp;VLOOKUP(N770,BulletColor!A$1:C$25,3)</f>
        <v>小光玉灰</v>
      </c>
      <c r="C770" t="str">
        <f t="shared" si="75"/>
        <v>Bullet124000</v>
      </c>
      <c r="D770" s="2" t="str">
        <f>CONCATENATE(VLOOKUP(M770,BulletType!A$2:I$35,8),VLOOKUP(N770,BulletColor!A$2:D$16,4))</f>
        <v>Bullet200000</v>
      </c>
      <c r="E770" s="2" t="str">
        <f>VLOOKUP(M770,BulletType!A$1:G$35,7)</f>
        <v>3,0.751</v>
      </c>
      <c r="F770" s="2">
        <f t="shared" si="76"/>
        <v>0</v>
      </c>
      <c r="G770">
        <f>VLOOKUP(M770,BulletType!A$1:F$35,3)</f>
        <v>0</v>
      </c>
      <c r="H770">
        <f>VLOOKUP(M770,BulletType!A$1:F$35,4)</f>
        <v>0</v>
      </c>
      <c r="I770">
        <f>VLOOKUP(M770,BulletType!A$1:F$35,5)</f>
        <v>12</v>
      </c>
      <c r="J770">
        <f>VLOOKUP(M770,BulletType!A$1:F$35,5)</f>
        <v>12</v>
      </c>
      <c r="K770">
        <f>VLOOKUP(M770,BulletType!A$1:F$35,6)</f>
        <v>6</v>
      </c>
      <c r="L770" s="3" t="str">
        <f>VLOOKUP(N770,BulletColor!A$2:B793,2)</f>
        <v>0.5,0.5,0.5</v>
      </c>
      <c r="M770">
        <f t="shared" ref="M770:M833" si="79">INT(INT((ROW()-2)/2)/16)</f>
        <v>24</v>
      </c>
      <c r="N770" s="2">
        <f t="shared" si="77"/>
        <v>0</v>
      </c>
      <c r="O770" s="2">
        <f t="shared" si="78"/>
        <v>0</v>
      </c>
    </row>
    <row r="771" spans="1:15" x14ac:dyDescent="0.2">
      <c r="A771" s="1">
        <f t="shared" si="74"/>
        <v>124001</v>
      </c>
      <c r="B771" s="2" t="str">
        <f>VLOOKUP(M771,BulletType!A$1:F$35,2)&amp;VLOOKUP(N771,BulletColor!A$1:C$25,3)</f>
        <v>小光玉灰</v>
      </c>
      <c r="C771" t="str">
        <f t="shared" si="75"/>
        <v>Bullet124000</v>
      </c>
      <c r="D771" s="2" t="str">
        <f>CONCATENATE(VLOOKUP(M771,BulletType!A$2:I$35,8),VLOOKUP(N771,BulletColor!A$2:D$16,4))</f>
        <v>Bullet200000</v>
      </c>
      <c r="E771" s="2" t="str">
        <f>VLOOKUP(M771,BulletType!A$1:G$35,7)</f>
        <v>3,0.751</v>
      </c>
      <c r="F771" s="2">
        <f t="shared" si="76"/>
        <v>1</v>
      </c>
      <c r="G771">
        <f>VLOOKUP(M771,BulletType!A$1:F$35,3)</f>
        <v>0</v>
      </c>
      <c r="H771">
        <f>VLOOKUP(M771,BulletType!A$1:F$35,4)</f>
        <v>0</v>
      </c>
      <c r="I771">
        <f>VLOOKUP(M771,BulletType!A$1:F$35,5)</f>
        <v>12</v>
      </c>
      <c r="J771">
        <f>VLOOKUP(M771,BulletType!A$1:F$35,5)</f>
        <v>12</v>
      </c>
      <c r="K771">
        <f>VLOOKUP(M771,BulletType!A$1:F$35,6)</f>
        <v>6</v>
      </c>
      <c r="L771" s="3" t="str">
        <f>VLOOKUP(N771,BulletColor!A$2:B794,2)</f>
        <v>0.5,0.5,0.5</v>
      </c>
      <c r="M771">
        <f t="shared" si="79"/>
        <v>24</v>
      </c>
      <c r="N771" s="2">
        <f t="shared" si="77"/>
        <v>0</v>
      </c>
      <c r="O771" s="2">
        <f t="shared" si="78"/>
        <v>1</v>
      </c>
    </row>
    <row r="772" spans="1:15" x14ac:dyDescent="0.2">
      <c r="A772" s="1">
        <f t="shared" si="74"/>
        <v>124010</v>
      </c>
      <c r="B772" s="2" t="str">
        <f>VLOOKUP(M772,BulletType!A$1:F$35,2)&amp;VLOOKUP(N772,BulletColor!A$1:C$25,3)</f>
        <v>小光玉深红</v>
      </c>
      <c r="C772" t="str">
        <f t="shared" si="75"/>
        <v>Bullet124010</v>
      </c>
      <c r="D772" s="2" t="str">
        <f>CONCATENATE(VLOOKUP(M772,BulletType!A$2:I$35,8),VLOOKUP(N772,BulletColor!A$2:D$16,4))</f>
        <v>Bullet200010</v>
      </c>
      <c r="E772" s="2" t="str">
        <f>VLOOKUP(M772,BulletType!A$1:G$35,7)</f>
        <v>3,0.751</v>
      </c>
      <c r="F772" s="2">
        <f t="shared" si="76"/>
        <v>0</v>
      </c>
      <c r="G772">
        <f>VLOOKUP(M772,BulletType!A$1:F$35,3)</f>
        <v>0</v>
      </c>
      <c r="H772">
        <f>VLOOKUP(M772,BulletType!A$1:F$35,4)</f>
        <v>0</v>
      </c>
      <c r="I772">
        <f>VLOOKUP(M772,BulletType!A$1:F$35,5)</f>
        <v>12</v>
      </c>
      <c r="J772">
        <f>VLOOKUP(M772,BulletType!A$1:F$35,5)</f>
        <v>12</v>
      </c>
      <c r="K772">
        <f>VLOOKUP(M772,BulletType!A$1:F$35,6)</f>
        <v>6</v>
      </c>
      <c r="L772" s="3" t="str">
        <f>VLOOKUP(N772,BulletColor!A$2:B795,2)</f>
        <v>0.625,0.3,0.3</v>
      </c>
      <c r="M772">
        <f t="shared" si="79"/>
        <v>24</v>
      </c>
      <c r="N772" s="2">
        <f t="shared" si="77"/>
        <v>1</v>
      </c>
      <c r="O772" s="2">
        <f t="shared" si="78"/>
        <v>0</v>
      </c>
    </row>
    <row r="773" spans="1:15" x14ac:dyDescent="0.2">
      <c r="A773" s="1">
        <f t="shared" si="74"/>
        <v>124011</v>
      </c>
      <c r="B773" s="2" t="str">
        <f>VLOOKUP(M773,BulletType!A$1:F$35,2)&amp;VLOOKUP(N773,BulletColor!A$1:C$25,3)</f>
        <v>小光玉深红</v>
      </c>
      <c r="C773" t="str">
        <f t="shared" si="75"/>
        <v>Bullet124010</v>
      </c>
      <c r="D773" s="2" t="str">
        <f>CONCATENATE(VLOOKUP(M773,BulletType!A$2:I$35,8),VLOOKUP(N773,BulletColor!A$2:D$16,4))</f>
        <v>Bullet200010</v>
      </c>
      <c r="E773" s="2" t="str">
        <f>VLOOKUP(M773,BulletType!A$1:G$35,7)</f>
        <v>3,0.751</v>
      </c>
      <c r="F773" s="2">
        <f t="shared" si="76"/>
        <v>1</v>
      </c>
      <c r="G773">
        <f>VLOOKUP(M773,BulletType!A$1:F$35,3)</f>
        <v>0</v>
      </c>
      <c r="H773">
        <f>VLOOKUP(M773,BulletType!A$1:F$35,4)</f>
        <v>0</v>
      </c>
      <c r="I773">
        <f>VLOOKUP(M773,BulletType!A$1:F$35,5)</f>
        <v>12</v>
      </c>
      <c r="J773">
        <f>VLOOKUP(M773,BulletType!A$1:F$35,5)</f>
        <v>12</v>
      </c>
      <c r="K773">
        <f>VLOOKUP(M773,BulletType!A$1:F$35,6)</f>
        <v>6</v>
      </c>
      <c r="L773" s="3" t="str">
        <f>VLOOKUP(N773,BulletColor!A$2:B796,2)</f>
        <v>0.625,0.3,0.3</v>
      </c>
      <c r="M773">
        <f t="shared" si="79"/>
        <v>24</v>
      </c>
      <c r="N773" s="2">
        <f t="shared" si="77"/>
        <v>1</v>
      </c>
      <c r="O773" s="2">
        <f t="shared" si="78"/>
        <v>1</v>
      </c>
    </row>
    <row r="774" spans="1:15" x14ac:dyDescent="0.2">
      <c r="A774" s="1">
        <f t="shared" si="74"/>
        <v>124020</v>
      </c>
      <c r="B774" s="2" t="str">
        <f>VLOOKUP(M774,BulletType!A$1:F$35,2)&amp;VLOOKUP(N774,BulletColor!A$1:C$25,3)</f>
        <v>小光玉红</v>
      </c>
      <c r="C774" t="str">
        <f t="shared" si="75"/>
        <v>Bullet124020</v>
      </c>
      <c r="D774" s="2" t="str">
        <f>CONCATENATE(VLOOKUP(M774,BulletType!A$2:I$35,8),VLOOKUP(N774,BulletColor!A$2:D$16,4))</f>
        <v>Bullet200010</v>
      </c>
      <c r="E774" s="2" t="str">
        <f>VLOOKUP(M774,BulletType!A$1:G$35,7)</f>
        <v>3,0.751</v>
      </c>
      <c r="F774" s="2">
        <f t="shared" si="76"/>
        <v>0</v>
      </c>
      <c r="G774">
        <f>VLOOKUP(M774,BulletType!A$1:F$35,3)</f>
        <v>0</v>
      </c>
      <c r="H774">
        <f>VLOOKUP(M774,BulletType!A$1:F$35,4)</f>
        <v>0</v>
      </c>
      <c r="I774">
        <f>VLOOKUP(M774,BulletType!A$1:F$35,5)</f>
        <v>12</v>
      </c>
      <c r="J774">
        <f>VLOOKUP(M774,BulletType!A$1:F$35,5)</f>
        <v>12</v>
      </c>
      <c r="K774">
        <f>VLOOKUP(M774,BulletType!A$1:F$35,6)</f>
        <v>6</v>
      </c>
      <c r="L774" s="3" t="str">
        <f>VLOOKUP(N774,BulletColor!A$2:B797,2)</f>
        <v>0.8,0.3,0.3</v>
      </c>
      <c r="M774">
        <f t="shared" si="79"/>
        <v>24</v>
      </c>
      <c r="N774" s="2">
        <f t="shared" si="77"/>
        <v>2</v>
      </c>
      <c r="O774" s="2">
        <f t="shared" si="78"/>
        <v>0</v>
      </c>
    </row>
    <row r="775" spans="1:15" x14ac:dyDescent="0.2">
      <c r="A775" s="1">
        <f t="shared" si="74"/>
        <v>124021</v>
      </c>
      <c r="B775" s="2" t="str">
        <f>VLOOKUP(M775,BulletType!A$1:F$35,2)&amp;VLOOKUP(N775,BulletColor!A$1:C$25,3)</f>
        <v>小光玉红</v>
      </c>
      <c r="C775" t="str">
        <f t="shared" si="75"/>
        <v>Bullet124020</v>
      </c>
      <c r="D775" s="2" t="str">
        <f>CONCATENATE(VLOOKUP(M775,BulletType!A$2:I$35,8),VLOOKUP(N775,BulletColor!A$2:D$16,4))</f>
        <v>Bullet200010</v>
      </c>
      <c r="E775" s="2" t="str">
        <f>VLOOKUP(M775,BulletType!A$1:G$35,7)</f>
        <v>3,0.751</v>
      </c>
      <c r="F775" s="2">
        <f t="shared" si="76"/>
        <v>1</v>
      </c>
      <c r="G775">
        <f>VLOOKUP(M775,BulletType!A$1:F$35,3)</f>
        <v>0</v>
      </c>
      <c r="H775">
        <f>VLOOKUP(M775,BulletType!A$1:F$35,4)</f>
        <v>0</v>
      </c>
      <c r="I775">
        <f>VLOOKUP(M775,BulletType!A$1:F$35,5)</f>
        <v>12</v>
      </c>
      <c r="J775">
        <f>VLOOKUP(M775,BulletType!A$1:F$35,5)</f>
        <v>12</v>
      </c>
      <c r="K775">
        <f>VLOOKUP(M775,BulletType!A$1:F$35,6)</f>
        <v>6</v>
      </c>
      <c r="L775" s="3" t="str">
        <f>VLOOKUP(N775,BulletColor!A$2:B798,2)</f>
        <v>0.8,0.3,0.3</v>
      </c>
      <c r="M775">
        <f t="shared" si="79"/>
        <v>24</v>
      </c>
      <c r="N775" s="2">
        <f t="shared" si="77"/>
        <v>2</v>
      </c>
      <c r="O775" s="2">
        <f t="shared" si="78"/>
        <v>1</v>
      </c>
    </row>
    <row r="776" spans="1:15" x14ac:dyDescent="0.2">
      <c r="A776" s="1">
        <f t="shared" si="74"/>
        <v>124030</v>
      </c>
      <c r="B776" s="2" t="str">
        <f>VLOOKUP(M776,BulletType!A$1:F$35,2)&amp;VLOOKUP(N776,BulletColor!A$1:C$25,3)</f>
        <v>小光玉深紫</v>
      </c>
      <c r="C776" t="str">
        <f t="shared" si="75"/>
        <v>Bullet124030</v>
      </c>
      <c r="D776" s="2" t="str">
        <f>CONCATENATE(VLOOKUP(M776,BulletType!A$2:I$35,8),VLOOKUP(N776,BulletColor!A$2:D$16,4))</f>
        <v>Bullet200030</v>
      </c>
      <c r="E776" s="2" t="str">
        <f>VLOOKUP(M776,BulletType!A$1:G$35,7)</f>
        <v>3,0.751</v>
      </c>
      <c r="F776" s="2">
        <f t="shared" si="76"/>
        <v>0</v>
      </c>
      <c r="G776">
        <f>VLOOKUP(M776,BulletType!A$1:F$35,3)</f>
        <v>0</v>
      </c>
      <c r="H776">
        <f>VLOOKUP(M776,BulletType!A$1:F$35,4)</f>
        <v>0</v>
      </c>
      <c r="I776">
        <f>VLOOKUP(M776,BulletType!A$1:F$35,5)</f>
        <v>12</v>
      </c>
      <c r="J776">
        <f>VLOOKUP(M776,BulletType!A$1:F$35,5)</f>
        <v>12</v>
      </c>
      <c r="K776">
        <f>VLOOKUP(M776,BulletType!A$1:F$35,6)</f>
        <v>6</v>
      </c>
      <c r="L776" s="3" t="str">
        <f>VLOOKUP(N776,BulletColor!A$2:B799,2)</f>
        <v>1,0.65,1</v>
      </c>
      <c r="M776">
        <f t="shared" si="79"/>
        <v>24</v>
      </c>
      <c r="N776" s="2">
        <f t="shared" si="77"/>
        <v>3</v>
      </c>
      <c r="O776" s="2">
        <f t="shared" si="78"/>
        <v>0</v>
      </c>
    </row>
    <row r="777" spans="1:15" x14ac:dyDescent="0.2">
      <c r="A777" s="1">
        <f t="shared" si="74"/>
        <v>124031</v>
      </c>
      <c r="B777" s="2" t="str">
        <f>VLOOKUP(M777,BulletType!A$1:F$35,2)&amp;VLOOKUP(N777,BulletColor!A$1:C$25,3)</f>
        <v>小光玉深紫</v>
      </c>
      <c r="C777" t="str">
        <f t="shared" si="75"/>
        <v>Bullet124030</v>
      </c>
      <c r="D777" s="2" t="str">
        <f>CONCATENATE(VLOOKUP(M777,BulletType!A$2:I$35,8),VLOOKUP(N777,BulletColor!A$2:D$16,4))</f>
        <v>Bullet200030</v>
      </c>
      <c r="E777" s="2" t="str">
        <f>VLOOKUP(M777,BulletType!A$1:G$35,7)</f>
        <v>3,0.751</v>
      </c>
      <c r="F777" s="2">
        <f t="shared" si="76"/>
        <v>1</v>
      </c>
      <c r="G777">
        <f>VLOOKUP(M777,BulletType!A$1:F$35,3)</f>
        <v>0</v>
      </c>
      <c r="H777">
        <f>VLOOKUP(M777,BulletType!A$1:F$35,4)</f>
        <v>0</v>
      </c>
      <c r="I777">
        <f>VLOOKUP(M777,BulletType!A$1:F$35,5)</f>
        <v>12</v>
      </c>
      <c r="J777">
        <f>VLOOKUP(M777,BulletType!A$1:F$35,5)</f>
        <v>12</v>
      </c>
      <c r="K777">
        <f>VLOOKUP(M777,BulletType!A$1:F$35,6)</f>
        <v>6</v>
      </c>
      <c r="L777" s="3" t="str">
        <f>VLOOKUP(N777,BulletColor!A$2:B800,2)</f>
        <v>1,0.65,1</v>
      </c>
      <c r="M777">
        <f t="shared" si="79"/>
        <v>24</v>
      </c>
      <c r="N777" s="2">
        <f t="shared" si="77"/>
        <v>3</v>
      </c>
      <c r="O777" s="2">
        <f t="shared" si="78"/>
        <v>1</v>
      </c>
    </row>
    <row r="778" spans="1:15" x14ac:dyDescent="0.2">
      <c r="A778" s="1">
        <f t="shared" si="74"/>
        <v>124040</v>
      </c>
      <c r="B778" s="2" t="str">
        <f>VLOOKUP(M778,BulletType!A$1:F$35,2)&amp;VLOOKUP(N778,BulletColor!A$1:C$25,3)</f>
        <v>小光玉紫</v>
      </c>
      <c r="C778" t="str">
        <f t="shared" si="75"/>
        <v>Bullet124040</v>
      </c>
      <c r="D778" s="2" t="str">
        <f>CONCATENATE(VLOOKUP(M778,BulletType!A$2:I$35,8),VLOOKUP(N778,BulletColor!A$2:D$16,4))</f>
        <v>Bullet200030</v>
      </c>
      <c r="E778" s="2" t="str">
        <f>VLOOKUP(M778,BulletType!A$1:G$35,7)</f>
        <v>3,0.751</v>
      </c>
      <c r="F778" s="2">
        <f t="shared" si="76"/>
        <v>0</v>
      </c>
      <c r="G778">
        <f>VLOOKUP(M778,BulletType!A$1:F$35,3)</f>
        <v>0</v>
      </c>
      <c r="H778">
        <f>VLOOKUP(M778,BulletType!A$1:F$35,4)</f>
        <v>0</v>
      </c>
      <c r="I778">
        <f>VLOOKUP(M778,BulletType!A$1:F$35,5)</f>
        <v>12</v>
      </c>
      <c r="J778">
        <f>VLOOKUP(M778,BulletType!A$1:F$35,5)</f>
        <v>12</v>
      </c>
      <c r="K778">
        <f>VLOOKUP(M778,BulletType!A$1:F$35,6)</f>
        <v>6</v>
      </c>
      <c r="L778" s="3" t="str">
        <f>VLOOKUP(N778,BulletColor!A$2:B801,2)</f>
        <v>1,0.65,1</v>
      </c>
      <c r="M778">
        <f t="shared" si="79"/>
        <v>24</v>
      </c>
      <c r="N778" s="2">
        <f t="shared" si="77"/>
        <v>4</v>
      </c>
      <c r="O778" s="2">
        <f t="shared" si="78"/>
        <v>0</v>
      </c>
    </row>
    <row r="779" spans="1:15" x14ac:dyDescent="0.2">
      <c r="A779" s="1">
        <f t="shared" si="74"/>
        <v>124041</v>
      </c>
      <c r="B779" s="2" t="str">
        <f>VLOOKUP(M779,BulletType!A$1:F$35,2)&amp;VLOOKUP(N779,BulletColor!A$1:C$25,3)</f>
        <v>小光玉紫</v>
      </c>
      <c r="C779" t="str">
        <f t="shared" si="75"/>
        <v>Bullet124040</v>
      </c>
      <c r="D779" s="2" t="str">
        <f>CONCATENATE(VLOOKUP(M779,BulletType!A$2:I$35,8),VLOOKUP(N779,BulletColor!A$2:D$16,4))</f>
        <v>Bullet200030</v>
      </c>
      <c r="E779" s="2" t="str">
        <f>VLOOKUP(M779,BulletType!A$1:G$35,7)</f>
        <v>3,0.751</v>
      </c>
      <c r="F779" s="2">
        <f t="shared" si="76"/>
        <v>1</v>
      </c>
      <c r="G779">
        <f>VLOOKUP(M779,BulletType!A$1:F$35,3)</f>
        <v>0</v>
      </c>
      <c r="H779">
        <f>VLOOKUP(M779,BulletType!A$1:F$35,4)</f>
        <v>0</v>
      </c>
      <c r="I779">
        <f>VLOOKUP(M779,BulletType!A$1:F$35,5)</f>
        <v>12</v>
      </c>
      <c r="J779">
        <f>VLOOKUP(M779,BulletType!A$1:F$35,5)</f>
        <v>12</v>
      </c>
      <c r="K779">
        <f>VLOOKUP(M779,BulletType!A$1:F$35,6)</f>
        <v>6</v>
      </c>
      <c r="L779" s="3" t="str">
        <f>VLOOKUP(N779,BulletColor!A$2:B802,2)</f>
        <v>1,0.65,1</v>
      </c>
      <c r="M779">
        <f t="shared" si="79"/>
        <v>24</v>
      </c>
      <c r="N779" s="2">
        <f t="shared" si="77"/>
        <v>4</v>
      </c>
      <c r="O779" s="2">
        <f t="shared" si="78"/>
        <v>1</v>
      </c>
    </row>
    <row r="780" spans="1:15" x14ac:dyDescent="0.2">
      <c r="A780" s="1">
        <f t="shared" si="74"/>
        <v>124050</v>
      </c>
      <c r="B780" s="2" t="str">
        <f>VLOOKUP(M780,BulletType!A$1:F$35,2)&amp;VLOOKUP(N780,BulletColor!A$1:C$25,3)</f>
        <v>小光玉深蓝</v>
      </c>
      <c r="C780" t="str">
        <f t="shared" si="75"/>
        <v>Bullet124050</v>
      </c>
      <c r="D780" s="2" t="str">
        <f>CONCATENATE(VLOOKUP(M780,BulletType!A$2:I$35,8),VLOOKUP(N780,BulletColor!A$2:D$16,4))</f>
        <v>Bullet200050</v>
      </c>
      <c r="E780" s="2" t="str">
        <f>VLOOKUP(M780,BulletType!A$1:G$35,7)</f>
        <v>3,0.751</v>
      </c>
      <c r="F780" s="2">
        <f t="shared" si="76"/>
        <v>0</v>
      </c>
      <c r="G780">
        <f>VLOOKUP(M780,BulletType!A$1:F$35,3)</f>
        <v>0</v>
      </c>
      <c r="H780">
        <f>VLOOKUP(M780,BulletType!A$1:F$35,4)</f>
        <v>0</v>
      </c>
      <c r="I780">
        <f>VLOOKUP(M780,BulletType!A$1:F$35,5)</f>
        <v>12</v>
      </c>
      <c r="J780">
        <f>VLOOKUP(M780,BulletType!A$1:F$35,5)</f>
        <v>12</v>
      </c>
      <c r="K780">
        <f>VLOOKUP(M780,BulletType!A$1:F$35,6)</f>
        <v>6</v>
      </c>
      <c r="L780" s="3" t="str">
        <f>VLOOKUP(N780,BulletColor!A$2:B803,2)</f>
        <v>0,0.1,1</v>
      </c>
      <c r="M780">
        <f t="shared" si="79"/>
        <v>24</v>
      </c>
      <c r="N780" s="2">
        <f t="shared" si="77"/>
        <v>5</v>
      </c>
      <c r="O780" s="2">
        <f t="shared" si="78"/>
        <v>0</v>
      </c>
    </row>
    <row r="781" spans="1:15" x14ac:dyDescent="0.2">
      <c r="A781" s="1">
        <f t="shared" si="74"/>
        <v>124051</v>
      </c>
      <c r="B781" s="2" t="str">
        <f>VLOOKUP(M781,BulletType!A$1:F$35,2)&amp;VLOOKUP(N781,BulletColor!A$1:C$25,3)</f>
        <v>小光玉深蓝</v>
      </c>
      <c r="C781" t="str">
        <f t="shared" si="75"/>
        <v>Bullet124050</v>
      </c>
      <c r="D781" s="2" t="str">
        <f>CONCATENATE(VLOOKUP(M781,BulletType!A$2:I$35,8),VLOOKUP(N781,BulletColor!A$2:D$16,4))</f>
        <v>Bullet200050</v>
      </c>
      <c r="E781" s="2" t="str">
        <f>VLOOKUP(M781,BulletType!A$1:G$35,7)</f>
        <v>3,0.751</v>
      </c>
      <c r="F781" s="2">
        <f t="shared" si="76"/>
        <v>1</v>
      </c>
      <c r="G781">
        <f>VLOOKUP(M781,BulletType!A$1:F$35,3)</f>
        <v>0</v>
      </c>
      <c r="H781">
        <f>VLOOKUP(M781,BulletType!A$1:F$35,4)</f>
        <v>0</v>
      </c>
      <c r="I781">
        <f>VLOOKUP(M781,BulletType!A$1:F$35,5)</f>
        <v>12</v>
      </c>
      <c r="J781">
        <f>VLOOKUP(M781,BulletType!A$1:F$35,5)</f>
        <v>12</v>
      </c>
      <c r="K781">
        <f>VLOOKUP(M781,BulletType!A$1:F$35,6)</f>
        <v>6</v>
      </c>
      <c r="L781" s="3" t="str">
        <f>VLOOKUP(N781,BulletColor!A$2:B804,2)</f>
        <v>0,0.1,1</v>
      </c>
      <c r="M781">
        <f t="shared" si="79"/>
        <v>24</v>
      </c>
      <c r="N781" s="2">
        <f t="shared" si="77"/>
        <v>5</v>
      </c>
      <c r="O781" s="2">
        <f t="shared" si="78"/>
        <v>1</v>
      </c>
    </row>
    <row r="782" spans="1:15" x14ac:dyDescent="0.2">
      <c r="A782" s="1">
        <f t="shared" si="74"/>
        <v>124060</v>
      </c>
      <c r="B782" s="2" t="str">
        <f>VLOOKUP(M782,BulletType!A$1:F$35,2)&amp;VLOOKUP(N782,BulletColor!A$1:C$25,3)</f>
        <v>小光玉蓝</v>
      </c>
      <c r="C782" t="str">
        <f t="shared" si="75"/>
        <v>Bullet124060</v>
      </c>
      <c r="D782" s="2" t="str">
        <f>CONCATENATE(VLOOKUP(M782,BulletType!A$2:I$35,8),VLOOKUP(N782,BulletColor!A$2:D$16,4))</f>
        <v>Bullet200050</v>
      </c>
      <c r="E782" s="2" t="str">
        <f>VLOOKUP(M782,BulletType!A$1:G$35,7)</f>
        <v>3,0.751</v>
      </c>
      <c r="F782" s="2">
        <f t="shared" si="76"/>
        <v>0</v>
      </c>
      <c r="G782">
        <f>VLOOKUP(M782,BulletType!A$1:F$35,3)</f>
        <v>0</v>
      </c>
      <c r="H782">
        <f>VLOOKUP(M782,BulletType!A$1:F$35,4)</f>
        <v>0</v>
      </c>
      <c r="I782">
        <f>VLOOKUP(M782,BulletType!A$1:F$35,5)</f>
        <v>12</v>
      </c>
      <c r="J782">
        <f>VLOOKUP(M782,BulletType!A$1:F$35,5)</f>
        <v>12</v>
      </c>
      <c r="K782">
        <f>VLOOKUP(M782,BulletType!A$1:F$35,6)</f>
        <v>6</v>
      </c>
      <c r="L782" s="3" t="str">
        <f>VLOOKUP(N782,BulletColor!A$2:B805,2)</f>
        <v>0,0.1,1</v>
      </c>
      <c r="M782">
        <f t="shared" si="79"/>
        <v>24</v>
      </c>
      <c r="N782" s="2">
        <f t="shared" si="77"/>
        <v>6</v>
      </c>
      <c r="O782" s="2">
        <f t="shared" si="78"/>
        <v>0</v>
      </c>
    </row>
    <row r="783" spans="1:15" x14ac:dyDescent="0.2">
      <c r="A783" s="1">
        <f t="shared" si="74"/>
        <v>124061</v>
      </c>
      <c r="B783" s="2" t="str">
        <f>VLOOKUP(M783,BulletType!A$1:F$35,2)&amp;VLOOKUP(N783,BulletColor!A$1:C$25,3)</f>
        <v>小光玉蓝</v>
      </c>
      <c r="C783" t="str">
        <f t="shared" si="75"/>
        <v>Bullet124060</v>
      </c>
      <c r="D783" s="2" t="str">
        <f>CONCATENATE(VLOOKUP(M783,BulletType!A$2:I$35,8),VLOOKUP(N783,BulletColor!A$2:D$16,4))</f>
        <v>Bullet200050</v>
      </c>
      <c r="E783" s="2" t="str">
        <f>VLOOKUP(M783,BulletType!A$1:G$35,7)</f>
        <v>3,0.751</v>
      </c>
      <c r="F783" s="2">
        <f t="shared" si="76"/>
        <v>1</v>
      </c>
      <c r="G783">
        <f>VLOOKUP(M783,BulletType!A$1:F$35,3)</f>
        <v>0</v>
      </c>
      <c r="H783">
        <f>VLOOKUP(M783,BulletType!A$1:F$35,4)</f>
        <v>0</v>
      </c>
      <c r="I783">
        <f>VLOOKUP(M783,BulletType!A$1:F$35,5)</f>
        <v>12</v>
      </c>
      <c r="J783">
        <f>VLOOKUP(M783,BulletType!A$1:F$35,5)</f>
        <v>12</v>
      </c>
      <c r="K783">
        <f>VLOOKUP(M783,BulletType!A$1:F$35,6)</f>
        <v>6</v>
      </c>
      <c r="L783" s="3" t="str">
        <f>VLOOKUP(N783,BulletColor!A$2:B806,2)</f>
        <v>0,0.1,1</v>
      </c>
      <c r="M783">
        <f t="shared" si="79"/>
        <v>24</v>
      </c>
      <c r="N783" s="2">
        <f t="shared" si="77"/>
        <v>6</v>
      </c>
      <c r="O783" s="2">
        <f t="shared" si="78"/>
        <v>1</v>
      </c>
    </row>
    <row r="784" spans="1:15" x14ac:dyDescent="0.2">
      <c r="A784" s="1">
        <f t="shared" si="74"/>
        <v>124070</v>
      </c>
      <c r="B784" s="2" t="str">
        <f>VLOOKUP(M784,BulletType!A$1:F$35,2)&amp;VLOOKUP(N784,BulletColor!A$1:C$25,3)</f>
        <v>小光玉深青</v>
      </c>
      <c r="C784" t="str">
        <f t="shared" si="75"/>
        <v>Bullet124070</v>
      </c>
      <c r="D784" s="2" t="str">
        <f>CONCATENATE(VLOOKUP(M784,BulletType!A$2:I$35,8),VLOOKUP(N784,BulletColor!A$2:D$16,4))</f>
        <v>Bullet200070</v>
      </c>
      <c r="E784" s="2" t="str">
        <f>VLOOKUP(M784,BulletType!A$1:G$35,7)</f>
        <v>3,0.751</v>
      </c>
      <c r="F784" s="2">
        <f t="shared" si="76"/>
        <v>0</v>
      </c>
      <c r="G784">
        <f>VLOOKUP(M784,BulletType!A$1:F$35,3)</f>
        <v>0</v>
      </c>
      <c r="H784">
        <f>VLOOKUP(M784,BulletType!A$1:F$35,4)</f>
        <v>0</v>
      </c>
      <c r="I784">
        <f>VLOOKUP(M784,BulletType!A$1:F$35,5)</f>
        <v>12</v>
      </c>
      <c r="J784">
        <f>VLOOKUP(M784,BulletType!A$1:F$35,5)</f>
        <v>12</v>
      </c>
      <c r="K784">
        <f>VLOOKUP(M784,BulletType!A$1:F$35,6)</f>
        <v>6</v>
      </c>
      <c r="L784" s="3" t="str">
        <f>VLOOKUP(N784,BulletColor!A$2:B807,2)</f>
        <v>0.25,1,1</v>
      </c>
      <c r="M784">
        <f t="shared" si="79"/>
        <v>24</v>
      </c>
      <c r="N784" s="2">
        <f t="shared" si="77"/>
        <v>7</v>
      </c>
      <c r="O784" s="2">
        <f t="shared" si="78"/>
        <v>0</v>
      </c>
    </row>
    <row r="785" spans="1:15" x14ac:dyDescent="0.2">
      <c r="A785" s="1">
        <f t="shared" si="74"/>
        <v>124071</v>
      </c>
      <c r="B785" s="2" t="str">
        <f>VLOOKUP(M785,BulletType!A$1:F$35,2)&amp;VLOOKUP(N785,BulletColor!A$1:C$25,3)</f>
        <v>小光玉深青</v>
      </c>
      <c r="C785" t="str">
        <f t="shared" si="75"/>
        <v>Bullet124070</v>
      </c>
      <c r="D785" s="2" t="str">
        <f>CONCATENATE(VLOOKUP(M785,BulletType!A$2:I$35,8),VLOOKUP(N785,BulletColor!A$2:D$16,4))</f>
        <v>Bullet200070</v>
      </c>
      <c r="E785" s="2" t="str">
        <f>VLOOKUP(M785,BulletType!A$1:G$35,7)</f>
        <v>3,0.751</v>
      </c>
      <c r="F785" s="2">
        <f t="shared" si="76"/>
        <v>1</v>
      </c>
      <c r="G785">
        <f>VLOOKUP(M785,BulletType!A$1:F$35,3)</f>
        <v>0</v>
      </c>
      <c r="H785">
        <f>VLOOKUP(M785,BulletType!A$1:F$35,4)</f>
        <v>0</v>
      </c>
      <c r="I785">
        <f>VLOOKUP(M785,BulletType!A$1:F$35,5)</f>
        <v>12</v>
      </c>
      <c r="J785">
        <f>VLOOKUP(M785,BulletType!A$1:F$35,5)</f>
        <v>12</v>
      </c>
      <c r="K785">
        <f>VLOOKUP(M785,BulletType!A$1:F$35,6)</f>
        <v>6</v>
      </c>
      <c r="L785" s="3" t="str">
        <f>VLOOKUP(N785,BulletColor!A$2:B808,2)</f>
        <v>0.25,1,1</v>
      </c>
      <c r="M785">
        <f t="shared" si="79"/>
        <v>24</v>
      </c>
      <c r="N785" s="2">
        <f t="shared" si="77"/>
        <v>7</v>
      </c>
      <c r="O785" s="2">
        <f t="shared" si="78"/>
        <v>1</v>
      </c>
    </row>
    <row r="786" spans="1:15" x14ac:dyDescent="0.2">
      <c r="A786" s="1">
        <f t="shared" si="74"/>
        <v>124080</v>
      </c>
      <c r="B786" s="2" t="str">
        <f>VLOOKUP(M786,BulletType!A$1:F$35,2)&amp;VLOOKUP(N786,BulletColor!A$1:C$25,3)</f>
        <v>小光玉青</v>
      </c>
      <c r="C786" t="str">
        <f t="shared" si="75"/>
        <v>Bullet124080</v>
      </c>
      <c r="D786" s="2" t="str">
        <f>CONCATENATE(VLOOKUP(M786,BulletType!A$2:I$35,8),VLOOKUP(N786,BulletColor!A$2:D$16,4))</f>
        <v>Bullet200070</v>
      </c>
      <c r="E786" s="2" t="str">
        <f>VLOOKUP(M786,BulletType!A$1:G$35,7)</f>
        <v>3,0.751</v>
      </c>
      <c r="F786" s="2">
        <f t="shared" si="76"/>
        <v>0</v>
      </c>
      <c r="G786">
        <f>VLOOKUP(M786,BulletType!A$1:F$35,3)</f>
        <v>0</v>
      </c>
      <c r="H786">
        <f>VLOOKUP(M786,BulletType!A$1:F$35,4)</f>
        <v>0</v>
      </c>
      <c r="I786">
        <f>VLOOKUP(M786,BulletType!A$1:F$35,5)</f>
        <v>12</v>
      </c>
      <c r="J786">
        <f>VLOOKUP(M786,BulletType!A$1:F$35,5)</f>
        <v>12</v>
      </c>
      <c r="K786">
        <f>VLOOKUP(M786,BulletType!A$1:F$35,6)</f>
        <v>6</v>
      </c>
      <c r="L786" s="3" t="str">
        <f>VLOOKUP(N786,BulletColor!A$2:B809,2)</f>
        <v>0.25,1,1</v>
      </c>
      <c r="M786">
        <f t="shared" si="79"/>
        <v>24</v>
      </c>
      <c r="N786" s="2">
        <f t="shared" si="77"/>
        <v>8</v>
      </c>
      <c r="O786" s="2">
        <f t="shared" si="78"/>
        <v>0</v>
      </c>
    </row>
    <row r="787" spans="1:15" x14ac:dyDescent="0.2">
      <c r="A787" s="1">
        <f t="shared" si="74"/>
        <v>124081</v>
      </c>
      <c r="B787" s="2" t="str">
        <f>VLOOKUP(M787,BulletType!A$1:F$35,2)&amp;VLOOKUP(N787,BulletColor!A$1:C$25,3)</f>
        <v>小光玉青</v>
      </c>
      <c r="C787" t="str">
        <f t="shared" si="75"/>
        <v>Bullet124080</v>
      </c>
      <c r="D787" s="2" t="str">
        <f>CONCATENATE(VLOOKUP(M787,BulletType!A$2:I$35,8),VLOOKUP(N787,BulletColor!A$2:D$16,4))</f>
        <v>Bullet200070</v>
      </c>
      <c r="E787" s="2" t="str">
        <f>VLOOKUP(M787,BulletType!A$1:G$35,7)</f>
        <v>3,0.751</v>
      </c>
      <c r="F787" s="2">
        <f t="shared" si="76"/>
        <v>1</v>
      </c>
      <c r="G787">
        <f>VLOOKUP(M787,BulletType!A$1:F$35,3)</f>
        <v>0</v>
      </c>
      <c r="H787">
        <f>VLOOKUP(M787,BulletType!A$1:F$35,4)</f>
        <v>0</v>
      </c>
      <c r="I787">
        <f>VLOOKUP(M787,BulletType!A$1:F$35,5)</f>
        <v>12</v>
      </c>
      <c r="J787">
        <f>VLOOKUP(M787,BulletType!A$1:F$35,5)</f>
        <v>12</v>
      </c>
      <c r="K787">
        <f>VLOOKUP(M787,BulletType!A$1:F$35,6)</f>
        <v>6</v>
      </c>
      <c r="L787" s="3" t="str">
        <f>VLOOKUP(N787,BulletColor!A$2:B810,2)</f>
        <v>0.25,1,1</v>
      </c>
      <c r="M787">
        <f t="shared" si="79"/>
        <v>24</v>
      </c>
      <c r="N787" s="2">
        <f t="shared" si="77"/>
        <v>8</v>
      </c>
      <c r="O787" s="2">
        <f t="shared" si="78"/>
        <v>1</v>
      </c>
    </row>
    <row r="788" spans="1:15" x14ac:dyDescent="0.2">
      <c r="A788" s="1">
        <f t="shared" si="74"/>
        <v>124090</v>
      </c>
      <c r="B788" s="2" t="str">
        <f>VLOOKUP(M788,BulletType!A$1:F$35,2)&amp;VLOOKUP(N788,BulletColor!A$1:C$25,3)</f>
        <v>小光玉深绿</v>
      </c>
      <c r="C788" t="str">
        <f t="shared" si="75"/>
        <v>Bullet124090</v>
      </c>
      <c r="D788" s="2" t="str">
        <f>CONCATENATE(VLOOKUP(M788,BulletType!A$2:I$35,8),VLOOKUP(N788,BulletColor!A$2:D$16,4))</f>
        <v>Bullet200090</v>
      </c>
      <c r="E788" s="2" t="str">
        <f>VLOOKUP(M788,BulletType!A$1:G$35,7)</f>
        <v>3,0.751</v>
      </c>
      <c r="F788" s="2">
        <f t="shared" si="76"/>
        <v>0</v>
      </c>
      <c r="G788">
        <f>VLOOKUP(M788,BulletType!A$1:F$35,3)</f>
        <v>0</v>
      </c>
      <c r="H788">
        <f>VLOOKUP(M788,BulletType!A$1:F$35,4)</f>
        <v>0</v>
      </c>
      <c r="I788">
        <f>VLOOKUP(M788,BulletType!A$1:F$35,5)</f>
        <v>12</v>
      </c>
      <c r="J788">
        <f>VLOOKUP(M788,BulletType!A$1:F$35,5)</f>
        <v>12</v>
      </c>
      <c r="K788">
        <f>VLOOKUP(M788,BulletType!A$1:F$35,6)</f>
        <v>6</v>
      </c>
      <c r="L788" s="3" t="str">
        <f>VLOOKUP(N788,BulletColor!A$2:B811,2)</f>
        <v>0.36,0.78,1</v>
      </c>
      <c r="M788">
        <f t="shared" si="79"/>
        <v>24</v>
      </c>
      <c r="N788" s="2">
        <f t="shared" si="77"/>
        <v>9</v>
      </c>
      <c r="O788" s="2">
        <f t="shared" si="78"/>
        <v>0</v>
      </c>
    </row>
    <row r="789" spans="1:15" x14ac:dyDescent="0.2">
      <c r="A789" s="1">
        <f t="shared" si="74"/>
        <v>124091</v>
      </c>
      <c r="B789" s="2" t="str">
        <f>VLOOKUP(M789,BulletType!A$1:F$35,2)&amp;VLOOKUP(N789,BulletColor!A$1:C$25,3)</f>
        <v>小光玉深绿</v>
      </c>
      <c r="C789" t="str">
        <f t="shared" si="75"/>
        <v>Bullet124090</v>
      </c>
      <c r="D789" s="2" t="str">
        <f>CONCATENATE(VLOOKUP(M789,BulletType!A$2:I$35,8),VLOOKUP(N789,BulletColor!A$2:D$16,4))</f>
        <v>Bullet200090</v>
      </c>
      <c r="E789" s="2" t="str">
        <f>VLOOKUP(M789,BulletType!A$1:G$35,7)</f>
        <v>3,0.751</v>
      </c>
      <c r="F789" s="2">
        <f t="shared" si="76"/>
        <v>1</v>
      </c>
      <c r="G789">
        <f>VLOOKUP(M789,BulletType!A$1:F$35,3)</f>
        <v>0</v>
      </c>
      <c r="H789">
        <f>VLOOKUP(M789,BulletType!A$1:F$35,4)</f>
        <v>0</v>
      </c>
      <c r="I789">
        <f>VLOOKUP(M789,BulletType!A$1:F$35,5)</f>
        <v>12</v>
      </c>
      <c r="J789">
        <f>VLOOKUP(M789,BulletType!A$1:F$35,5)</f>
        <v>12</v>
      </c>
      <c r="K789">
        <f>VLOOKUP(M789,BulletType!A$1:F$35,6)</f>
        <v>6</v>
      </c>
      <c r="L789" s="3" t="str">
        <f>VLOOKUP(N789,BulletColor!A$2:B812,2)</f>
        <v>0.36,0.78,1</v>
      </c>
      <c r="M789">
        <f t="shared" si="79"/>
        <v>24</v>
      </c>
      <c r="N789" s="2">
        <f t="shared" si="77"/>
        <v>9</v>
      </c>
      <c r="O789" s="2">
        <f t="shared" si="78"/>
        <v>1</v>
      </c>
    </row>
    <row r="790" spans="1:15" x14ac:dyDescent="0.2">
      <c r="A790" s="1">
        <f t="shared" si="74"/>
        <v>124100</v>
      </c>
      <c r="B790" s="2" t="str">
        <f>VLOOKUP(M790,BulletType!A$1:F$35,2)&amp;VLOOKUP(N790,BulletColor!A$1:C$25,3)</f>
        <v>小光玉绿</v>
      </c>
      <c r="C790" t="str">
        <f t="shared" si="75"/>
        <v>Bullet124100</v>
      </c>
      <c r="D790" s="2" t="str">
        <f>CONCATENATE(VLOOKUP(M790,BulletType!A$2:I$35,8),VLOOKUP(N790,BulletColor!A$2:D$16,4))</f>
        <v>Bullet200090</v>
      </c>
      <c r="E790" s="2" t="str">
        <f>VLOOKUP(M790,BulletType!A$1:G$35,7)</f>
        <v>3,0.751</v>
      </c>
      <c r="F790" s="2">
        <f t="shared" si="76"/>
        <v>0</v>
      </c>
      <c r="G790">
        <f>VLOOKUP(M790,BulletType!A$1:F$35,3)</f>
        <v>0</v>
      </c>
      <c r="H790">
        <f>VLOOKUP(M790,BulletType!A$1:F$35,4)</f>
        <v>0</v>
      </c>
      <c r="I790">
        <f>VLOOKUP(M790,BulletType!A$1:F$35,5)</f>
        <v>12</v>
      </c>
      <c r="J790">
        <f>VLOOKUP(M790,BulletType!A$1:F$35,5)</f>
        <v>12</v>
      </c>
      <c r="K790">
        <f>VLOOKUP(M790,BulletType!A$1:F$35,6)</f>
        <v>6</v>
      </c>
      <c r="L790" s="3" t="str">
        <f>VLOOKUP(N790,BulletColor!A$2:B813,2)</f>
        <v>0.36,0.78,1</v>
      </c>
      <c r="M790">
        <f t="shared" si="79"/>
        <v>24</v>
      </c>
      <c r="N790" s="2">
        <f t="shared" si="77"/>
        <v>10</v>
      </c>
      <c r="O790" s="2">
        <f t="shared" si="78"/>
        <v>0</v>
      </c>
    </row>
    <row r="791" spans="1:15" x14ac:dyDescent="0.2">
      <c r="A791" s="1">
        <f t="shared" si="74"/>
        <v>124101</v>
      </c>
      <c r="B791" s="2" t="str">
        <f>VLOOKUP(M791,BulletType!A$1:F$35,2)&amp;VLOOKUP(N791,BulletColor!A$1:C$25,3)</f>
        <v>小光玉绿</v>
      </c>
      <c r="C791" t="str">
        <f t="shared" si="75"/>
        <v>Bullet124100</v>
      </c>
      <c r="D791" s="2" t="str">
        <f>CONCATENATE(VLOOKUP(M791,BulletType!A$2:I$35,8),VLOOKUP(N791,BulletColor!A$2:D$16,4))</f>
        <v>Bullet200090</v>
      </c>
      <c r="E791" s="2" t="str">
        <f>VLOOKUP(M791,BulletType!A$1:G$35,7)</f>
        <v>3,0.751</v>
      </c>
      <c r="F791" s="2">
        <f t="shared" si="76"/>
        <v>1</v>
      </c>
      <c r="G791">
        <f>VLOOKUP(M791,BulletType!A$1:F$35,3)</f>
        <v>0</v>
      </c>
      <c r="H791">
        <f>VLOOKUP(M791,BulletType!A$1:F$35,4)</f>
        <v>0</v>
      </c>
      <c r="I791">
        <f>VLOOKUP(M791,BulletType!A$1:F$35,5)</f>
        <v>12</v>
      </c>
      <c r="J791">
        <f>VLOOKUP(M791,BulletType!A$1:F$35,5)</f>
        <v>12</v>
      </c>
      <c r="K791">
        <f>VLOOKUP(M791,BulletType!A$1:F$35,6)</f>
        <v>6</v>
      </c>
      <c r="L791" s="3" t="str">
        <f>VLOOKUP(N791,BulletColor!A$2:B814,2)</f>
        <v>0.36,0.78,1</v>
      </c>
      <c r="M791">
        <f t="shared" si="79"/>
        <v>24</v>
      </c>
      <c r="N791" s="2">
        <f t="shared" si="77"/>
        <v>10</v>
      </c>
      <c r="O791" s="2">
        <f t="shared" si="78"/>
        <v>1</v>
      </c>
    </row>
    <row r="792" spans="1:15" x14ac:dyDescent="0.2">
      <c r="A792" s="1">
        <f t="shared" si="74"/>
        <v>124110</v>
      </c>
      <c r="B792" s="2" t="str">
        <f>VLOOKUP(M792,BulletType!A$1:F$35,2)&amp;VLOOKUP(N792,BulletColor!A$1:C$25,3)</f>
        <v>小光玉黄绿</v>
      </c>
      <c r="C792" t="str">
        <f t="shared" si="75"/>
        <v>Bullet124110</v>
      </c>
      <c r="D792" s="2" t="str">
        <f>CONCATENATE(VLOOKUP(M792,BulletType!A$2:I$35,8),VLOOKUP(N792,BulletColor!A$2:D$16,4))</f>
        <v>Bullet200090</v>
      </c>
      <c r="E792" s="2" t="str">
        <f>VLOOKUP(M792,BulletType!A$1:G$35,7)</f>
        <v>3,0.751</v>
      </c>
      <c r="F792" s="2">
        <f t="shared" si="76"/>
        <v>0</v>
      </c>
      <c r="G792">
        <f>VLOOKUP(M792,BulletType!A$1:F$35,3)</f>
        <v>0</v>
      </c>
      <c r="H792">
        <f>VLOOKUP(M792,BulletType!A$1:F$35,4)</f>
        <v>0</v>
      </c>
      <c r="I792">
        <f>VLOOKUP(M792,BulletType!A$1:F$35,5)</f>
        <v>12</v>
      </c>
      <c r="J792">
        <f>VLOOKUP(M792,BulletType!A$1:F$35,5)</f>
        <v>12</v>
      </c>
      <c r="K792">
        <f>VLOOKUP(M792,BulletType!A$1:F$35,6)</f>
        <v>6</v>
      </c>
      <c r="L792" s="3" t="str">
        <f>VLOOKUP(N792,BulletColor!A$2:B815,2)</f>
        <v>0.9,1,0.4</v>
      </c>
      <c r="M792">
        <f t="shared" si="79"/>
        <v>24</v>
      </c>
      <c r="N792" s="2">
        <f t="shared" si="77"/>
        <v>11</v>
      </c>
      <c r="O792" s="2">
        <f t="shared" si="78"/>
        <v>0</v>
      </c>
    </row>
    <row r="793" spans="1:15" x14ac:dyDescent="0.2">
      <c r="A793" s="1">
        <f t="shared" si="74"/>
        <v>124111</v>
      </c>
      <c r="B793" s="2" t="str">
        <f>VLOOKUP(M793,BulletType!A$1:F$35,2)&amp;VLOOKUP(N793,BulletColor!A$1:C$25,3)</f>
        <v>小光玉黄绿</v>
      </c>
      <c r="C793" t="str">
        <f t="shared" si="75"/>
        <v>Bullet124110</v>
      </c>
      <c r="D793" s="2" t="str">
        <f>CONCATENATE(VLOOKUP(M793,BulletType!A$2:I$35,8),VLOOKUP(N793,BulletColor!A$2:D$16,4))</f>
        <v>Bullet200090</v>
      </c>
      <c r="E793" s="2" t="str">
        <f>VLOOKUP(M793,BulletType!A$1:G$35,7)</f>
        <v>3,0.751</v>
      </c>
      <c r="F793" s="2">
        <f t="shared" si="76"/>
        <v>1</v>
      </c>
      <c r="G793">
        <f>VLOOKUP(M793,BulletType!A$1:F$35,3)</f>
        <v>0</v>
      </c>
      <c r="H793">
        <f>VLOOKUP(M793,BulletType!A$1:F$35,4)</f>
        <v>0</v>
      </c>
      <c r="I793">
        <f>VLOOKUP(M793,BulletType!A$1:F$35,5)</f>
        <v>12</v>
      </c>
      <c r="J793">
        <f>VLOOKUP(M793,BulletType!A$1:F$35,5)</f>
        <v>12</v>
      </c>
      <c r="K793">
        <f>VLOOKUP(M793,BulletType!A$1:F$35,6)</f>
        <v>6</v>
      </c>
      <c r="L793" s="3" t="str">
        <f>VLOOKUP(N793,BulletColor!A$2:B816,2)</f>
        <v>0.9,1,0.4</v>
      </c>
      <c r="M793">
        <f t="shared" si="79"/>
        <v>24</v>
      </c>
      <c r="N793" s="2">
        <f t="shared" si="77"/>
        <v>11</v>
      </c>
      <c r="O793" s="2">
        <f t="shared" si="78"/>
        <v>1</v>
      </c>
    </row>
    <row r="794" spans="1:15" x14ac:dyDescent="0.2">
      <c r="A794" s="1">
        <f t="shared" si="74"/>
        <v>124120</v>
      </c>
      <c r="B794" s="2" t="str">
        <f>VLOOKUP(M794,BulletType!A$1:F$35,2)&amp;VLOOKUP(N794,BulletColor!A$1:C$25,3)</f>
        <v>小光玉深黄</v>
      </c>
      <c r="C794" t="str">
        <f t="shared" si="75"/>
        <v>Bullet124120</v>
      </c>
      <c r="D794" s="2" t="str">
        <f>CONCATENATE(VLOOKUP(M794,BulletType!A$2:I$35,8),VLOOKUP(N794,BulletColor!A$2:D$16,4))</f>
        <v>Bullet200090</v>
      </c>
      <c r="E794" s="2" t="str">
        <f>VLOOKUP(M794,BulletType!A$1:G$35,7)</f>
        <v>3,0.751</v>
      </c>
      <c r="F794" s="2">
        <f t="shared" si="76"/>
        <v>0</v>
      </c>
      <c r="G794">
        <f>VLOOKUP(M794,BulletType!A$1:F$35,3)</f>
        <v>0</v>
      </c>
      <c r="H794">
        <f>VLOOKUP(M794,BulletType!A$1:F$35,4)</f>
        <v>0</v>
      </c>
      <c r="I794">
        <f>VLOOKUP(M794,BulletType!A$1:F$35,5)</f>
        <v>12</v>
      </c>
      <c r="J794">
        <f>VLOOKUP(M794,BulletType!A$1:F$35,5)</f>
        <v>12</v>
      </c>
      <c r="K794">
        <f>VLOOKUP(M794,BulletType!A$1:F$35,6)</f>
        <v>6</v>
      </c>
      <c r="L794" s="3" t="str">
        <f>VLOOKUP(N794,BulletColor!A$2:B817,2)</f>
        <v>0.9,1,0.4</v>
      </c>
      <c r="M794">
        <f t="shared" si="79"/>
        <v>24</v>
      </c>
      <c r="N794" s="2">
        <f t="shared" si="77"/>
        <v>12</v>
      </c>
      <c r="O794" s="2">
        <f t="shared" si="78"/>
        <v>0</v>
      </c>
    </row>
    <row r="795" spans="1:15" x14ac:dyDescent="0.2">
      <c r="A795" s="1">
        <f t="shared" si="74"/>
        <v>124121</v>
      </c>
      <c r="B795" s="2" t="str">
        <f>VLOOKUP(M795,BulletType!A$1:F$35,2)&amp;VLOOKUP(N795,BulletColor!A$1:C$25,3)</f>
        <v>小光玉深黄</v>
      </c>
      <c r="C795" t="str">
        <f t="shared" si="75"/>
        <v>Bullet124120</v>
      </c>
      <c r="D795" s="2" t="str">
        <f>CONCATENATE(VLOOKUP(M795,BulletType!A$2:I$35,8),VLOOKUP(N795,BulletColor!A$2:D$16,4))</f>
        <v>Bullet200090</v>
      </c>
      <c r="E795" s="2" t="str">
        <f>VLOOKUP(M795,BulletType!A$1:G$35,7)</f>
        <v>3,0.751</v>
      </c>
      <c r="F795" s="2">
        <f t="shared" si="76"/>
        <v>1</v>
      </c>
      <c r="G795">
        <f>VLOOKUP(M795,BulletType!A$1:F$35,3)</f>
        <v>0</v>
      </c>
      <c r="H795">
        <f>VLOOKUP(M795,BulletType!A$1:F$35,4)</f>
        <v>0</v>
      </c>
      <c r="I795">
        <f>VLOOKUP(M795,BulletType!A$1:F$35,5)</f>
        <v>12</v>
      </c>
      <c r="J795">
        <f>VLOOKUP(M795,BulletType!A$1:F$35,5)</f>
        <v>12</v>
      </c>
      <c r="K795">
        <f>VLOOKUP(M795,BulletType!A$1:F$35,6)</f>
        <v>6</v>
      </c>
      <c r="L795" s="3" t="str">
        <f>VLOOKUP(N795,BulletColor!A$2:B818,2)</f>
        <v>0.9,1,0.4</v>
      </c>
      <c r="M795">
        <f t="shared" si="79"/>
        <v>24</v>
      </c>
      <c r="N795" s="2">
        <f t="shared" si="77"/>
        <v>12</v>
      </c>
      <c r="O795" s="2">
        <f t="shared" si="78"/>
        <v>1</v>
      </c>
    </row>
    <row r="796" spans="1:15" x14ac:dyDescent="0.2">
      <c r="A796" s="1">
        <f t="shared" ref="A796:A859" si="80">VALUE(CONCATENATE(1,(REPT(0,2-LEN(M796))&amp;M796),REPT(0,2-LEN(N796))&amp;(N796),O796))</f>
        <v>124130</v>
      </c>
      <c r="B796" s="2" t="str">
        <f>VLOOKUP(M796,BulletType!A$1:F$35,2)&amp;VLOOKUP(N796,BulletColor!A$1:C$25,3)</f>
        <v>小光玉浅黄</v>
      </c>
      <c r="C796" t="str">
        <f t="shared" ref="C796:C859" si="81">CONCATENATE("Bullet",INT(A796/10)*10)</f>
        <v>Bullet124130</v>
      </c>
      <c r="D796" s="2" t="str">
        <f>CONCATENATE(VLOOKUP(M796,BulletType!A$2:I$35,8),VLOOKUP(N796,BulletColor!A$2:D$16,4))</f>
        <v>Bullet200130</v>
      </c>
      <c r="E796" s="2" t="str">
        <f>VLOOKUP(M796,BulletType!A$1:G$35,7)</f>
        <v>3,0.751</v>
      </c>
      <c r="F796" s="2">
        <f t="shared" ref="F796:F859" si="82">INT(RIGHT(A796,1))</f>
        <v>0</v>
      </c>
      <c r="G796">
        <f>VLOOKUP(M796,BulletType!A$1:F$35,3)</f>
        <v>0</v>
      </c>
      <c r="H796">
        <f>VLOOKUP(M796,BulletType!A$1:F$35,4)</f>
        <v>0</v>
      </c>
      <c r="I796">
        <f>VLOOKUP(M796,BulletType!A$1:F$35,5)</f>
        <v>12</v>
      </c>
      <c r="J796">
        <f>VLOOKUP(M796,BulletType!A$1:F$35,5)</f>
        <v>12</v>
      </c>
      <c r="K796">
        <f>VLOOKUP(M796,BulletType!A$1:F$35,6)</f>
        <v>6</v>
      </c>
      <c r="L796" s="3" t="str">
        <f>VLOOKUP(N796,BulletColor!A$2:B819,2)</f>
        <v>0.9,1,0.4</v>
      </c>
      <c r="M796">
        <f t="shared" si="79"/>
        <v>24</v>
      </c>
      <c r="N796" s="2">
        <f t="shared" si="77"/>
        <v>13</v>
      </c>
      <c r="O796" s="2">
        <f t="shared" si="78"/>
        <v>0</v>
      </c>
    </row>
    <row r="797" spans="1:15" x14ac:dyDescent="0.2">
      <c r="A797" s="1">
        <f t="shared" si="80"/>
        <v>124131</v>
      </c>
      <c r="B797" s="2" t="str">
        <f>VLOOKUP(M797,BulletType!A$1:F$35,2)&amp;VLOOKUP(N797,BulletColor!A$1:C$25,3)</f>
        <v>小光玉浅黄</v>
      </c>
      <c r="C797" t="str">
        <f t="shared" si="81"/>
        <v>Bullet124130</v>
      </c>
      <c r="D797" s="2" t="str">
        <f>CONCATENATE(VLOOKUP(M797,BulletType!A$2:I$35,8),VLOOKUP(N797,BulletColor!A$2:D$16,4))</f>
        <v>Bullet200130</v>
      </c>
      <c r="E797" s="2" t="str">
        <f>VLOOKUP(M797,BulletType!A$1:G$35,7)</f>
        <v>3,0.751</v>
      </c>
      <c r="F797" s="2">
        <f t="shared" si="82"/>
        <v>1</v>
      </c>
      <c r="G797">
        <f>VLOOKUP(M797,BulletType!A$1:F$35,3)</f>
        <v>0</v>
      </c>
      <c r="H797">
        <f>VLOOKUP(M797,BulletType!A$1:F$35,4)</f>
        <v>0</v>
      </c>
      <c r="I797">
        <f>VLOOKUP(M797,BulletType!A$1:F$35,5)</f>
        <v>12</v>
      </c>
      <c r="J797">
        <f>VLOOKUP(M797,BulletType!A$1:F$35,5)</f>
        <v>12</v>
      </c>
      <c r="K797">
        <f>VLOOKUP(M797,BulletType!A$1:F$35,6)</f>
        <v>6</v>
      </c>
      <c r="L797" s="3" t="str">
        <f>VLOOKUP(N797,BulletColor!A$2:B820,2)</f>
        <v>0.9,1,0.4</v>
      </c>
      <c r="M797">
        <f t="shared" si="79"/>
        <v>24</v>
      </c>
      <c r="N797" s="2">
        <f t="shared" si="77"/>
        <v>13</v>
      </c>
      <c r="O797" s="2">
        <f t="shared" si="78"/>
        <v>1</v>
      </c>
    </row>
    <row r="798" spans="1:15" x14ac:dyDescent="0.2">
      <c r="A798" s="1">
        <f t="shared" si="80"/>
        <v>124140</v>
      </c>
      <c r="B798" s="2" t="str">
        <f>VLOOKUP(M798,BulletType!A$1:F$35,2)&amp;VLOOKUP(N798,BulletColor!A$1:C$25,3)</f>
        <v>小光玉棕黄</v>
      </c>
      <c r="C798" t="str">
        <f t="shared" si="81"/>
        <v>Bullet124140</v>
      </c>
      <c r="D798" s="2" t="str">
        <f>CONCATENATE(VLOOKUP(M798,BulletType!A$2:I$35,8),VLOOKUP(N798,BulletColor!A$2:D$16,4))</f>
        <v>Bullet200130</v>
      </c>
      <c r="E798" s="2" t="str">
        <f>VLOOKUP(M798,BulletType!A$1:G$35,7)</f>
        <v>3,0.751</v>
      </c>
      <c r="F798" s="2">
        <f t="shared" si="82"/>
        <v>0</v>
      </c>
      <c r="G798">
        <f>VLOOKUP(M798,BulletType!A$1:F$35,3)</f>
        <v>0</v>
      </c>
      <c r="H798">
        <f>VLOOKUP(M798,BulletType!A$1:F$35,4)</f>
        <v>0</v>
      </c>
      <c r="I798">
        <f>VLOOKUP(M798,BulletType!A$1:F$35,5)</f>
        <v>12</v>
      </c>
      <c r="J798">
        <f>VLOOKUP(M798,BulletType!A$1:F$35,5)</f>
        <v>12</v>
      </c>
      <c r="K798">
        <f>VLOOKUP(M798,BulletType!A$1:F$35,6)</f>
        <v>6</v>
      </c>
      <c r="L798" s="3" t="str">
        <f>VLOOKUP(N798,BulletColor!A$2:B821,2)</f>
        <v>0.9,1,0.4</v>
      </c>
      <c r="M798">
        <f t="shared" si="79"/>
        <v>24</v>
      </c>
      <c r="N798" s="2">
        <f t="shared" si="77"/>
        <v>14</v>
      </c>
      <c r="O798" s="2">
        <f t="shared" si="78"/>
        <v>0</v>
      </c>
    </row>
    <row r="799" spans="1:15" x14ac:dyDescent="0.2">
      <c r="A799" s="1">
        <f t="shared" si="80"/>
        <v>124141</v>
      </c>
      <c r="B799" s="2" t="str">
        <f>VLOOKUP(M799,BulletType!A$1:F$35,2)&amp;VLOOKUP(N799,BulletColor!A$1:C$25,3)</f>
        <v>小光玉棕黄</v>
      </c>
      <c r="C799" t="str">
        <f t="shared" si="81"/>
        <v>Bullet124140</v>
      </c>
      <c r="D799" s="2" t="str">
        <f>CONCATENATE(VLOOKUP(M799,BulletType!A$2:I$35,8),VLOOKUP(N799,BulletColor!A$2:D$16,4))</f>
        <v>Bullet200130</v>
      </c>
      <c r="E799" s="2" t="str">
        <f>VLOOKUP(M799,BulletType!A$1:G$35,7)</f>
        <v>3,0.751</v>
      </c>
      <c r="F799" s="2">
        <f t="shared" si="82"/>
        <v>1</v>
      </c>
      <c r="G799">
        <f>VLOOKUP(M799,BulletType!A$1:F$35,3)</f>
        <v>0</v>
      </c>
      <c r="H799">
        <f>VLOOKUP(M799,BulletType!A$1:F$35,4)</f>
        <v>0</v>
      </c>
      <c r="I799">
        <f>VLOOKUP(M799,BulletType!A$1:F$35,5)</f>
        <v>12</v>
      </c>
      <c r="J799">
        <f>VLOOKUP(M799,BulletType!A$1:F$35,5)</f>
        <v>12</v>
      </c>
      <c r="K799">
        <f>VLOOKUP(M799,BulletType!A$1:F$35,6)</f>
        <v>6</v>
      </c>
      <c r="L799" s="3" t="str">
        <f>VLOOKUP(N799,BulletColor!A$2:B822,2)</f>
        <v>0.9,1,0.4</v>
      </c>
      <c r="M799">
        <f t="shared" si="79"/>
        <v>24</v>
      </c>
      <c r="N799" s="2">
        <f t="shared" si="77"/>
        <v>14</v>
      </c>
      <c r="O799" s="2">
        <f t="shared" si="78"/>
        <v>1</v>
      </c>
    </row>
    <row r="800" spans="1:15" x14ac:dyDescent="0.2">
      <c r="A800" s="1">
        <f t="shared" si="80"/>
        <v>124150</v>
      </c>
      <c r="B800" s="2" t="str">
        <f>VLOOKUP(M800,BulletType!A$1:F$35,2)&amp;VLOOKUP(N800,BulletColor!A$1:C$25,3)</f>
        <v>小光玉白</v>
      </c>
      <c r="C800" t="str">
        <f t="shared" si="81"/>
        <v>Bullet124150</v>
      </c>
      <c r="D800" s="2" t="str">
        <f>CONCATENATE(VLOOKUP(M800,BulletType!A$2:I$35,8),VLOOKUP(N800,BulletColor!A$2:D$16,4))</f>
        <v>Bullet200130</v>
      </c>
      <c r="E800" s="2" t="str">
        <f>VLOOKUP(M800,BulletType!A$1:G$35,7)</f>
        <v>3,0.751</v>
      </c>
      <c r="F800" s="2">
        <f t="shared" si="82"/>
        <v>0</v>
      </c>
      <c r="G800">
        <f>VLOOKUP(M800,BulletType!A$1:F$35,3)</f>
        <v>0</v>
      </c>
      <c r="H800">
        <f>VLOOKUP(M800,BulletType!A$1:F$35,4)</f>
        <v>0</v>
      </c>
      <c r="I800">
        <f>VLOOKUP(M800,BulletType!A$1:F$35,5)</f>
        <v>12</v>
      </c>
      <c r="J800">
        <f>VLOOKUP(M800,BulletType!A$1:F$35,5)</f>
        <v>12</v>
      </c>
      <c r="K800">
        <f>VLOOKUP(M800,BulletType!A$1:F$35,6)</f>
        <v>6</v>
      </c>
      <c r="L800" s="3" t="str">
        <f>VLOOKUP(N800,BulletColor!A$2:B823,2)</f>
        <v>0.8,0.8,0.8</v>
      </c>
      <c r="M800">
        <f t="shared" si="79"/>
        <v>24</v>
      </c>
      <c r="N800" s="2">
        <f t="shared" si="77"/>
        <v>15</v>
      </c>
      <c r="O800" s="2">
        <f t="shared" si="78"/>
        <v>0</v>
      </c>
    </row>
    <row r="801" spans="1:15" x14ac:dyDescent="0.2">
      <c r="A801" s="1">
        <f t="shared" si="80"/>
        <v>124151</v>
      </c>
      <c r="B801" s="2" t="str">
        <f>VLOOKUP(M801,BulletType!A$1:F$35,2)&amp;VLOOKUP(N801,BulletColor!A$1:C$25,3)</f>
        <v>小光玉白</v>
      </c>
      <c r="C801" t="str">
        <f t="shared" si="81"/>
        <v>Bullet124150</v>
      </c>
      <c r="D801" s="2" t="str">
        <f>CONCATENATE(VLOOKUP(M801,BulletType!A$2:I$35,8),VLOOKUP(N801,BulletColor!A$2:D$16,4))</f>
        <v>Bullet200130</v>
      </c>
      <c r="E801" s="2" t="str">
        <f>VLOOKUP(M801,BulletType!A$1:G$35,7)</f>
        <v>3,0.751</v>
      </c>
      <c r="F801" s="2">
        <f t="shared" si="82"/>
        <v>1</v>
      </c>
      <c r="G801">
        <f>VLOOKUP(M801,BulletType!A$1:F$35,3)</f>
        <v>0</v>
      </c>
      <c r="H801">
        <f>VLOOKUP(M801,BulletType!A$1:F$35,4)</f>
        <v>0</v>
      </c>
      <c r="I801">
        <f>VLOOKUP(M801,BulletType!A$1:F$35,5)</f>
        <v>12</v>
      </c>
      <c r="J801">
        <f>VLOOKUP(M801,BulletType!A$1:F$35,5)</f>
        <v>12</v>
      </c>
      <c r="K801">
        <f>VLOOKUP(M801,BulletType!A$1:F$35,6)</f>
        <v>6</v>
      </c>
      <c r="L801" s="3" t="str">
        <f>VLOOKUP(N801,BulletColor!A$2:B824,2)</f>
        <v>0.8,0.8,0.8</v>
      </c>
      <c r="M801">
        <f t="shared" si="79"/>
        <v>24</v>
      </c>
      <c r="N801" s="2">
        <f t="shared" si="77"/>
        <v>15</v>
      </c>
      <c r="O801" s="2">
        <f t="shared" si="78"/>
        <v>1</v>
      </c>
    </row>
    <row r="802" spans="1:15" x14ac:dyDescent="0.2">
      <c r="A802" s="1">
        <f t="shared" si="80"/>
        <v>125000</v>
      </c>
      <c r="B802" s="2" t="str">
        <f>VLOOKUP(M802,BulletType!A$1:F$35,2)&amp;VLOOKUP(N802,BulletColor!A$1:C$25,3)</f>
        <v>休止符灰</v>
      </c>
      <c r="C802" t="str">
        <f t="shared" si="81"/>
        <v>Bullet125000</v>
      </c>
      <c r="D802" s="2" t="str">
        <f>CONCATENATE(VLOOKUP(M802,BulletType!A$2:I$35,8),VLOOKUP(N802,BulletColor!A$2:D$16,4))</f>
        <v>Bullet200000</v>
      </c>
      <c r="E802" s="2" t="str">
        <f>VLOOKUP(M802,BulletType!A$1:G$35,7)</f>
        <v>3.2,0.8</v>
      </c>
      <c r="F802" s="2">
        <f t="shared" si="82"/>
        <v>0</v>
      </c>
      <c r="G802">
        <f>VLOOKUP(M802,BulletType!A$1:F$35,3)</f>
        <v>1</v>
      </c>
      <c r="H802">
        <f>VLOOKUP(M802,BulletType!A$1:F$35,4)</f>
        <v>0</v>
      </c>
      <c r="I802">
        <f>VLOOKUP(M802,BulletType!A$1:F$35,5)</f>
        <v>10</v>
      </c>
      <c r="J802">
        <f>VLOOKUP(M802,BulletType!A$1:F$35,5)</f>
        <v>10</v>
      </c>
      <c r="K802">
        <f>VLOOKUP(M802,BulletType!A$1:F$35,6)</f>
        <v>5</v>
      </c>
      <c r="L802" s="3" t="str">
        <f>VLOOKUP(N802,BulletColor!A$2:B825,2)</f>
        <v>0.5,0.5,0.5</v>
      </c>
      <c r="M802">
        <f t="shared" si="79"/>
        <v>25</v>
      </c>
      <c r="N802" s="2">
        <f t="shared" si="77"/>
        <v>0</v>
      </c>
      <c r="O802" s="2">
        <f t="shared" si="78"/>
        <v>0</v>
      </c>
    </row>
    <row r="803" spans="1:15" x14ac:dyDescent="0.2">
      <c r="A803" s="1">
        <f t="shared" si="80"/>
        <v>125001</v>
      </c>
      <c r="B803" s="2" t="str">
        <f>VLOOKUP(M803,BulletType!A$1:F$35,2)&amp;VLOOKUP(N803,BulletColor!A$1:C$25,3)</f>
        <v>休止符灰</v>
      </c>
      <c r="C803" t="str">
        <f t="shared" si="81"/>
        <v>Bullet125000</v>
      </c>
      <c r="D803" s="2" t="str">
        <f>CONCATENATE(VLOOKUP(M803,BulletType!A$2:I$35,8),VLOOKUP(N803,BulletColor!A$2:D$16,4))</f>
        <v>Bullet200000</v>
      </c>
      <c r="E803" s="2" t="str">
        <f>VLOOKUP(M803,BulletType!A$1:G$35,7)</f>
        <v>3.2,0.8</v>
      </c>
      <c r="F803" s="2">
        <f t="shared" si="82"/>
        <v>1</v>
      </c>
      <c r="G803">
        <f>VLOOKUP(M803,BulletType!A$1:F$35,3)</f>
        <v>1</v>
      </c>
      <c r="H803">
        <f>VLOOKUP(M803,BulletType!A$1:F$35,4)</f>
        <v>0</v>
      </c>
      <c r="I803">
        <f>VLOOKUP(M803,BulletType!A$1:F$35,5)</f>
        <v>10</v>
      </c>
      <c r="J803">
        <f>VLOOKUP(M803,BulletType!A$1:F$35,5)</f>
        <v>10</v>
      </c>
      <c r="K803">
        <f>VLOOKUP(M803,BulletType!A$1:F$35,6)</f>
        <v>5</v>
      </c>
      <c r="L803" s="3" t="str">
        <f>VLOOKUP(N803,BulletColor!A$2:B826,2)</f>
        <v>0.5,0.5,0.5</v>
      </c>
      <c r="M803">
        <f t="shared" si="79"/>
        <v>25</v>
      </c>
      <c r="N803" s="2">
        <f t="shared" si="77"/>
        <v>0</v>
      </c>
      <c r="O803" s="2">
        <f t="shared" si="78"/>
        <v>1</v>
      </c>
    </row>
    <row r="804" spans="1:15" x14ac:dyDescent="0.2">
      <c r="A804" s="1">
        <f t="shared" si="80"/>
        <v>125010</v>
      </c>
      <c r="B804" s="2" t="str">
        <f>VLOOKUP(M804,BulletType!A$1:F$35,2)&amp;VLOOKUP(N804,BulletColor!A$1:C$25,3)</f>
        <v>休止符深红</v>
      </c>
      <c r="C804" t="str">
        <f t="shared" si="81"/>
        <v>Bullet125010</v>
      </c>
      <c r="D804" s="2" t="str">
        <f>CONCATENATE(VLOOKUP(M804,BulletType!A$2:I$35,8),VLOOKUP(N804,BulletColor!A$2:D$16,4))</f>
        <v>Bullet200010</v>
      </c>
      <c r="E804" s="2" t="str">
        <f>VLOOKUP(M804,BulletType!A$1:G$35,7)</f>
        <v>3.2,0.8</v>
      </c>
      <c r="F804" s="2">
        <f t="shared" si="82"/>
        <v>0</v>
      </c>
      <c r="G804">
        <f>VLOOKUP(M804,BulletType!A$1:F$35,3)</f>
        <v>1</v>
      </c>
      <c r="H804">
        <f>VLOOKUP(M804,BulletType!A$1:F$35,4)</f>
        <v>0</v>
      </c>
      <c r="I804">
        <f>VLOOKUP(M804,BulletType!A$1:F$35,5)</f>
        <v>10</v>
      </c>
      <c r="J804">
        <f>VLOOKUP(M804,BulletType!A$1:F$35,5)</f>
        <v>10</v>
      </c>
      <c r="K804">
        <f>VLOOKUP(M804,BulletType!A$1:F$35,6)</f>
        <v>5</v>
      </c>
      <c r="L804" s="3" t="str">
        <f>VLOOKUP(N804,BulletColor!A$2:B827,2)</f>
        <v>0.625,0.3,0.3</v>
      </c>
      <c r="M804">
        <f t="shared" si="79"/>
        <v>25</v>
      </c>
      <c r="N804" s="2">
        <f t="shared" si="77"/>
        <v>1</v>
      </c>
      <c r="O804" s="2">
        <f t="shared" si="78"/>
        <v>0</v>
      </c>
    </row>
    <row r="805" spans="1:15" x14ac:dyDescent="0.2">
      <c r="A805" s="1">
        <f t="shared" si="80"/>
        <v>125011</v>
      </c>
      <c r="B805" s="2" t="str">
        <f>VLOOKUP(M805,BulletType!A$1:F$35,2)&amp;VLOOKUP(N805,BulletColor!A$1:C$25,3)</f>
        <v>休止符深红</v>
      </c>
      <c r="C805" t="str">
        <f t="shared" si="81"/>
        <v>Bullet125010</v>
      </c>
      <c r="D805" s="2" t="str">
        <f>CONCATENATE(VLOOKUP(M805,BulletType!A$2:I$35,8),VLOOKUP(N805,BulletColor!A$2:D$16,4))</f>
        <v>Bullet200010</v>
      </c>
      <c r="E805" s="2" t="str">
        <f>VLOOKUP(M805,BulletType!A$1:G$35,7)</f>
        <v>3.2,0.8</v>
      </c>
      <c r="F805" s="2">
        <f t="shared" si="82"/>
        <v>1</v>
      </c>
      <c r="G805">
        <f>VLOOKUP(M805,BulletType!A$1:F$35,3)</f>
        <v>1</v>
      </c>
      <c r="H805">
        <f>VLOOKUP(M805,BulletType!A$1:F$35,4)</f>
        <v>0</v>
      </c>
      <c r="I805">
        <f>VLOOKUP(M805,BulletType!A$1:F$35,5)</f>
        <v>10</v>
      </c>
      <c r="J805">
        <f>VLOOKUP(M805,BulletType!A$1:F$35,5)</f>
        <v>10</v>
      </c>
      <c r="K805">
        <f>VLOOKUP(M805,BulletType!A$1:F$35,6)</f>
        <v>5</v>
      </c>
      <c r="L805" s="3" t="str">
        <f>VLOOKUP(N805,BulletColor!A$2:B828,2)</f>
        <v>0.625,0.3,0.3</v>
      </c>
      <c r="M805">
        <f t="shared" si="79"/>
        <v>25</v>
      </c>
      <c r="N805" s="2">
        <f t="shared" si="77"/>
        <v>1</v>
      </c>
      <c r="O805" s="2">
        <f t="shared" si="78"/>
        <v>1</v>
      </c>
    </row>
    <row r="806" spans="1:15" x14ac:dyDescent="0.2">
      <c r="A806" s="1">
        <f t="shared" si="80"/>
        <v>125020</v>
      </c>
      <c r="B806" s="2" t="str">
        <f>VLOOKUP(M806,BulletType!A$1:F$35,2)&amp;VLOOKUP(N806,BulletColor!A$1:C$25,3)</f>
        <v>休止符红</v>
      </c>
      <c r="C806" t="str">
        <f t="shared" si="81"/>
        <v>Bullet125020</v>
      </c>
      <c r="D806" s="2" t="str">
        <f>CONCATENATE(VLOOKUP(M806,BulletType!A$2:I$35,8),VLOOKUP(N806,BulletColor!A$2:D$16,4))</f>
        <v>Bullet200010</v>
      </c>
      <c r="E806" s="2" t="str">
        <f>VLOOKUP(M806,BulletType!A$1:G$35,7)</f>
        <v>3.2,0.8</v>
      </c>
      <c r="F806" s="2">
        <f t="shared" si="82"/>
        <v>0</v>
      </c>
      <c r="G806">
        <f>VLOOKUP(M806,BulletType!A$1:F$35,3)</f>
        <v>1</v>
      </c>
      <c r="H806">
        <f>VLOOKUP(M806,BulletType!A$1:F$35,4)</f>
        <v>0</v>
      </c>
      <c r="I806">
        <f>VLOOKUP(M806,BulletType!A$1:F$35,5)</f>
        <v>10</v>
      </c>
      <c r="J806">
        <f>VLOOKUP(M806,BulletType!A$1:F$35,5)</f>
        <v>10</v>
      </c>
      <c r="K806">
        <f>VLOOKUP(M806,BulletType!A$1:F$35,6)</f>
        <v>5</v>
      </c>
      <c r="L806" s="3" t="str">
        <f>VLOOKUP(N806,BulletColor!A$2:B829,2)</f>
        <v>0.8,0.3,0.3</v>
      </c>
      <c r="M806">
        <f t="shared" si="79"/>
        <v>25</v>
      </c>
      <c r="N806" s="2">
        <f t="shared" si="77"/>
        <v>2</v>
      </c>
      <c r="O806" s="2">
        <f t="shared" si="78"/>
        <v>0</v>
      </c>
    </row>
    <row r="807" spans="1:15" x14ac:dyDescent="0.2">
      <c r="A807" s="1">
        <f t="shared" si="80"/>
        <v>125021</v>
      </c>
      <c r="B807" s="2" t="str">
        <f>VLOOKUP(M807,BulletType!A$1:F$35,2)&amp;VLOOKUP(N807,BulletColor!A$1:C$25,3)</f>
        <v>休止符红</v>
      </c>
      <c r="C807" t="str">
        <f t="shared" si="81"/>
        <v>Bullet125020</v>
      </c>
      <c r="D807" s="2" t="str">
        <f>CONCATENATE(VLOOKUP(M807,BulletType!A$2:I$35,8),VLOOKUP(N807,BulletColor!A$2:D$16,4))</f>
        <v>Bullet200010</v>
      </c>
      <c r="E807" s="2" t="str">
        <f>VLOOKUP(M807,BulletType!A$1:G$35,7)</f>
        <v>3.2,0.8</v>
      </c>
      <c r="F807" s="2">
        <f t="shared" si="82"/>
        <v>1</v>
      </c>
      <c r="G807">
        <f>VLOOKUP(M807,BulletType!A$1:F$35,3)</f>
        <v>1</v>
      </c>
      <c r="H807">
        <f>VLOOKUP(M807,BulletType!A$1:F$35,4)</f>
        <v>0</v>
      </c>
      <c r="I807">
        <f>VLOOKUP(M807,BulletType!A$1:F$35,5)</f>
        <v>10</v>
      </c>
      <c r="J807">
        <f>VLOOKUP(M807,BulletType!A$1:F$35,5)</f>
        <v>10</v>
      </c>
      <c r="K807">
        <f>VLOOKUP(M807,BulletType!A$1:F$35,6)</f>
        <v>5</v>
      </c>
      <c r="L807" s="3" t="str">
        <f>VLOOKUP(N807,BulletColor!A$2:B830,2)</f>
        <v>0.8,0.3,0.3</v>
      </c>
      <c r="M807">
        <f t="shared" si="79"/>
        <v>25</v>
      </c>
      <c r="N807" s="2">
        <f t="shared" si="77"/>
        <v>2</v>
      </c>
      <c r="O807" s="2">
        <f t="shared" si="78"/>
        <v>1</v>
      </c>
    </row>
    <row r="808" spans="1:15" x14ac:dyDescent="0.2">
      <c r="A808" s="1">
        <f t="shared" si="80"/>
        <v>125030</v>
      </c>
      <c r="B808" s="2" t="str">
        <f>VLOOKUP(M808,BulletType!A$1:F$35,2)&amp;VLOOKUP(N808,BulletColor!A$1:C$25,3)</f>
        <v>休止符深紫</v>
      </c>
      <c r="C808" t="str">
        <f t="shared" si="81"/>
        <v>Bullet125030</v>
      </c>
      <c r="D808" s="2" t="str">
        <f>CONCATENATE(VLOOKUP(M808,BulletType!A$2:I$35,8),VLOOKUP(N808,BulletColor!A$2:D$16,4))</f>
        <v>Bullet200030</v>
      </c>
      <c r="E808" s="2" t="str">
        <f>VLOOKUP(M808,BulletType!A$1:G$35,7)</f>
        <v>3.2,0.8</v>
      </c>
      <c r="F808" s="2">
        <f t="shared" si="82"/>
        <v>0</v>
      </c>
      <c r="G808">
        <f>VLOOKUP(M808,BulletType!A$1:F$35,3)</f>
        <v>1</v>
      </c>
      <c r="H808">
        <f>VLOOKUP(M808,BulletType!A$1:F$35,4)</f>
        <v>0</v>
      </c>
      <c r="I808">
        <f>VLOOKUP(M808,BulletType!A$1:F$35,5)</f>
        <v>10</v>
      </c>
      <c r="J808">
        <f>VLOOKUP(M808,BulletType!A$1:F$35,5)</f>
        <v>10</v>
      </c>
      <c r="K808">
        <f>VLOOKUP(M808,BulletType!A$1:F$35,6)</f>
        <v>5</v>
      </c>
      <c r="L808" s="3" t="str">
        <f>VLOOKUP(N808,BulletColor!A$2:B831,2)</f>
        <v>1,0.65,1</v>
      </c>
      <c r="M808">
        <f t="shared" si="79"/>
        <v>25</v>
      </c>
      <c r="N808" s="2">
        <f t="shared" si="77"/>
        <v>3</v>
      </c>
      <c r="O808" s="2">
        <f t="shared" si="78"/>
        <v>0</v>
      </c>
    </row>
    <row r="809" spans="1:15" x14ac:dyDescent="0.2">
      <c r="A809" s="1">
        <f t="shared" si="80"/>
        <v>125031</v>
      </c>
      <c r="B809" s="2" t="str">
        <f>VLOOKUP(M809,BulletType!A$1:F$35,2)&amp;VLOOKUP(N809,BulletColor!A$1:C$25,3)</f>
        <v>休止符深紫</v>
      </c>
      <c r="C809" t="str">
        <f t="shared" si="81"/>
        <v>Bullet125030</v>
      </c>
      <c r="D809" s="2" t="str">
        <f>CONCATENATE(VLOOKUP(M809,BulletType!A$2:I$35,8),VLOOKUP(N809,BulletColor!A$2:D$16,4))</f>
        <v>Bullet200030</v>
      </c>
      <c r="E809" s="2" t="str">
        <f>VLOOKUP(M809,BulletType!A$1:G$35,7)</f>
        <v>3.2,0.8</v>
      </c>
      <c r="F809" s="2">
        <f t="shared" si="82"/>
        <v>1</v>
      </c>
      <c r="G809">
        <f>VLOOKUP(M809,BulletType!A$1:F$35,3)</f>
        <v>1</v>
      </c>
      <c r="H809">
        <f>VLOOKUP(M809,BulletType!A$1:F$35,4)</f>
        <v>0</v>
      </c>
      <c r="I809">
        <f>VLOOKUP(M809,BulletType!A$1:F$35,5)</f>
        <v>10</v>
      </c>
      <c r="J809">
        <f>VLOOKUP(M809,BulletType!A$1:F$35,5)</f>
        <v>10</v>
      </c>
      <c r="K809">
        <f>VLOOKUP(M809,BulletType!A$1:F$35,6)</f>
        <v>5</v>
      </c>
      <c r="L809" s="3" t="str">
        <f>VLOOKUP(N809,BulletColor!A$2:B832,2)</f>
        <v>1,0.65,1</v>
      </c>
      <c r="M809">
        <f t="shared" si="79"/>
        <v>25</v>
      </c>
      <c r="N809" s="2">
        <f t="shared" si="77"/>
        <v>3</v>
      </c>
      <c r="O809" s="2">
        <f t="shared" si="78"/>
        <v>1</v>
      </c>
    </row>
    <row r="810" spans="1:15" x14ac:dyDescent="0.2">
      <c r="A810" s="1">
        <f t="shared" si="80"/>
        <v>125040</v>
      </c>
      <c r="B810" s="2" t="str">
        <f>VLOOKUP(M810,BulletType!A$1:F$35,2)&amp;VLOOKUP(N810,BulletColor!A$1:C$25,3)</f>
        <v>休止符紫</v>
      </c>
      <c r="C810" t="str">
        <f t="shared" si="81"/>
        <v>Bullet125040</v>
      </c>
      <c r="D810" s="2" t="str">
        <f>CONCATENATE(VLOOKUP(M810,BulletType!A$2:I$35,8),VLOOKUP(N810,BulletColor!A$2:D$16,4))</f>
        <v>Bullet200030</v>
      </c>
      <c r="E810" s="2" t="str">
        <f>VLOOKUP(M810,BulletType!A$1:G$35,7)</f>
        <v>3.2,0.8</v>
      </c>
      <c r="F810" s="2">
        <f t="shared" si="82"/>
        <v>0</v>
      </c>
      <c r="G810">
        <f>VLOOKUP(M810,BulletType!A$1:F$35,3)</f>
        <v>1</v>
      </c>
      <c r="H810">
        <f>VLOOKUP(M810,BulletType!A$1:F$35,4)</f>
        <v>0</v>
      </c>
      <c r="I810">
        <f>VLOOKUP(M810,BulletType!A$1:F$35,5)</f>
        <v>10</v>
      </c>
      <c r="J810">
        <f>VLOOKUP(M810,BulletType!A$1:F$35,5)</f>
        <v>10</v>
      </c>
      <c r="K810">
        <f>VLOOKUP(M810,BulletType!A$1:F$35,6)</f>
        <v>5</v>
      </c>
      <c r="L810" s="3" t="str">
        <f>VLOOKUP(N810,BulletColor!A$2:B833,2)</f>
        <v>1,0.65,1</v>
      </c>
      <c r="M810">
        <f t="shared" si="79"/>
        <v>25</v>
      </c>
      <c r="N810" s="2">
        <f t="shared" si="77"/>
        <v>4</v>
      </c>
      <c r="O810" s="2">
        <f t="shared" si="78"/>
        <v>0</v>
      </c>
    </row>
    <row r="811" spans="1:15" x14ac:dyDescent="0.2">
      <c r="A811" s="1">
        <f t="shared" si="80"/>
        <v>125041</v>
      </c>
      <c r="B811" s="2" t="str">
        <f>VLOOKUP(M811,BulletType!A$1:F$35,2)&amp;VLOOKUP(N811,BulletColor!A$1:C$25,3)</f>
        <v>休止符紫</v>
      </c>
      <c r="C811" t="str">
        <f t="shared" si="81"/>
        <v>Bullet125040</v>
      </c>
      <c r="D811" s="2" t="str">
        <f>CONCATENATE(VLOOKUP(M811,BulletType!A$2:I$35,8),VLOOKUP(N811,BulletColor!A$2:D$16,4))</f>
        <v>Bullet200030</v>
      </c>
      <c r="E811" s="2" t="str">
        <f>VLOOKUP(M811,BulletType!A$1:G$35,7)</f>
        <v>3.2,0.8</v>
      </c>
      <c r="F811" s="2">
        <f t="shared" si="82"/>
        <v>1</v>
      </c>
      <c r="G811">
        <f>VLOOKUP(M811,BulletType!A$1:F$35,3)</f>
        <v>1</v>
      </c>
      <c r="H811">
        <f>VLOOKUP(M811,BulletType!A$1:F$35,4)</f>
        <v>0</v>
      </c>
      <c r="I811">
        <f>VLOOKUP(M811,BulletType!A$1:F$35,5)</f>
        <v>10</v>
      </c>
      <c r="J811">
        <f>VLOOKUP(M811,BulletType!A$1:F$35,5)</f>
        <v>10</v>
      </c>
      <c r="K811">
        <f>VLOOKUP(M811,BulletType!A$1:F$35,6)</f>
        <v>5</v>
      </c>
      <c r="L811" s="3" t="str">
        <f>VLOOKUP(N811,BulletColor!A$2:B834,2)</f>
        <v>1,0.65,1</v>
      </c>
      <c r="M811">
        <f t="shared" si="79"/>
        <v>25</v>
      </c>
      <c r="N811" s="2">
        <f t="shared" ref="N811:N874" si="83">MOD(INT((ROW()-2)/2),16)</f>
        <v>4</v>
      </c>
      <c r="O811" s="2">
        <f t="shared" ref="O811:O874" si="84">MOD((ROW()-2),2)</f>
        <v>1</v>
      </c>
    </row>
    <row r="812" spans="1:15" x14ac:dyDescent="0.2">
      <c r="A812" s="1">
        <f t="shared" si="80"/>
        <v>125050</v>
      </c>
      <c r="B812" s="2" t="str">
        <f>VLOOKUP(M812,BulletType!A$1:F$35,2)&amp;VLOOKUP(N812,BulletColor!A$1:C$25,3)</f>
        <v>休止符深蓝</v>
      </c>
      <c r="C812" t="str">
        <f t="shared" si="81"/>
        <v>Bullet125050</v>
      </c>
      <c r="D812" s="2" t="str">
        <f>CONCATENATE(VLOOKUP(M812,BulletType!A$2:I$35,8),VLOOKUP(N812,BulletColor!A$2:D$16,4))</f>
        <v>Bullet200050</v>
      </c>
      <c r="E812" s="2" t="str">
        <f>VLOOKUP(M812,BulletType!A$1:G$35,7)</f>
        <v>3.2,0.8</v>
      </c>
      <c r="F812" s="2">
        <f t="shared" si="82"/>
        <v>0</v>
      </c>
      <c r="G812">
        <f>VLOOKUP(M812,BulletType!A$1:F$35,3)</f>
        <v>1</v>
      </c>
      <c r="H812">
        <f>VLOOKUP(M812,BulletType!A$1:F$35,4)</f>
        <v>0</v>
      </c>
      <c r="I812">
        <f>VLOOKUP(M812,BulletType!A$1:F$35,5)</f>
        <v>10</v>
      </c>
      <c r="J812">
        <f>VLOOKUP(M812,BulletType!A$1:F$35,5)</f>
        <v>10</v>
      </c>
      <c r="K812">
        <f>VLOOKUP(M812,BulletType!A$1:F$35,6)</f>
        <v>5</v>
      </c>
      <c r="L812" s="3" t="str">
        <f>VLOOKUP(N812,BulletColor!A$2:B835,2)</f>
        <v>0,0.1,1</v>
      </c>
      <c r="M812">
        <f t="shared" si="79"/>
        <v>25</v>
      </c>
      <c r="N812" s="2">
        <f t="shared" si="83"/>
        <v>5</v>
      </c>
      <c r="O812" s="2">
        <f t="shared" si="84"/>
        <v>0</v>
      </c>
    </row>
    <row r="813" spans="1:15" x14ac:dyDescent="0.2">
      <c r="A813" s="1">
        <f t="shared" si="80"/>
        <v>125051</v>
      </c>
      <c r="B813" s="2" t="str">
        <f>VLOOKUP(M813,BulletType!A$1:F$35,2)&amp;VLOOKUP(N813,BulletColor!A$1:C$25,3)</f>
        <v>休止符深蓝</v>
      </c>
      <c r="C813" t="str">
        <f t="shared" si="81"/>
        <v>Bullet125050</v>
      </c>
      <c r="D813" s="2" t="str">
        <f>CONCATENATE(VLOOKUP(M813,BulletType!A$2:I$35,8),VLOOKUP(N813,BulletColor!A$2:D$16,4))</f>
        <v>Bullet200050</v>
      </c>
      <c r="E813" s="2" t="str">
        <f>VLOOKUP(M813,BulletType!A$1:G$35,7)</f>
        <v>3.2,0.8</v>
      </c>
      <c r="F813" s="2">
        <f t="shared" si="82"/>
        <v>1</v>
      </c>
      <c r="G813">
        <f>VLOOKUP(M813,BulletType!A$1:F$35,3)</f>
        <v>1</v>
      </c>
      <c r="H813">
        <f>VLOOKUP(M813,BulletType!A$1:F$35,4)</f>
        <v>0</v>
      </c>
      <c r="I813">
        <f>VLOOKUP(M813,BulletType!A$1:F$35,5)</f>
        <v>10</v>
      </c>
      <c r="J813">
        <f>VLOOKUP(M813,BulletType!A$1:F$35,5)</f>
        <v>10</v>
      </c>
      <c r="K813">
        <f>VLOOKUP(M813,BulletType!A$1:F$35,6)</f>
        <v>5</v>
      </c>
      <c r="L813" s="3" t="str">
        <f>VLOOKUP(N813,BulletColor!A$2:B836,2)</f>
        <v>0,0.1,1</v>
      </c>
      <c r="M813">
        <f t="shared" si="79"/>
        <v>25</v>
      </c>
      <c r="N813" s="2">
        <f t="shared" si="83"/>
        <v>5</v>
      </c>
      <c r="O813" s="2">
        <f t="shared" si="84"/>
        <v>1</v>
      </c>
    </row>
    <row r="814" spans="1:15" x14ac:dyDescent="0.2">
      <c r="A814" s="1">
        <f t="shared" si="80"/>
        <v>125060</v>
      </c>
      <c r="B814" s="2" t="str">
        <f>VLOOKUP(M814,BulletType!A$1:F$35,2)&amp;VLOOKUP(N814,BulletColor!A$1:C$25,3)</f>
        <v>休止符蓝</v>
      </c>
      <c r="C814" t="str">
        <f t="shared" si="81"/>
        <v>Bullet125060</v>
      </c>
      <c r="D814" s="2" t="str">
        <f>CONCATENATE(VLOOKUP(M814,BulletType!A$2:I$35,8),VLOOKUP(N814,BulletColor!A$2:D$16,4))</f>
        <v>Bullet200050</v>
      </c>
      <c r="E814" s="2" t="str">
        <f>VLOOKUP(M814,BulletType!A$1:G$35,7)</f>
        <v>3.2,0.8</v>
      </c>
      <c r="F814" s="2">
        <f t="shared" si="82"/>
        <v>0</v>
      </c>
      <c r="G814">
        <f>VLOOKUP(M814,BulletType!A$1:F$35,3)</f>
        <v>1</v>
      </c>
      <c r="H814">
        <f>VLOOKUP(M814,BulletType!A$1:F$35,4)</f>
        <v>0</v>
      </c>
      <c r="I814">
        <f>VLOOKUP(M814,BulletType!A$1:F$35,5)</f>
        <v>10</v>
      </c>
      <c r="J814">
        <f>VLOOKUP(M814,BulletType!A$1:F$35,5)</f>
        <v>10</v>
      </c>
      <c r="K814">
        <f>VLOOKUP(M814,BulletType!A$1:F$35,6)</f>
        <v>5</v>
      </c>
      <c r="L814" s="3" t="str">
        <f>VLOOKUP(N814,BulletColor!A$2:B837,2)</f>
        <v>0,0.1,1</v>
      </c>
      <c r="M814">
        <f t="shared" si="79"/>
        <v>25</v>
      </c>
      <c r="N814" s="2">
        <f t="shared" si="83"/>
        <v>6</v>
      </c>
      <c r="O814" s="2">
        <f t="shared" si="84"/>
        <v>0</v>
      </c>
    </row>
    <row r="815" spans="1:15" x14ac:dyDescent="0.2">
      <c r="A815" s="1">
        <f t="shared" si="80"/>
        <v>125061</v>
      </c>
      <c r="B815" s="2" t="str">
        <f>VLOOKUP(M815,BulletType!A$1:F$35,2)&amp;VLOOKUP(N815,BulletColor!A$1:C$25,3)</f>
        <v>休止符蓝</v>
      </c>
      <c r="C815" t="str">
        <f t="shared" si="81"/>
        <v>Bullet125060</v>
      </c>
      <c r="D815" s="2" t="str">
        <f>CONCATENATE(VLOOKUP(M815,BulletType!A$2:I$35,8),VLOOKUP(N815,BulletColor!A$2:D$16,4))</f>
        <v>Bullet200050</v>
      </c>
      <c r="E815" s="2" t="str">
        <f>VLOOKUP(M815,BulletType!A$1:G$35,7)</f>
        <v>3.2,0.8</v>
      </c>
      <c r="F815" s="2">
        <f t="shared" si="82"/>
        <v>1</v>
      </c>
      <c r="G815">
        <f>VLOOKUP(M815,BulletType!A$1:F$35,3)</f>
        <v>1</v>
      </c>
      <c r="H815">
        <f>VLOOKUP(M815,BulletType!A$1:F$35,4)</f>
        <v>0</v>
      </c>
      <c r="I815">
        <f>VLOOKUP(M815,BulletType!A$1:F$35,5)</f>
        <v>10</v>
      </c>
      <c r="J815">
        <f>VLOOKUP(M815,BulletType!A$1:F$35,5)</f>
        <v>10</v>
      </c>
      <c r="K815">
        <f>VLOOKUP(M815,BulletType!A$1:F$35,6)</f>
        <v>5</v>
      </c>
      <c r="L815" s="3" t="str">
        <f>VLOOKUP(N815,BulletColor!A$2:B838,2)</f>
        <v>0,0.1,1</v>
      </c>
      <c r="M815">
        <f t="shared" si="79"/>
        <v>25</v>
      </c>
      <c r="N815" s="2">
        <f t="shared" si="83"/>
        <v>6</v>
      </c>
      <c r="O815" s="2">
        <f t="shared" si="84"/>
        <v>1</v>
      </c>
    </row>
    <row r="816" spans="1:15" x14ac:dyDescent="0.2">
      <c r="A816" s="1">
        <f t="shared" si="80"/>
        <v>125070</v>
      </c>
      <c r="B816" s="2" t="str">
        <f>VLOOKUP(M816,BulletType!A$1:F$35,2)&amp;VLOOKUP(N816,BulletColor!A$1:C$25,3)</f>
        <v>休止符深青</v>
      </c>
      <c r="C816" t="str">
        <f t="shared" si="81"/>
        <v>Bullet125070</v>
      </c>
      <c r="D816" s="2" t="str">
        <f>CONCATENATE(VLOOKUP(M816,BulletType!A$2:I$35,8),VLOOKUP(N816,BulletColor!A$2:D$16,4))</f>
        <v>Bullet200070</v>
      </c>
      <c r="E816" s="2" t="str">
        <f>VLOOKUP(M816,BulletType!A$1:G$35,7)</f>
        <v>3.2,0.8</v>
      </c>
      <c r="F816" s="2">
        <f t="shared" si="82"/>
        <v>0</v>
      </c>
      <c r="G816">
        <f>VLOOKUP(M816,BulletType!A$1:F$35,3)</f>
        <v>1</v>
      </c>
      <c r="H816">
        <f>VLOOKUP(M816,BulletType!A$1:F$35,4)</f>
        <v>0</v>
      </c>
      <c r="I816">
        <f>VLOOKUP(M816,BulletType!A$1:F$35,5)</f>
        <v>10</v>
      </c>
      <c r="J816">
        <f>VLOOKUP(M816,BulletType!A$1:F$35,5)</f>
        <v>10</v>
      </c>
      <c r="K816">
        <f>VLOOKUP(M816,BulletType!A$1:F$35,6)</f>
        <v>5</v>
      </c>
      <c r="L816" s="3" t="str">
        <f>VLOOKUP(N816,BulletColor!A$2:B839,2)</f>
        <v>0.25,1,1</v>
      </c>
      <c r="M816">
        <f t="shared" si="79"/>
        <v>25</v>
      </c>
      <c r="N816" s="2">
        <f t="shared" si="83"/>
        <v>7</v>
      </c>
      <c r="O816" s="2">
        <f t="shared" si="84"/>
        <v>0</v>
      </c>
    </row>
    <row r="817" spans="1:15" x14ac:dyDescent="0.2">
      <c r="A817" s="1">
        <f t="shared" si="80"/>
        <v>125071</v>
      </c>
      <c r="B817" s="2" t="str">
        <f>VLOOKUP(M817,BulletType!A$1:F$35,2)&amp;VLOOKUP(N817,BulletColor!A$1:C$25,3)</f>
        <v>休止符深青</v>
      </c>
      <c r="C817" t="str">
        <f t="shared" si="81"/>
        <v>Bullet125070</v>
      </c>
      <c r="D817" s="2" t="str">
        <f>CONCATENATE(VLOOKUP(M817,BulletType!A$2:I$35,8),VLOOKUP(N817,BulletColor!A$2:D$16,4))</f>
        <v>Bullet200070</v>
      </c>
      <c r="E817" s="2" t="str">
        <f>VLOOKUP(M817,BulletType!A$1:G$35,7)</f>
        <v>3.2,0.8</v>
      </c>
      <c r="F817" s="2">
        <f t="shared" si="82"/>
        <v>1</v>
      </c>
      <c r="G817">
        <f>VLOOKUP(M817,BulletType!A$1:F$35,3)</f>
        <v>1</v>
      </c>
      <c r="H817">
        <f>VLOOKUP(M817,BulletType!A$1:F$35,4)</f>
        <v>0</v>
      </c>
      <c r="I817">
        <f>VLOOKUP(M817,BulletType!A$1:F$35,5)</f>
        <v>10</v>
      </c>
      <c r="J817">
        <f>VLOOKUP(M817,BulletType!A$1:F$35,5)</f>
        <v>10</v>
      </c>
      <c r="K817">
        <f>VLOOKUP(M817,BulletType!A$1:F$35,6)</f>
        <v>5</v>
      </c>
      <c r="L817" s="3" t="str">
        <f>VLOOKUP(N817,BulletColor!A$2:B840,2)</f>
        <v>0.25,1,1</v>
      </c>
      <c r="M817">
        <f t="shared" si="79"/>
        <v>25</v>
      </c>
      <c r="N817" s="2">
        <f t="shared" si="83"/>
        <v>7</v>
      </c>
      <c r="O817" s="2">
        <f t="shared" si="84"/>
        <v>1</v>
      </c>
    </row>
    <row r="818" spans="1:15" x14ac:dyDescent="0.2">
      <c r="A818" s="1">
        <f t="shared" si="80"/>
        <v>125080</v>
      </c>
      <c r="B818" s="2" t="str">
        <f>VLOOKUP(M818,BulletType!A$1:F$35,2)&amp;VLOOKUP(N818,BulletColor!A$1:C$25,3)</f>
        <v>休止符青</v>
      </c>
      <c r="C818" t="str">
        <f t="shared" si="81"/>
        <v>Bullet125080</v>
      </c>
      <c r="D818" s="2" t="str">
        <f>CONCATENATE(VLOOKUP(M818,BulletType!A$2:I$35,8),VLOOKUP(N818,BulletColor!A$2:D$16,4))</f>
        <v>Bullet200070</v>
      </c>
      <c r="E818" s="2" t="str">
        <f>VLOOKUP(M818,BulletType!A$1:G$35,7)</f>
        <v>3.2,0.8</v>
      </c>
      <c r="F818" s="2">
        <f t="shared" si="82"/>
        <v>0</v>
      </c>
      <c r="G818">
        <f>VLOOKUP(M818,BulletType!A$1:F$35,3)</f>
        <v>1</v>
      </c>
      <c r="H818">
        <f>VLOOKUP(M818,BulletType!A$1:F$35,4)</f>
        <v>0</v>
      </c>
      <c r="I818">
        <f>VLOOKUP(M818,BulletType!A$1:F$35,5)</f>
        <v>10</v>
      </c>
      <c r="J818">
        <f>VLOOKUP(M818,BulletType!A$1:F$35,5)</f>
        <v>10</v>
      </c>
      <c r="K818">
        <f>VLOOKUP(M818,BulletType!A$1:F$35,6)</f>
        <v>5</v>
      </c>
      <c r="L818" s="3" t="str">
        <f>VLOOKUP(N818,BulletColor!A$2:B841,2)</f>
        <v>0.25,1,1</v>
      </c>
      <c r="M818">
        <f t="shared" si="79"/>
        <v>25</v>
      </c>
      <c r="N818" s="2">
        <f t="shared" si="83"/>
        <v>8</v>
      </c>
      <c r="O818" s="2">
        <f t="shared" si="84"/>
        <v>0</v>
      </c>
    </row>
    <row r="819" spans="1:15" x14ac:dyDescent="0.2">
      <c r="A819" s="1">
        <f t="shared" si="80"/>
        <v>125081</v>
      </c>
      <c r="B819" s="2" t="str">
        <f>VLOOKUP(M819,BulletType!A$1:F$35,2)&amp;VLOOKUP(N819,BulletColor!A$1:C$25,3)</f>
        <v>休止符青</v>
      </c>
      <c r="C819" t="str">
        <f t="shared" si="81"/>
        <v>Bullet125080</v>
      </c>
      <c r="D819" s="2" t="str">
        <f>CONCATENATE(VLOOKUP(M819,BulletType!A$2:I$35,8),VLOOKUP(N819,BulletColor!A$2:D$16,4))</f>
        <v>Bullet200070</v>
      </c>
      <c r="E819" s="2" t="str">
        <f>VLOOKUP(M819,BulletType!A$1:G$35,7)</f>
        <v>3.2,0.8</v>
      </c>
      <c r="F819" s="2">
        <f t="shared" si="82"/>
        <v>1</v>
      </c>
      <c r="G819">
        <f>VLOOKUP(M819,BulletType!A$1:F$35,3)</f>
        <v>1</v>
      </c>
      <c r="H819">
        <f>VLOOKUP(M819,BulletType!A$1:F$35,4)</f>
        <v>0</v>
      </c>
      <c r="I819">
        <f>VLOOKUP(M819,BulletType!A$1:F$35,5)</f>
        <v>10</v>
      </c>
      <c r="J819">
        <f>VLOOKUP(M819,BulletType!A$1:F$35,5)</f>
        <v>10</v>
      </c>
      <c r="K819">
        <f>VLOOKUP(M819,BulletType!A$1:F$35,6)</f>
        <v>5</v>
      </c>
      <c r="L819" s="3" t="str">
        <f>VLOOKUP(N819,BulletColor!A$2:B842,2)</f>
        <v>0.25,1,1</v>
      </c>
      <c r="M819">
        <f t="shared" si="79"/>
        <v>25</v>
      </c>
      <c r="N819" s="2">
        <f t="shared" si="83"/>
        <v>8</v>
      </c>
      <c r="O819" s="2">
        <f t="shared" si="84"/>
        <v>1</v>
      </c>
    </row>
    <row r="820" spans="1:15" x14ac:dyDescent="0.2">
      <c r="A820" s="1">
        <f t="shared" si="80"/>
        <v>125090</v>
      </c>
      <c r="B820" s="2" t="str">
        <f>VLOOKUP(M820,BulletType!A$1:F$35,2)&amp;VLOOKUP(N820,BulletColor!A$1:C$25,3)</f>
        <v>休止符深绿</v>
      </c>
      <c r="C820" t="str">
        <f t="shared" si="81"/>
        <v>Bullet125090</v>
      </c>
      <c r="D820" s="2" t="str">
        <f>CONCATENATE(VLOOKUP(M820,BulletType!A$2:I$35,8),VLOOKUP(N820,BulletColor!A$2:D$16,4))</f>
        <v>Bullet200090</v>
      </c>
      <c r="E820" s="2" t="str">
        <f>VLOOKUP(M820,BulletType!A$1:G$35,7)</f>
        <v>3.2,0.8</v>
      </c>
      <c r="F820" s="2">
        <f t="shared" si="82"/>
        <v>0</v>
      </c>
      <c r="G820">
        <f>VLOOKUP(M820,BulletType!A$1:F$35,3)</f>
        <v>1</v>
      </c>
      <c r="H820">
        <f>VLOOKUP(M820,BulletType!A$1:F$35,4)</f>
        <v>0</v>
      </c>
      <c r="I820">
        <f>VLOOKUP(M820,BulletType!A$1:F$35,5)</f>
        <v>10</v>
      </c>
      <c r="J820">
        <f>VLOOKUP(M820,BulletType!A$1:F$35,5)</f>
        <v>10</v>
      </c>
      <c r="K820">
        <f>VLOOKUP(M820,BulletType!A$1:F$35,6)</f>
        <v>5</v>
      </c>
      <c r="L820" s="3" t="str">
        <f>VLOOKUP(N820,BulletColor!A$2:B843,2)</f>
        <v>0.36,0.78,1</v>
      </c>
      <c r="M820">
        <f t="shared" si="79"/>
        <v>25</v>
      </c>
      <c r="N820" s="2">
        <f t="shared" si="83"/>
        <v>9</v>
      </c>
      <c r="O820" s="2">
        <f t="shared" si="84"/>
        <v>0</v>
      </c>
    </row>
    <row r="821" spans="1:15" x14ac:dyDescent="0.2">
      <c r="A821" s="1">
        <f t="shared" si="80"/>
        <v>125091</v>
      </c>
      <c r="B821" s="2" t="str">
        <f>VLOOKUP(M821,BulletType!A$1:F$35,2)&amp;VLOOKUP(N821,BulletColor!A$1:C$25,3)</f>
        <v>休止符深绿</v>
      </c>
      <c r="C821" t="str">
        <f t="shared" si="81"/>
        <v>Bullet125090</v>
      </c>
      <c r="D821" s="2" t="str">
        <f>CONCATENATE(VLOOKUP(M821,BulletType!A$2:I$35,8),VLOOKUP(N821,BulletColor!A$2:D$16,4))</f>
        <v>Bullet200090</v>
      </c>
      <c r="E821" s="2" t="str">
        <f>VLOOKUP(M821,BulletType!A$1:G$35,7)</f>
        <v>3.2,0.8</v>
      </c>
      <c r="F821" s="2">
        <f t="shared" si="82"/>
        <v>1</v>
      </c>
      <c r="G821">
        <f>VLOOKUP(M821,BulletType!A$1:F$35,3)</f>
        <v>1</v>
      </c>
      <c r="H821">
        <f>VLOOKUP(M821,BulletType!A$1:F$35,4)</f>
        <v>0</v>
      </c>
      <c r="I821">
        <f>VLOOKUP(M821,BulletType!A$1:F$35,5)</f>
        <v>10</v>
      </c>
      <c r="J821">
        <f>VLOOKUP(M821,BulletType!A$1:F$35,5)</f>
        <v>10</v>
      </c>
      <c r="K821">
        <f>VLOOKUP(M821,BulletType!A$1:F$35,6)</f>
        <v>5</v>
      </c>
      <c r="L821" s="3" t="str">
        <f>VLOOKUP(N821,BulletColor!A$2:B844,2)</f>
        <v>0.36,0.78,1</v>
      </c>
      <c r="M821">
        <f t="shared" si="79"/>
        <v>25</v>
      </c>
      <c r="N821" s="2">
        <f t="shared" si="83"/>
        <v>9</v>
      </c>
      <c r="O821" s="2">
        <f t="shared" si="84"/>
        <v>1</v>
      </c>
    </row>
    <row r="822" spans="1:15" x14ac:dyDescent="0.2">
      <c r="A822" s="1">
        <f t="shared" si="80"/>
        <v>125100</v>
      </c>
      <c r="B822" s="2" t="str">
        <f>VLOOKUP(M822,BulletType!A$1:F$35,2)&amp;VLOOKUP(N822,BulletColor!A$1:C$25,3)</f>
        <v>休止符绿</v>
      </c>
      <c r="C822" t="str">
        <f t="shared" si="81"/>
        <v>Bullet125100</v>
      </c>
      <c r="D822" s="2" t="str">
        <f>CONCATENATE(VLOOKUP(M822,BulletType!A$2:I$35,8),VLOOKUP(N822,BulletColor!A$2:D$16,4))</f>
        <v>Bullet200090</v>
      </c>
      <c r="E822" s="2" t="str">
        <f>VLOOKUP(M822,BulletType!A$1:G$35,7)</f>
        <v>3.2,0.8</v>
      </c>
      <c r="F822" s="2">
        <f t="shared" si="82"/>
        <v>0</v>
      </c>
      <c r="G822">
        <f>VLOOKUP(M822,BulletType!A$1:F$35,3)</f>
        <v>1</v>
      </c>
      <c r="H822">
        <f>VLOOKUP(M822,BulletType!A$1:F$35,4)</f>
        <v>0</v>
      </c>
      <c r="I822">
        <f>VLOOKUP(M822,BulletType!A$1:F$35,5)</f>
        <v>10</v>
      </c>
      <c r="J822">
        <f>VLOOKUP(M822,BulletType!A$1:F$35,5)</f>
        <v>10</v>
      </c>
      <c r="K822">
        <f>VLOOKUP(M822,BulletType!A$1:F$35,6)</f>
        <v>5</v>
      </c>
      <c r="L822" s="3" t="str">
        <f>VLOOKUP(N822,BulletColor!A$2:B845,2)</f>
        <v>0.36,0.78,1</v>
      </c>
      <c r="M822">
        <f t="shared" si="79"/>
        <v>25</v>
      </c>
      <c r="N822" s="2">
        <f t="shared" si="83"/>
        <v>10</v>
      </c>
      <c r="O822" s="2">
        <f t="shared" si="84"/>
        <v>0</v>
      </c>
    </row>
    <row r="823" spans="1:15" x14ac:dyDescent="0.2">
      <c r="A823" s="1">
        <f t="shared" si="80"/>
        <v>125101</v>
      </c>
      <c r="B823" s="2" t="str">
        <f>VLOOKUP(M823,BulletType!A$1:F$35,2)&amp;VLOOKUP(N823,BulletColor!A$1:C$25,3)</f>
        <v>休止符绿</v>
      </c>
      <c r="C823" t="str">
        <f t="shared" si="81"/>
        <v>Bullet125100</v>
      </c>
      <c r="D823" s="2" t="str">
        <f>CONCATENATE(VLOOKUP(M823,BulletType!A$2:I$35,8),VLOOKUP(N823,BulletColor!A$2:D$16,4))</f>
        <v>Bullet200090</v>
      </c>
      <c r="E823" s="2" t="str">
        <f>VLOOKUP(M823,BulletType!A$1:G$35,7)</f>
        <v>3.2,0.8</v>
      </c>
      <c r="F823" s="2">
        <f t="shared" si="82"/>
        <v>1</v>
      </c>
      <c r="G823">
        <f>VLOOKUP(M823,BulletType!A$1:F$35,3)</f>
        <v>1</v>
      </c>
      <c r="H823">
        <f>VLOOKUP(M823,BulletType!A$1:F$35,4)</f>
        <v>0</v>
      </c>
      <c r="I823">
        <f>VLOOKUP(M823,BulletType!A$1:F$35,5)</f>
        <v>10</v>
      </c>
      <c r="J823">
        <f>VLOOKUP(M823,BulletType!A$1:F$35,5)</f>
        <v>10</v>
      </c>
      <c r="K823">
        <f>VLOOKUP(M823,BulletType!A$1:F$35,6)</f>
        <v>5</v>
      </c>
      <c r="L823" s="3" t="str">
        <f>VLOOKUP(N823,BulletColor!A$2:B846,2)</f>
        <v>0.36,0.78,1</v>
      </c>
      <c r="M823">
        <f t="shared" si="79"/>
        <v>25</v>
      </c>
      <c r="N823" s="2">
        <f t="shared" si="83"/>
        <v>10</v>
      </c>
      <c r="O823" s="2">
        <f t="shared" si="84"/>
        <v>1</v>
      </c>
    </row>
    <row r="824" spans="1:15" x14ac:dyDescent="0.2">
      <c r="A824" s="1">
        <f t="shared" si="80"/>
        <v>125110</v>
      </c>
      <c r="B824" s="2" t="str">
        <f>VLOOKUP(M824,BulletType!A$1:F$35,2)&amp;VLOOKUP(N824,BulletColor!A$1:C$25,3)</f>
        <v>休止符黄绿</v>
      </c>
      <c r="C824" t="str">
        <f t="shared" si="81"/>
        <v>Bullet125110</v>
      </c>
      <c r="D824" s="2" t="str">
        <f>CONCATENATE(VLOOKUP(M824,BulletType!A$2:I$35,8),VLOOKUP(N824,BulletColor!A$2:D$16,4))</f>
        <v>Bullet200090</v>
      </c>
      <c r="E824" s="2" t="str">
        <f>VLOOKUP(M824,BulletType!A$1:G$35,7)</f>
        <v>3.2,0.8</v>
      </c>
      <c r="F824" s="2">
        <f t="shared" si="82"/>
        <v>0</v>
      </c>
      <c r="G824">
        <f>VLOOKUP(M824,BulletType!A$1:F$35,3)</f>
        <v>1</v>
      </c>
      <c r="H824">
        <f>VLOOKUP(M824,BulletType!A$1:F$35,4)</f>
        <v>0</v>
      </c>
      <c r="I824">
        <f>VLOOKUP(M824,BulletType!A$1:F$35,5)</f>
        <v>10</v>
      </c>
      <c r="J824">
        <f>VLOOKUP(M824,BulletType!A$1:F$35,5)</f>
        <v>10</v>
      </c>
      <c r="K824">
        <f>VLOOKUP(M824,BulletType!A$1:F$35,6)</f>
        <v>5</v>
      </c>
      <c r="L824" s="3" t="str">
        <f>VLOOKUP(N824,BulletColor!A$2:B847,2)</f>
        <v>0.9,1,0.4</v>
      </c>
      <c r="M824">
        <f t="shared" si="79"/>
        <v>25</v>
      </c>
      <c r="N824" s="2">
        <f t="shared" si="83"/>
        <v>11</v>
      </c>
      <c r="O824" s="2">
        <f t="shared" si="84"/>
        <v>0</v>
      </c>
    </row>
    <row r="825" spans="1:15" x14ac:dyDescent="0.2">
      <c r="A825" s="1">
        <f t="shared" si="80"/>
        <v>125111</v>
      </c>
      <c r="B825" s="2" t="str">
        <f>VLOOKUP(M825,BulletType!A$1:F$35,2)&amp;VLOOKUP(N825,BulletColor!A$1:C$25,3)</f>
        <v>休止符黄绿</v>
      </c>
      <c r="C825" t="str">
        <f t="shared" si="81"/>
        <v>Bullet125110</v>
      </c>
      <c r="D825" s="2" t="str">
        <f>CONCATENATE(VLOOKUP(M825,BulletType!A$2:I$35,8),VLOOKUP(N825,BulletColor!A$2:D$16,4))</f>
        <v>Bullet200090</v>
      </c>
      <c r="E825" s="2" t="str">
        <f>VLOOKUP(M825,BulletType!A$1:G$35,7)</f>
        <v>3.2,0.8</v>
      </c>
      <c r="F825" s="2">
        <f t="shared" si="82"/>
        <v>1</v>
      </c>
      <c r="G825">
        <f>VLOOKUP(M825,BulletType!A$1:F$35,3)</f>
        <v>1</v>
      </c>
      <c r="H825">
        <f>VLOOKUP(M825,BulletType!A$1:F$35,4)</f>
        <v>0</v>
      </c>
      <c r="I825">
        <f>VLOOKUP(M825,BulletType!A$1:F$35,5)</f>
        <v>10</v>
      </c>
      <c r="J825">
        <f>VLOOKUP(M825,BulletType!A$1:F$35,5)</f>
        <v>10</v>
      </c>
      <c r="K825">
        <f>VLOOKUP(M825,BulletType!A$1:F$35,6)</f>
        <v>5</v>
      </c>
      <c r="L825" s="3" t="str">
        <f>VLOOKUP(N825,BulletColor!A$2:B848,2)</f>
        <v>0.9,1,0.4</v>
      </c>
      <c r="M825">
        <f t="shared" si="79"/>
        <v>25</v>
      </c>
      <c r="N825" s="2">
        <f t="shared" si="83"/>
        <v>11</v>
      </c>
      <c r="O825" s="2">
        <f t="shared" si="84"/>
        <v>1</v>
      </c>
    </row>
    <row r="826" spans="1:15" x14ac:dyDescent="0.2">
      <c r="A826" s="1">
        <f t="shared" si="80"/>
        <v>125120</v>
      </c>
      <c r="B826" s="2" t="str">
        <f>VLOOKUP(M826,BulletType!A$1:F$35,2)&amp;VLOOKUP(N826,BulletColor!A$1:C$25,3)</f>
        <v>休止符深黄</v>
      </c>
      <c r="C826" t="str">
        <f t="shared" si="81"/>
        <v>Bullet125120</v>
      </c>
      <c r="D826" s="2" t="str">
        <f>CONCATENATE(VLOOKUP(M826,BulletType!A$2:I$35,8),VLOOKUP(N826,BulletColor!A$2:D$16,4))</f>
        <v>Bullet200090</v>
      </c>
      <c r="E826" s="2" t="str">
        <f>VLOOKUP(M826,BulletType!A$1:G$35,7)</f>
        <v>3.2,0.8</v>
      </c>
      <c r="F826" s="2">
        <f t="shared" si="82"/>
        <v>0</v>
      </c>
      <c r="G826">
        <f>VLOOKUP(M826,BulletType!A$1:F$35,3)</f>
        <v>1</v>
      </c>
      <c r="H826">
        <f>VLOOKUP(M826,BulletType!A$1:F$35,4)</f>
        <v>0</v>
      </c>
      <c r="I826">
        <f>VLOOKUP(M826,BulletType!A$1:F$35,5)</f>
        <v>10</v>
      </c>
      <c r="J826">
        <f>VLOOKUP(M826,BulletType!A$1:F$35,5)</f>
        <v>10</v>
      </c>
      <c r="K826">
        <f>VLOOKUP(M826,BulletType!A$1:F$35,6)</f>
        <v>5</v>
      </c>
      <c r="L826" s="3" t="str">
        <f>VLOOKUP(N826,BulletColor!A$2:B849,2)</f>
        <v>0.9,1,0.4</v>
      </c>
      <c r="M826">
        <f t="shared" si="79"/>
        <v>25</v>
      </c>
      <c r="N826" s="2">
        <f t="shared" si="83"/>
        <v>12</v>
      </c>
      <c r="O826" s="2">
        <f t="shared" si="84"/>
        <v>0</v>
      </c>
    </row>
    <row r="827" spans="1:15" x14ac:dyDescent="0.2">
      <c r="A827" s="1">
        <f t="shared" si="80"/>
        <v>125121</v>
      </c>
      <c r="B827" s="2" t="str">
        <f>VLOOKUP(M827,BulletType!A$1:F$35,2)&amp;VLOOKUP(N827,BulletColor!A$1:C$25,3)</f>
        <v>休止符深黄</v>
      </c>
      <c r="C827" t="str">
        <f t="shared" si="81"/>
        <v>Bullet125120</v>
      </c>
      <c r="D827" s="2" t="str">
        <f>CONCATENATE(VLOOKUP(M827,BulletType!A$2:I$35,8),VLOOKUP(N827,BulletColor!A$2:D$16,4))</f>
        <v>Bullet200090</v>
      </c>
      <c r="E827" s="2" t="str">
        <f>VLOOKUP(M827,BulletType!A$1:G$35,7)</f>
        <v>3.2,0.8</v>
      </c>
      <c r="F827" s="2">
        <f t="shared" si="82"/>
        <v>1</v>
      </c>
      <c r="G827">
        <f>VLOOKUP(M827,BulletType!A$1:F$35,3)</f>
        <v>1</v>
      </c>
      <c r="H827">
        <f>VLOOKUP(M827,BulletType!A$1:F$35,4)</f>
        <v>0</v>
      </c>
      <c r="I827">
        <f>VLOOKUP(M827,BulletType!A$1:F$35,5)</f>
        <v>10</v>
      </c>
      <c r="J827">
        <f>VLOOKUP(M827,BulletType!A$1:F$35,5)</f>
        <v>10</v>
      </c>
      <c r="K827">
        <f>VLOOKUP(M827,BulletType!A$1:F$35,6)</f>
        <v>5</v>
      </c>
      <c r="L827" s="3" t="str">
        <f>VLOOKUP(N827,BulletColor!A$2:B850,2)</f>
        <v>0.9,1,0.4</v>
      </c>
      <c r="M827">
        <f t="shared" si="79"/>
        <v>25</v>
      </c>
      <c r="N827" s="2">
        <f t="shared" si="83"/>
        <v>12</v>
      </c>
      <c r="O827" s="2">
        <f t="shared" si="84"/>
        <v>1</v>
      </c>
    </row>
    <row r="828" spans="1:15" x14ac:dyDescent="0.2">
      <c r="A828" s="1">
        <f t="shared" si="80"/>
        <v>125130</v>
      </c>
      <c r="B828" s="2" t="str">
        <f>VLOOKUP(M828,BulletType!A$1:F$35,2)&amp;VLOOKUP(N828,BulletColor!A$1:C$25,3)</f>
        <v>休止符浅黄</v>
      </c>
      <c r="C828" t="str">
        <f t="shared" si="81"/>
        <v>Bullet125130</v>
      </c>
      <c r="D828" s="2" t="str">
        <f>CONCATENATE(VLOOKUP(M828,BulletType!A$2:I$35,8),VLOOKUP(N828,BulletColor!A$2:D$16,4))</f>
        <v>Bullet200130</v>
      </c>
      <c r="E828" s="2" t="str">
        <f>VLOOKUP(M828,BulletType!A$1:G$35,7)</f>
        <v>3.2,0.8</v>
      </c>
      <c r="F828" s="2">
        <f t="shared" si="82"/>
        <v>0</v>
      </c>
      <c r="G828">
        <f>VLOOKUP(M828,BulletType!A$1:F$35,3)</f>
        <v>1</v>
      </c>
      <c r="H828">
        <f>VLOOKUP(M828,BulletType!A$1:F$35,4)</f>
        <v>0</v>
      </c>
      <c r="I828">
        <f>VLOOKUP(M828,BulletType!A$1:F$35,5)</f>
        <v>10</v>
      </c>
      <c r="J828">
        <f>VLOOKUP(M828,BulletType!A$1:F$35,5)</f>
        <v>10</v>
      </c>
      <c r="K828">
        <f>VLOOKUP(M828,BulletType!A$1:F$35,6)</f>
        <v>5</v>
      </c>
      <c r="L828" s="3" t="str">
        <f>VLOOKUP(N828,BulletColor!A$2:B851,2)</f>
        <v>0.9,1,0.4</v>
      </c>
      <c r="M828">
        <f t="shared" si="79"/>
        <v>25</v>
      </c>
      <c r="N828" s="2">
        <f t="shared" si="83"/>
        <v>13</v>
      </c>
      <c r="O828" s="2">
        <f t="shared" si="84"/>
        <v>0</v>
      </c>
    </row>
    <row r="829" spans="1:15" x14ac:dyDescent="0.2">
      <c r="A829" s="1">
        <f t="shared" si="80"/>
        <v>125131</v>
      </c>
      <c r="B829" s="2" t="str">
        <f>VLOOKUP(M829,BulletType!A$1:F$35,2)&amp;VLOOKUP(N829,BulletColor!A$1:C$25,3)</f>
        <v>休止符浅黄</v>
      </c>
      <c r="C829" t="str">
        <f t="shared" si="81"/>
        <v>Bullet125130</v>
      </c>
      <c r="D829" s="2" t="str">
        <f>CONCATENATE(VLOOKUP(M829,BulletType!A$2:I$35,8),VLOOKUP(N829,BulletColor!A$2:D$16,4))</f>
        <v>Bullet200130</v>
      </c>
      <c r="E829" s="2" t="str">
        <f>VLOOKUP(M829,BulletType!A$1:G$35,7)</f>
        <v>3.2,0.8</v>
      </c>
      <c r="F829" s="2">
        <f t="shared" si="82"/>
        <v>1</v>
      </c>
      <c r="G829">
        <f>VLOOKUP(M829,BulletType!A$1:F$35,3)</f>
        <v>1</v>
      </c>
      <c r="H829">
        <f>VLOOKUP(M829,BulletType!A$1:F$35,4)</f>
        <v>0</v>
      </c>
      <c r="I829">
        <f>VLOOKUP(M829,BulletType!A$1:F$35,5)</f>
        <v>10</v>
      </c>
      <c r="J829">
        <f>VLOOKUP(M829,BulletType!A$1:F$35,5)</f>
        <v>10</v>
      </c>
      <c r="K829">
        <f>VLOOKUP(M829,BulletType!A$1:F$35,6)</f>
        <v>5</v>
      </c>
      <c r="L829" s="3" t="str">
        <f>VLOOKUP(N829,BulletColor!A$2:B852,2)</f>
        <v>0.9,1,0.4</v>
      </c>
      <c r="M829">
        <f t="shared" si="79"/>
        <v>25</v>
      </c>
      <c r="N829" s="2">
        <f t="shared" si="83"/>
        <v>13</v>
      </c>
      <c r="O829" s="2">
        <f t="shared" si="84"/>
        <v>1</v>
      </c>
    </row>
    <row r="830" spans="1:15" x14ac:dyDescent="0.2">
      <c r="A830" s="1">
        <f t="shared" si="80"/>
        <v>125140</v>
      </c>
      <c r="B830" s="2" t="str">
        <f>VLOOKUP(M830,BulletType!A$1:F$35,2)&amp;VLOOKUP(N830,BulletColor!A$1:C$25,3)</f>
        <v>休止符棕黄</v>
      </c>
      <c r="C830" t="str">
        <f t="shared" si="81"/>
        <v>Bullet125140</v>
      </c>
      <c r="D830" s="2" t="str">
        <f>CONCATENATE(VLOOKUP(M830,BulletType!A$2:I$35,8),VLOOKUP(N830,BulletColor!A$2:D$16,4))</f>
        <v>Bullet200130</v>
      </c>
      <c r="E830" s="2" t="str">
        <f>VLOOKUP(M830,BulletType!A$1:G$35,7)</f>
        <v>3.2,0.8</v>
      </c>
      <c r="F830" s="2">
        <f t="shared" si="82"/>
        <v>0</v>
      </c>
      <c r="G830">
        <f>VLOOKUP(M830,BulletType!A$1:F$35,3)</f>
        <v>1</v>
      </c>
      <c r="H830">
        <f>VLOOKUP(M830,BulletType!A$1:F$35,4)</f>
        <v>0</v>
      </c>
      <c r="I830">
        <f>VLOOKUP(M830,BulletType!A$1:F$35,5)</f>
        <v>10</v>
      </c>
      <c r="J830">
        <f>VLOOKUP(M830,BulletType!A$1:F$35,5)</f>
        <v>10</v>
      </c>
      <c r="K830">
        <f>VLOOKUP(M830,BulletType!A$1:F$35,6)</f>
        <v>5</v>
      </c>
      <c r="L830" s="3" t="str">
        <f>VLOOKUP(N830,BulletColor!A$2:B853,2)</f>
        <v>0.9,1,0.4</v>
      </c>
      <c r="M830">
        <f t="shared" si="79"/>
        <v>25</v>
      </c>
      <c r="N830" s="2">
        <f t="shared" si="83"/>
        <v>14</v>
      </c>
      <c r="O830" s="2">
        <f t="shared" si="84"/>
        <v>0</v>
      </c>
    </row>
    <row r="831" spans="1:15" x14ac:dyDescent="0.2">
      <c r="A831" s="1">
        <f t="shared" si="80"/>
        <v>125141</v>
      </c>
      <c r="B831" s="2" t="str">
        <f>VLOOKUP(M831,BulletType!A$1:F$35,2)&amp;VLOOKUP(N831,BulletColor!A$1:C$25,3)</f>
        <v>休止符棕黄</v>
      </c>
      <c r="C831" t="str">
        <f t="shared" si="81"/>
        <v>Bullet125140</v>
      </c>
      <c r="D831" s="2" t="str">
        <f>CONCATENATE(VLOOKUP(M831,BulletType!A$2:I$35,8),VLOOKUP(N831,BulletColor!A$2:D$16,4))</f>
        <v>Bullet200130</v>
      </c>
      <c r="E831" s="2" t="str">
        <f>VLOOKUP(M831,BulletType!A$1:G$35,7)</f>
        <v>3.2,0.8</v>
      </c>
      <c r="F831" s="2">
        <f t="shared" si="82"/>
        <v>1</v>
      </c>
      <c r="G831">
        <f>VLOOKUP(M831,BulletType!A$1:F$35,3)</f>
        <v>1</v>
      </c>
      <c r="H831">
        <f>VLOOKUP(M831,BulletType!A$1:F$35,4)</f>
        <v>0</v>
      </c>
      <c r="I831">
        <f>VLOOKUP(M831,BulletType!A$1:F$35,5)</f>
        <v>10</v>
      </c>
      <c r="J831">
        <f>VLOOKUP(M831,BulletType!A$1:F$35,5)</f>
        <v>10</v>
      </c>
      <c r="K831">
        <f>VLOOKUP(M831,BulletType!A$1:F$35,6)</f>
        <v>5</v>
      </c>
      <c r="L831" s="3" t="str">
        <f>VLOOKUP(N831,BulletColor!A$2:B854,2)</f>
        <v>0.9,1,0.4</v>
      </c>
      <c r="M831">
        <f t="shared" si="79"/>
        <v>25</v>
      </c>
      <c r="N831" s="2">
        <f t="shared" si="83"/>
        <v>14</v>
      </c>
      <c r="O831" s="2">
        <f t="shared" si="84"/>
        <v>1</v>
      </c>
    </row>
    <row r="832" spans="1:15" x14ac:dyDescent="0.2">
      <c r="A832" s="1">
        <f t="shared" si="80"/>
        <v>125150</v>
      </c>
      <c r="B832" s="2" t="str">
        <f>VLOOKUP(M832,BulletType!A$1:F$35,2)&amp;VLOOKUP(N832,BulletColor!A$1:C$25,3)</f>
        <v>休止符白</v>
      </c>
      <c r="C832" t="str">
        <f t="shared" si="81"/>
        <v>Bullet125150</v>
      </c>
      <c r="D832" s="2" t="str">
        <f>CONCATENATE(VLOOKUP(M832,BulletType!A$2:I$35,8),VLOOKUP(N832,BulletColor!A$2:D$16,4))</f>
        <v>Bullet200130</v>
      </c>
      <c r="E832" s="2" t="str">
        <f>VLOOKUP(M832,BulletType!A$1:G$35,7)</f>
        <v>3.2,0.8</v>
      </c>
      <c r="F832" s="2">
        <f t="shared" si="82"/>
        <v>0</v>
      </c>
      <c r="G832">
        <f>VLOOKUP(M832,BulletType!A$1:F$35,3)</f>
        <v>1</v>
      </c>
      <c r="H832">
        <f>VLOOKUP(M832,BulletType!A$1:F$35,4)</f>
        <v>0</v>
      </c>
      <c r="I832">
        <f>VLOOKUP(M832,BulletType!A$1:F$35,5)</f>
        <v>10</v>
      </c>
      <c r="J832">
        <f>VLOOKUP(M832,BulletType!A$1:F$35,5)</f>
        <v>10</v>
      </c>
      <c r="K832">
        <f>VLOOKUP(M832,BulletType!A$1:F$35,6)</f>
        <v>5</v>
      </c>
      <c r="L832" s="3" t="str">
        <f>VLOOKUP(N832,BulletColor!A$2:B855,2)</f>
        <v>0.8,0.8,0.8</v>
      </c>
      <c r="M832">
        <f t="shared" si="79"/>
        <v>25</v>
      </c>
      <c r="N832" s="2">
        <f t="shared" si="83"/>
        <v>15</v>
      </c>
      <c r="O832" s="2">
        <f t="shared" si="84"/>
        <v>0</v>
      </c>
    </row>
    <row r="833" spans="1:15" x14ac:dyDescent="0.2">
      <c r="A833" s="1">
        <f t="shared" si="80"/>
        <v>125151</v>
      </c>
      <c r="B833" s="2" t="str">
        <f>VLOOKUP(M833,BulletType!A$1:F$35,2)&amp;VLOOKUP(N833,BulletColor!A$1:C$25,3)</f>
        <v>休止符白</v>
      </c>
      <c r="C833" t="str">
        <f t="shared" si="81"/>
        <v>Bullet125150</v>
      </c>
      <c r="D833" s="2" t="str">
        <f>CONCATENATE(VLOOKUP(M833,BulletType!A$2:I$35,8),VLOOKUP(N833,BulletColor!A$2:D$16,4))</f>
        <v>Bullet200130</v>
      </c>
      <c r="E833" s="2" t="str">
        <f>VLOOKUP(M833,BulletType!A$1:G$35,7)</f>
        <v>3.2,0.8</v>
      </c>
      <c r="F833" s="2">
        <f t="shared" si="82"/>
        <v>1</v>
      </c>
      <c r="G833">
        <f>VLOOKUP(M833,BulletType!A$1:F$35,3)</f>
        <v>1</v>
      </c>
      <c r="H833">
        <f>VLOOKUP(M833,BulletType!A$1:F$35,4)</f>
        <v>0</v>
      </c>
      <c r="I833">
        <f>VLOOKUP(M833,BulletType!A$1:F$35,5)</f>
        <v>10</v>
      </c>
      <c r="J833">
        <f>VLOOKUP(M833,BulletType!A$1:F$35,5)</f>
        <v>10</v>
      </c>
      <c r="K833">
        <f>VLOOKUP(M833,BulletType!A$1:F$35,6)</f>
        <v>5</v>
      </c>
      <c r="L833" s="3" t="str">
        <f>VLOOKUP(N833,BulletColor!A$2:B856,2)</f>
        <v>0.8,0.8,0.8</v>
      </c>
      <c r="M833">
        <f t="shared" si="79"/>
        <v>25</v>
      </c>
      <c r="N833" s="2">
        <f t="shared" si="83"/>
        <v>15</v>
      </c>
      <c r="O833" s="2">
        <f t="shared" si="84"/>
        <v>1</v>
      </c>
    </row>
    <row r="834" spans="1:15" x14ac:dyDescent="0.2">
      <c r="A834" s="1">
        <f t="shared" si="80"/>
        <v>126000</v>
      </c>
      <c r="B834" s="2" t="str">
        <f>VLOOKUP(M834,BulletType!A$1:F$35,2)&amp;VLOOKUP(N834,BulletColor!A$1:C$25,3)</f>
        <v>灰</v>
      </c>
      <c r="C834" t="str">
        <f t="shared" si="81"/>
        <v>Bullet126000</v>
      </c>
      <c r="D834" s="2" t="str">
        <f>CONCATENATE(VLOOKUP(M834,BulletType!A$2:I$35,8),VLOOKUP(N834,BulletColor!A$2:D$16,4))</f>
        <v>000</v>
      </c>
      <c r="E834" s="2">
        <f>VLOOKUP(M834,BulletType!A$1:G$35,7)</f>
        <v>0</v>
      </c>
      <c r="F834" s="2">
        <f t="shared" si="82"/>
        <v>0</v>
      </c>
      <c r="G834">
        <f>VLOOKUP(M834,BulletType!A$1:F$35,3)</f>
        <v>0</v>
      </c>
      <c r="H834">
        <f>VLOOKUP(M834,BulletType!A$1:F$35,4)</f>
        <v>0</v>
      </c>
      <c r="I834">
        <f>VLOOKUP(M834,BulletType!A$1:F$35,5)</f>
        <v>0</v>
      </c>
      <c r="J834">
        <f>VLOOKUP(M834,BulletType!A$1:F$35,5)</f>
        <v>0</v>
      </c>
      <c r="K834">
        <f>VLOOKUP(M834,BulletType!A$1:F$35,6)</f>
        <v>0</v>
      </c>
      <c r="L834" s="3" t="str">
        <f>VLOOKUP(N834,BulletColor!A$2:B857,2)</f>
        <v>0.5,0.5,0.5</v>
      </c>
      <c r="M834">
        <f t="shared" ref="M834:M897" si="85">INT(INT((ROW()-2)/2)/16)</f>
        <v>26</v>
      </c>
      <c r="N834" s="2">
        <f t="shared" si="83"/>
        <v>0</v>
      </c>
      <c r="O834" s="2">
        <f t="shared" si="84"/>
        <v>0</v>
      </c>
    </row>
    <row r="835" spans="1:15" x14ac:dyDescent="0.2">
      <c r="A835" s="1">
        <f t="shared" si="80"/>
        <v>126001</v>
      </c>
      <c r="B835" s="2" t="str">
        <f>VLOOKUP(M835,BulletType!A$1:F$35,2)&amp;VLOOKUP(N835,BulletColor!A$1:C$25,3)</f>
        <v>灰</v>
      </c>
      <c r="C835" t="str">
        <f t="shared" si="81"/>
        <v>Bullet126000</v>
      </c>
      <c r="D835" s="2" t="str">
        <f>CONCATENATE(VLOOKUP(M835,BulletType!A$2:I$35,8),VLOOKUP(N835,BulletColor!A$2:D$16,4))</f>
        <v>000</v>
      </c>
      <c r="E835" s="2">
        <f>VLOOKUP(M835,BulletType!A$1:G$35,7)</f>
        <v>0</v>
      </c>
      <c r="F835" s="2">
        <f t="shared" si="82"/>
        <v>1</v>
      </c>
      <c r="G835">
        <f>VLOOKUP(M835,BulletType!A$1:F$35,3)</f>
        <v>0</v>
      </c>
      <c r="H835">
        <f>VLOOKUP(M835,BulletType!A$1:F$35,4)</f>
        <v>0</v>
      </c>
      <c r="I835">
        <f>VLOOKUP(M835,BulletType!A$1:F$35,5)</f>
        <v>0</v>
      </c>
      <c r="J835">
        <f>VLOOKUP(M835,BulletType!A$1:F$35,5)</f>
        <v>0</v>
      </c>
      <c r="K835">
        <f>VLOOKUP(M835,BulletType!A$1:F$35,6)</f>
        <v>0</v>
      </c>
      <c r="L835" s="3" t="str">
        <f>VLOOKUP(N835,BulletColor!A$2:B858,2)</f>
        <v>0.5,0.5,0.5</v>
      </c>
      <c r="M835">
        <f t="shared" si="85"/>
        <v>26</v>
      </c>
      <c r="N835" s="2">
        <f t="shared" si="83"/>
        <v>0</v>
      </c>
      <c r="O835" s="2">
        <f t="shared" si="84"/>
        <v>1</v>
      </c>
    </row>
    <row r="836" spans="1:15" x14ac:dyDescent="0.2">
      <c r="A836" s="1">
        <f t="shared" si="80"/>
        <v>126010</v>
      </c>
      <c r="B836" s="2" t="str">
        <f>VLOOKUP(M836,BulletType!A$1:F$35,2)&amp;VLOOKUP(N836,BulletColor!A$1:C$25,3)</f>
        <v>深红</v>
      </c>
      <c r="C836" t="str">
        <f t="shared" si="81"/>
        <v>Bullet126010</v>
      </c>
      <c r="D836" s="2" t="str">
        <f>CONCATENATE(VLOOKUP(M836,BulletType!A$2:I$35,8),VLOOKUP(N836,BulletColor!A$2:D$16,4))</f>
        <v>010</v>
      </c>
      <c r="E836" s="2">
        <f>VLOOKUP(M836,BulletType!A$1:G$35,7)</f>
        <v>0</v>
      </c>
      <c r="F836" s="2">
        <f t="shared" si="82"/>
        <v>0</v>
      </c>
      <c r="G836">
        <f>VLOOKUP(M836,BulletType!A$1:F$35,3)</f>
        <v>0</v>
      </c>
      <c r="H836">
        <f>VLOOKUP(M836,BulletType!A$1:F$35,4)</f>
        <v>0</v>
      </c>
      <c r="I836">
        <f>VLOOKUP(M836,BulletType!A$1:F$35,5)</f>
        <v>0</v>
      </c>
      <c r="J836">
        <f>VLOOKUP(M836,BulletType!A$1:F$35,5)</f>
        <v>0</v>
      </c>
      <c r="K836">
        <f>VLOOKUP(M836,BulletType!A$1:F$35,6)</f>
        <v>0</v>
      </c>
      <c r="L836" s="3" t="str">
        <f>VLOOKUP(N836,BulletColor!A$2:B859,2)</f>
        <v>0.625,0.3,0.3</v>
      </c>
      <c r="M836">
        <f t="shared" si="85"/>
        <v>26</v>
      </c>
      <c r="N836" s="2">
        <f t="shared" si="83"/>
        <v>1</v>
      </c>
      <c r="O836" s="2">
        <f t="shared" si="84"/>
        <v>0</v>
      </c>
    </row>
    <row r="837" spans="1:15" x14ac:dyDescent="0.2">
      <c r="A837" s="1">
        <f t="shared" si="80"/>
        <v>126011</v>
      </c>
      <c r="B837" s="2" t="str">
        <f>VLOOKUP(M837,BulletType!A$1:F$35,2)&amp;VLOOKUP(N837,BulletColor!A$1:C$25,3)</f>
        <v>深红</v>
      </c>
      <c r="C837" t="str">
        <f t="shared" si="81"/>
        <v>Bullet126010</v>
      </c>
      <c r="D837" s="2" t="str">
        <f>CONCATENATE(VLOOKUP(M837,BulletType!A$2:I$35,8),VLOOKUP(N837,BulletColor!A$2:D$16,4))</f>
        <v>010</v>
      </c>
      <c r="E837" s="2">
        <f>VLOOKUP(M837,BulletType!A$1:G$35,7)</f>
        <v>0</v>
      </c>
      <c r="F837" s="2">
        <f t="shared" si="82"/>
        <v>1</v>
      </c>
      <c r="G837">
        <f>VLOOKUP(M837,BulletType!A$1:F$35,3)</f>
        <v>0</v>
      </c>
      <c r="H837">
        <f>VLOOKUP(M837,BulletType!A$1:F$35,4)</f>
        <v>0</v>
      </c>
      <c r="I837">
        <f>VLOOKUP(M837,BulletType!A$1:F$35,5)</f>
        <v>0</v>
      </c>
      <c r="J837">
        <f>VLOOKUP(M837,BulletType!A$1:F$35,5)</f>
        <v>0</v>
      </c>
      <c r="K837">
        <f>VLOOKUP(M837,BulletType!A$1:F$35,6)</f>
        <v>0</v>
      </c>
      <c r="L837" s="3" t="str">
        <f>VLOOKUP(N837,BulletColor!A$2:B860,2)</f>
        <v>0.625,0.3,0.3</v>
      </c>
      <c r="M837">
        <f t="shared" si="85"/>
        <v>26</v>
      </c>
      <c r="N837" s="2">
        <f t="shared" si="83"/>
        <v>1</v>
      </c>
      <c r="O837" s="2">
        <f t="shared" si="84"/>
        <v>1</v>
      </c>
    </row>
    <row r="838" spans="1:15" x14ac:dyDescent="0.2">
      <c r="A838" s="1">
        <f t="shared" si="80"/>
        <v>126020</v>
      </c>
      <c r="B838" s="2" t="str">
        <f>VLOOKUP(M838,BulletType!A$1:F$35,2)&amp;VLOOKUP(N838,BulletColor!A$1:C$25,3)</f>
        <v>红</v>
      </c>
      <c r="C838" t="str">
        <f t="shared" si="81"/>
        <v>Bullet126020</v>
      </c>
      <c r="D838" s="2" t="str">
        <f>CONCATENATE(VLOOKUP(M838,BulletType!A$2:I$35,8),VLOOKUP(N838,BulletColor!A$2:D$16,4))</f>
        <v>010</v>
      </c>
      <c r="E838" s="2">
        <f>VLOOKUP(M838,BulletType!A$1:G$35,7)</f>
        <v>0</v>
      </c>
      <c r="F838" s="2">
        <f t="shared" si="82"/>
        <v>0</v>
      </c>
      <c r="G838">
        <f>VLOOKUP(M838,BulletType!A$1:F$35,3)</f>
        <v>0</v>
      </c>
      <c r="H838">
        <f>VLOOKUP(M838,BulletType!A$1:F$35,4)</f>
        <v>0</v>
      </c>
      <c r="I838">
        <f>VLOOKUP(M838,BulletType!A$1:F$35,5)</f>
        <v>0</v>
      </c>
      <c r="J838">
        <f>VLOOKUP(M838,BulletType!A$1:F$35,5)</f>
        <v>0</v>
      </c>
      <c r="K838">
        <f>VLOOKUP(M838,BulletType!A$1:F$35,6)</f>
        <v>0</v>
      </c>
      <c r="L838" s="3" t="str">
        <f>VLOOKUP(N838,BulletColor!A$2:B861,2)</f>
        <v>0.8,0.3,0.3</v>
      </c>
      <c r="M838">
        <f t="shared" si="85"/>
        <v>26</v>
      </c>
      <c r="N838" s="2">
        <f t="shared" si="83"/>
        <v>2</v>
      </c>
      <c r="O838" s="2">
        <f t="shared" si="84"/>
        <v>0</v>
      </c>
    </row>
    <row r="839" spans="1:15" x14ac:dyDescent="0.2">
      <c r="A839" s="1">
        <f t="shared" si="80"/>
        <v>126021</v>
      </c>
      <c r="B839" s="2" t="str">
        <f>VLOOKUP(M839,BulletType!A$1:F$35,2)&amp;VLOOKUP(N839,BulletColor!A$1:C$25,3)</f>
        <v>红</v>
      </c>
      <c r="C839" t="str">
        <f t="shared" si="81"/>
        <v>Bullet126020</v>
      </c>
      <c r="D839" s="2" t="str">
        <f>CONCATENATE(VLOOKUP(M839,BulletType!A$2:I$35,8),VLOOKUP(N839,BulletColor!A$2:D$16,4))</f>
        <v>010</v>
      </c>
      <c r="E839" s="2">
        <f>VLOOKUP(M839,BulletType!A$1:G$35,7)</f>
        <v>0</v>
      </c>
      <c r="F839" s="2">
        <f t="shared" si="82"/>
        <v>1</v>
      </c>
      <c r="G839">
        <f>VLOOKUP(M839,BulletType!A$1:F$35,3)</f>
        <v>0</v>
      </c>
      <c r="H839">
        <f>VLOOKUP(M839,BulletType!A$1:F$35,4)</f>
        <v>0</v>
      </c>
      <c r="I839">
        <f>VLOOKUP(M839,BulletType!A$1:F$35,5)</f>
        <v>0</v>
      </c>
      <c r="J839">
        <f>VLOOKUP(M839,BulletType!A$1:F$35,5)</f>
        <v>0</v>
      </c>
      <c r="K839">
        <f>VLOOKUP(M839,BulletType!A$1:F$35,6)</f>
        <v>0</v>
      </c>
      <c r="L839" s="3" t="str">
        <f>VLOOKUP(N839,BulletColor!A$2:B862,2)</f>
        <v>0.8,0.3,0.3</v>
      </c>
      <c r="M839">
        <f t="shared" si="85"/>
        <v>26</v>
      </c>
      <c r="N839" s="2">
        <f t="shared" si="83"/>
        <v>2</v>
      </c>
      <c r="O839" s="2">
        <f t="shared" si="84"/>
        <v>1</v>
      </c>
    </row>
    <row r="840" spans="1:15" x14ac:dyDescent="0.2">
      <c r="A840" s="1">
        <f t="shared" si="80"/>
        <v>126030</v>
      </c>
      <c r="B840" s="2" t="str">
        <f>VLOOKUP(M840,BulletType!A$1:F$35,2)&amp;VLOOKUP(N840,BulletColor!A$1:C$25,3)</f>
        <v>深紫</v>
      </c>
      <c r="C840" t="str">
        <f t="shared" si="81"/>
        <v>Bullet126030</v>
      </c>
      <c r="D840" s="2" t="str">
        <f>CONCATENATE(VLOOKUP(M840,BulletType!A$2:I$35,8),VLOOKUP(N840,BulletColor!A$2:D$16,4))</f>
        <v>030</v>
      </c>
      <c r="E840" s="2">
        <f>VLOOKUP(M840,BulletType!A$1:G$35,7)</f>
        <v>0</v>
      </c>
      <c r="F840" s="2">
        <f t="shared" si="82"/>
        <v>0</v>
      </c>
      <c r="G840">
        <f>VLOOKUP(M840,BulletType!A$1:F$35,3)</f>
        <v>0</v>
      </c>
      <c r="H840">
        <f>VLOOKUP(M840,BulletType!A$1:F$35,4)</f>
        <v>0</v>
      </c>
      <c r="I840">
        <f>VLOOKUP(M840,BulletType!A$1:F$35,5)</f>
        <v>0</v>
      </c>
      <c r="J840">
        <f>VLOOKUP(M840,BulletType!A$1:F$35,5)</f>
        <v>0</v>
      </c>
      <c r="K840">
        <f>VLOOKUP(M840,BulletType!A$1:F$35,6)</f>
        <v>0</v>
      </c>
      <c r="L840" s="3" t="str">
        <f>VLOOKUP(N840,BulletColor!A$2:B863,2)</f>
        <v>1,0.65,1</v>
      </c>
      <c r="M840">
        <f t="shared" si="85"/>
        <v>26</v>
      </c>
      <c r="N840" s="2">
        <f t="shared" si="83"/>
        <v>3</v>
      </c>
      <c r="O840" s="2">
        <f t="shared" si="84"/>
        <v>0</v>
      </c>
    </row>
    <row r="841" spans="1:15" x14ac:dyDescent="0.2">
      <c r="A841" s="1">
        <f t="shared" si="80"/>
        <v>126031</v>
      </c>
      <c r="B841" s="2" t="str">
        <f>VLOOKUP(M841,BulletType!A$1:F$35,2)&amp;VLOOKUP(N841,BulletColor!A$1:C$25,3)</f>
        <v>深紫</v>
      </c>
      <c r="C841" t="str">
        <f t="shared" si="81"/>
        <v>Bullet126030</v>
      </c>
      <c r="D841" s="2" t="str">
        <f>CONCATENATE(VLOOKUP(M841,BulletType!A$2:I$35,8),VLOOKUP(N841,BulletColor!A$2:D$16,4))</f>
        <v>030</v>
      </c>
      <c r="E841" s="2">
        <f>VLOOKUP(M841,BulletType!A$1:G$35,7)</f>
        <v>0</v>
      </c>
      <c r="F841" s="2">
        <f t="shared" si="82"/>
        <v>1</v>
      </c>
      <c r="G841">
        <f>VLOOKUP(M841,BulletType!A$1:F$35,3)</f>
        <v>0</v>
      </c>
      <c r="H841">
        <f>VLOOKUP(M841,BulletType!A$1:F$35,4)</f>
        <v>0</v>
      </c>
      <c r="I841">
        <f>VLOOKUP(M841,BulletType!A$1:F$35,5)</f>
        <v>0</v>
      </c>
      <c r="J841">
        <f>VLOOKUP(M841,BulletType!A$1:F$35,5)</f>
        <v>0</v>
      </c>
      <c r="K841">
        <f>VLOOKUP(M841,BulletType!A$1:F$35,6)</f>
        <v>0</v>
      </c>
      <c r="L841" s="3" t="str">
        <f>VLOOKUP(N841,BulletColor!A$2:B864,2)</f>
        <v>1,0.65,1</v>
      </c>
      <c r="M841">
        <f t="shared" si="85"/>
        <v>26</v>
      </c>
      <c r="N841" s="2">
        <f t="shared" si="83"/>
        <v>3</v>
      </c>
      <c r="O841" s="2">
        <f t="shared" si="84"/>
        <v>1</v>
      </c>
    </row>
    <row r="842" spans="1:15" x14ac:dyDescent="0.2">
      <c r="A842" s="1">
        <f t="shared" si="80"/>
        <v>126040</v>
      </c>
      <c r="B842" s="2" t="str">
        <f>VLOOKUP(M842,BulletType!A$1:F$35,2)&amp;VLOOKUP(N842,BulletColor!A$1:C$25,3)</f>
        <v>紫</v>
      </c>
      <c r="C842" t="str">
        <f t="shared" si="81"/>
        <v>Bullet126040</v>
      </c>
      <c r="D842" s="2" t="str">
        <f>CONCATENATE(VLOOKUP(M842,BulletType!A$2:I$35,8),VLOOKUP(N842,BulletColor!A$2:D$16,4))</f>
        <v>030</v>
      </c>
      <c r="E842" s="2">
        <f>VLOOKUP(M842,BulletType!A$1:G$35,7)</f>
        <v>0</v>
      </c>
      <c r="F842" s="2">
        <f t="shared" si="82"/>
        <v>0</v>
      </c>
      <c r="G842">
        <f>VLOOKUP(M842,BulletType!A$1:F$35,3)</f>
        <v>0</v>
      </c>
      <c r="H842">
        <f>VLOOKUP(M842,BulletType!A$1:F$35,4)</f>
        <v>0</v>
      </c>
      <c r="I842">
        <f>VLOOKUP(M842,BulletType!A$1:F$35,5)</f>
        <v>0</v>
      </c>
      <c r="J842">
        <f>VLOOKUP(M842,BulletType!A$1:F$35,5)</f>
        <v>0</v>
      </c>
      <c r="K842">
        <f>VLOOKUP(M842,BulletType!A$1:F$35,6)</f>
        <v>0</v>
      </c>
      <c r="L842" s="3" t="str">
        <f>VLOOKUP(N842,BulletColor!A$2:B865,2)</f>
        <v>1,0.65,1</v>
      </c>
      <c r="M842">
        <f t="shared" si="85"/>
        <v>26</v>
      </c>
      <c r="N842" s="2">
        <f t="shared" si="83"/>
        <v>4</v>
      </c>
      <c r="O842" s="2">
        <f t="shared" si="84"/>
        <v>0</v>
      </c>
    </row>
    <row r="843" spans="1:15" x14ac:dyDescent="0.2">
      <c r="A843" s="1">
        <f t="shared" si="80"/>
        <v>126041</v>
      </c>
      <c r="B843" s="2" t="str">
        <f>VLOOKUP(M843,BulletType!A$1:F$35,2)&amp;VLOOKUP(N843,BulletColor!A$1:C$25,3)</f>
        <v>紫</v>
      </c>
      <c r="C843" t="str">
        <f t="shared" si="81"/>
        <v>Bullet126040</v>
      </c>
      <c r="D843" s="2" t="str">
        <f>CONCATENATE(VLOOKUP(M843,BulletType!A$2:I$35,8),VLOOKUP(N843,BulletColor!A$2:D$16,4))</f>
        <v>030</v>
      </c>
      <c r="E843" s="2">
        <f>VLOOKUP(M843,BulletType!A$1:G$35,7)</f>
        <v>0</v>
      </c>
      <c r="F843" s="2">
        <f t="shared" si="82"/>
        <v>1</v>
      </c>
      <c r="G843">
        <f>VLOOKUP(M843,BulletType!A$1:F$35,3)</f>
        <v>0</v>
      </c>
      <c r="H843">
        <f>VLOOKUP(M843,BulletType!A$1:F$35,4)</f>
        <v>0</v>
      </c>
      <c r="I843">
        <f>VLOOKUP(M843,BulletType!A$1:F$35,5)</f>
        <v>0</v>
      </c>
      <c r="J843">
        <f>VLOOKUP(M843,BulletType!A$1:F$35,5)</f>
        <v>0</v>
      </c>
      <c r="K843">
        <f>VLOOKUP(M843,BulletType!A$1:F$35,6)</f>
        <v>0</v>
      </c>
      <c r="L843" s="3" t="str">
        <f>VLOOKUP(N843,BulletColor!A$2:B866,2)</f>
        <v>1,0.65,1</v>
      </c>
      <c r="M843">
        <f t="shared" si="85"/>
        <v>26</v>
      </c>
      <c r="N843" s="2">
        <f t="shared" si="83"/>
        <v>4</v>
      </c>
      <c r="O843" s="2">
        <f t="shared" si="84"/>
        <v>1</v>
      </c>
    </row>
    <row r="844" spans="1:15" x14ac:dyDescent="0.2">
      <c r="A844" s="1">
        <f t="shared" si="80"/>
        <v>126050</v>
      </c>
      <c r="B844" s="2" t="str">
        <f>VLOOKUP(M844,BulletType!A$1:F$35,2)&amp;VLOOKUP(N844,BulletColor!A$1:C$25,3)</f>
        <v>深蓝</v>
      </c>
      <c r="C844" t="str">
        <f t="shared" si="81"/>
        <v>Bullet126050</v>
      </c>
      <c r="D844" s="2" t="str">
        <f>CONCATENATE(VLOOKUP(M844,BulletType!A$2:I$35,8),VLOOKUP(N844,BulletColor!A$2:D$16,4))</f>
        <v>050</v>
      </c>
      <c r="E844" s="2">
        <f>VLOOKUP(M844,BulletType!A$1:G$35,7)</f>
        <v>0</v>
      </c>
      <c r="F844" s="2">
        <f t="shared" si="82"/>
        <v>0</v>
      </c>
      <c r="G844">
        <f>VLOOKUP(M844,BulletType!A$1:F$35,3)</f>
        <v>0</v>
      </c>
      <c r="H844">
        <f>VLOOKUP(M844,BulletType!A$1:F$35,4)</f>
        <v>0</v>
      </c>
      <c r="I844">
        <f>VLOOKUP(M844,BulletType!A$1:F$35,5)</f>
        <v>0</v>
      </c>
      <c r="J844">
        <f>VLOOKUP(M844,BulletType!A$1:F$35,5)</f>
        <v>0</v>
      </c>
      <c r="K844">
        <f>VLOOKUP(M844,BulletType!A$1:F$35,6)</f>
        <v>0</v>
      </c>
      <c r="L844" s="3" t="str">
        <f>VLOOKUP(N844,BulletColor!A$2:B867,2)</f>
        <v>0,0.1,1</v>
      </c>
      <c r="M844">
        <f t="shared" si="85"/>
        <v>26</v>
      </c>
      <c r="N844" s="2">
        <f t="shared" si="83"/>
        <v>5</v>
      </c>
      <c r="O844" s="2">
        <f t="shared" si="84"/>
        <v>0</v>
      </c>
    </row>
    <row r="845" spans="1:15" x14ac:dyDescent="0.2">
      <c r="A845" s="1">
        <f t="shared" si="80"/>
        <v>126051</v>
      </c>
      <c r="B845" s="2" t="str">
        <f>VLOOKUP(M845,BulletType!A$1:F$35,2)&amp;VLOOKUP(N845,BulletColor!A$1:C$25,3)</f>
        <v>深蓝</v>
      </c>
      <c r="C845" t="str">
        <f t="shared" si="81"/>
        <v>Bullet126050</v>
      </c>
      <c r="D845" s="2" t="str">
        <f>CONCATENATE(VLOOKUP(M845,BulletType!A$2:I$35,8),VLOOKUP(N845,BulletColor!A$2:D$16,4))</f>
        <v>050</v>
      </c>
      <c r="E845" s="2">
        <f>VLOOKUP(M845,BulletType!A$1:G$35,7)</f>
        <v>0</v>
      </c>
      <c r="F845" s="2">
        <f t="shared" si="82"/>
        <v>1</v>
      </c>
      <c r="G845">
        <f>VLOOKUP(M845,BulletType!A$1:F$35,3)</f>
        <v>0</v>
      </c>
      <c r="H845">
        <f>VLOOKUP(M845,BulletType!A$1:F$35,4)</f>
        <v>0</v>
      </c>
      <c r="I845">
        <f>VLOOKUP(M845,BulletType!A$1:F$35,5)</f>
        <v>0</v>
      </c>
      <c r="J845">
        <f>VLOOKUP(M845,BulletType!A$1:F$35,5)</f>
        <v>0</v>
      </c>
      <c r="K845">
        <f>VLOOKUP(M845,BulletType!A$1:F$35,6)</f>
        <v>0</v>
      </c>
      <c r="L845" s="3" t="str">
        <f>VLOOKUP(N845,BulletColor!A$2:B868,2)</f>
        <v>0,0.1,1</v>
      </c>
      <c r="M845">
        <f t="shared" si="85"/>
        <v>26</v>
      </c>
      <c r="N845" s="2">
        <f t="shared" si="83"/>
        <v>5</v>
      </c>
      <c r="O845" s="2">
        <f t="shared" si="84"/>
        <v>1</v>
      </c>
    </row>
    <row r="846" spans="1:15" x14ac:dyDescent="0.2">
      <c r="A846" s="1">
        <f t="shared" si="80"/>
        <v>126060</v>
      </c>
      <c r="B846" s="2" t="str">
        <f>VLOOKUP(M846,BulletType!A$1:F$35,2)&amp;VLOOKUP(N846,BulletColor!A$1:C$25,3)</f>
        <v>蓝</v>
      </c>
      <c r="C846" t="str">
        <f t="shared" si="81"/>
        <v>Bullet126060</v>
      </c>
      <c r="D846" s="2" t="str">
        <f>CONCATENATE(VLOOKUP(M846,BulletType!A$2:I$35,8),VLOOKUP(N846,BulletColor!A$2:D$16,4))</f>
        <v>050</v>
      </c>
      <c r="E846" s="2">
        <f>VLOOKUP(M846,BulletType!A$1:G$35,7)</f>
        <v>0</v>
      </c>
      <c r="F846" s="2">
        <f t="shared" si="82"/>
        <v>0</v>
      </c>
      <c r="G846">
        <f>VLOOKUP(M846,BulletType!A$1:F$35,3)</f>
        <v>0</v>
      </c>
      <c r="H846">
        <f>VLOOKUP(M846,BulletType!A$1:F$35,4)</f>
        <v>0</v>
      </c>
      <c r="I846">
        <f>VLOOKUP(M846,BulletType!A$1:F$35,5)</f>
        <v>0</v>
      </c>
      <c r="J846">
        <f>VLOOKUP(M846,BulletType!A$1:F$35,5)</f>
        <v>0</v>
      </c>
      <c r="K846">
        <f>VLOOKUP(M846,BulletType!A$1:F$35,6)</f>
        <v>0</v>
      </c>
      <c r="L846" s="3" t="str">
        <f>VLOOKUP(N846,BulletColor!A$2:B869,2)</f>
        <v>0,0.1,1</v>
      </c>
      <c r="M846">
        <f t="shared" si="85"/>
        <v>26</v>
      </c>
      <c r="N846" s="2">
        <f t="shared" si="83"/>
        <v>6</v>
      </c>
      <c r="O846" s="2">
        <f t="shared" si="84"/>
        <v>0</v>
      </c>
    </row>
    <row r="847" spans="1:15" x14ac:dyDescent="0.2">
      <c r="A847" s="1">
        <f t="shared" si="80"/>
        <v>126061</v>
      </c>
      <c r="B847" s="2" t="str">
        <f>VLOOKUP(M847,BulletType!A$1:F$35,2)&amp;VLOOKUP(N847,BulletColor!A$1:C$25,3)</f>
        <v>蓝</v>
      </c>
      <c r="C847" t="str">
        <f t="shared" si="81"/>
        <v>Bullet126060</v>
      </c>
      <c r="D847" s="2" t="str">
        <f>CONCATENATE(VLOOKUP(M847,BulletType!A$2:I$35,8),VLOOKUP(N847,BulletColor!A$2:D$16,4))</f>
        <v>050</v>
      </c>
      <c r="E847" s="2">
        <f>VLOOKUP(M847,BulletType!A$1:G$35,7)</f>
        <v>0</v>
      </c>
      <c r="F847" s="2">
        <f t="shared" si="82"/>
        <v>1</v>
      </c>
      <c r="G847">
        <f>VLOOKUP(M847,BulletType!A$1:F$35,3)</f>
        <v>0</v>
      </c>
      <c r="H847">
        <f>VLOOKUP(M847,BulletType!A$1:F$35,4)</f>
        <v>0</v>
      </c>
      <c r="I847">
        <f>VLOOKUP(M847,BulletType!A$1:F$35,5)</f>
        <v>0</v>
      </c>
      <c r="J847">
        <f>VLOOKUP(M847,BulletType!A$1:F$35,5)</f>
        <v>0</v>
      </c>
      <c r="K847">
        <f>VLOOKUP(M847,BulletType!A$1:F$35,6)</f>
        <v>0</v>
      </c>
      <c r="L847" s="3" t="str">
        <f>VLOOKUP(N847,BulletColor!A$2:B870,2)</f>
        <v>0,0.1,1</v>
      </c>
      <c r="M847">
        <f t="shared" si="85"/>
        <v>26</v>
      </c>
      <c r="N847" s="2">
        <f t="shared" si="83"/>
        <v>6</v>
      </c>
      <c r="O847" s="2">
        <f t="shared" si="84"/>
        <v>1</v>
      </c>
    </row>
    <row r="848" spans="1:15" x14ac:dyDescent="0.2">
      <c r="A848" s="1">
        <f t="shared" si="80"/>
        <v>126070</v>
      </c>
      <c r="B848" s="2" t="str">
        <f>VLOOKUP(M848,BulletType!A$1:F$35,2)&amp;VLOOKUP(N848,BulletColor!A$1:C$25,3)</f>
        <v>深青</v>
      </c>
      <c r="C848" t="str">
        <f t="shared" si="81"/>
        <v>Bullet126070</v>
      </c>
      <c r="D848" s="2" t="str">
        <f>CONCATENATE(VLOOKUP(M848,BulletType!A$2:I$35,8),VLOOKUP(N848,BulletColor!A$2:D$16,4))</f>
        <v>070</v>
      </c>
      <c r="E848" s="2">
        <f>VLOOKUP(M848,BulletType!A$1:G$35,7)</f>
        <v>0</v>
      </c>
      <c r="F848" s="2">
        <f t="shared" si="82"/>
        <v>0</v>
      </c>
      <c r="G848">
        <f>VLOOKUP(M848,BulletType!A$1:F$35,3)</f>
        <v>0</v>
      </c>
      <c r="H848">
        <f>VLOOKUP(M848,BulletType!A$1:F$35,4)</f>
        <v>0</v>
      </c>
      <c r="I848">
        <f>VLOOKUP(M848,BulletType!A$1:F$35,5)</f>
        <v>0</v>
      </c>
      <c r="J848">
        <f>VLOOKUP(M848,BulletType!A$1:F$35,5)</f>
        <v>0</v>
      </c>
      <c r="K848">
        <f>VLOOKUP(M848,BulletType!A$1:F$35,6)</f>
        <v>0</v>
      </c>
      <c r="L848" s="3" t="str">
        <f>VLOOKUP(N848,BulletColor!A$2:B871,2)</f>
        <v>0.25,1,1</v>
      </c>
      <c r="M848">
        <f t="shared" si="85"/>
        <v>26</v>
      </c>
      <c r="N848" s="2">
        <f t="shared" si="83"/>
        <v>7</v>
      </c>
      <c r="O848" s="2">
        <f t="shared" si="84"/>
        <v>0</v>
      </c>
    </row>
    <row r="849" spans="1:15" x14ac:dyDescent="0.2">
      <c r="A849" s="1">
        <f t="shared" si="80"/>
        <v>126071</v>
      </c>
      <c r="B849" s="2" t="str">
        <f>VLOOKUP(M849,BulletType!A$1:F$35,2)&amp;VLOOKUP(N849,BulletColor!A$1:C$25,3)</f>
        <v>深青</v>
      </c>
      <c r="C849" t="str">
        <f t="shared" si="81"/>
        <v>Bullet126070</v>
      </c>
      <c r="D849" s="2" t="str">
        <f>CONCATENATE(VLOOKUP(M849,BulletType!A$2:I$35,8),VLOOKUP(N849,BulletColor!A$2:D$16,4))</f>
        <v>070</v>
      </c>
      <c r="E849" s="2">
        <f>VLOOKUP(M849,BulletType!A$1:G$35,7)</f>
        <v>0</v>
      </c>
      <c r="F849" s="2">
        <f t="shared" si="82"/>
        <v>1</v>
      </c>
      <c r="G849">
        <f>VLOOKUP(M849,BulletType!A$1:F$35,3)</f>
        <v>0</v>
      </c>
      <c r="H849">
        <f>VLOOKUP(M849,BulletType!A$1:F$35,4)</f>
        <v>0</v>
      </c>
      <c r="I849">
        <f>VLOOKUP(M849,BulletType!A$1:F$35,5)</f>
        <v>0</v>
      </c>
      <c r="J849">
        <f>VLOOKUP(M849,BulletType!A$1:F$35,5)</f>
        <v>0</v>
      </c>
      <c r="K849">
        <f>VLOOKUP(M849,BulletType!A$1:F$35,6)</f>
        <v>0</v>
      </c>
      <c r="L849" s="3" t="str">
        <f>VLOOKUP(N849,BulletColor!A$2:B872,2)</f>
        <v>0.25,1,1</v>
      </c>
      <c r="M849">
        <f t="shared" si="85"/>
        <v>26</v>
      </c>
      <c r="N849" s="2">
        <f t="shared" si="83"/>
        <v>7</v>
      </c>
      <c r="O849" s="2">
        <f t="shared" si="84"/>
        <v>1</v>
      </c>
    </row>
    <row r="850" spans="1:15" x14ac:dyDescent="0.2">
      <c r="A850" s="1">
        <f t="shared" si="80"/>
        <v>126080</v>
      </c>
      <c r="B850" s="2" t="str">
        <f>VLOOKUP(M850,BulletType!A$1:F$35,2)&amp;VLOOKUP(N850,BulletColor!A$1:C$25,3)</f>
        <v>青</v>
      </c>
      <c r="C850" t="str">
        <f t="shared" si="81"/>
        <v>Bullet126080</v>
      </c>
      <c r="D850" s="2" t="str">
        <f>CONCATENATE(VLOOKUP(M850,BulletType!A$2:I$35,8),VLOOKUP(N850,BulletColor!A$2:D$16,4))</f>
        <v>070</v>
      </c>
      <c r="E850" s="2">
        <f>VLOOKUP(M850,BulletType!A$1:G$35,7)</f>
        <v>0</v>
      </c>
      <c r="F850" s="2">
        <f t="shared" si="82"/>
        <v>0</v>
      </c>
      <c r="G850">
        <f>VLOOKUP(M850,BulletType!A$1:F$35,3)</f>
        <v>0</v>
      </c>
      <c r="H850">
        <f>VLOOKUP(M850,BulletType!A$1:F$35,4)</f>
        <v>0</v>
      </c>
      <c r="I850">
        <f>VLOOKUP(M850,BulletType!A$1:F$35,5)</f>
        <v>0</v>
      </c>
      <c r="J850">
        <f>VLOOKUP(M850,BulletType!A$1:F$35,5)</f>
        <v>0</v>
      </c>
      <c r="K850">
        <f>VLOOKUP(M850,BulletType!A$1:F$35,6)</f>
        <v>0</v>
      </c>
      <c r="L850" s="3" t="str">
        <f>VLOOKUP(N850,BulletColor!A$2:B873,2)</f>
        <v>0.25,1,1</v>
      </c>
      <c r="M850">
        <f t="shared" si="85"/>
        <v>26</v>
      </c>
      <c r="N850" s="2">
        <f t="shared" si="83"/>
        <v>8</v>
      </c>
      <c r="O850" s="2">
        <f t="shared" si="84"/>
        <v>0</v>
      </c>
    </row>
    <row r="851" spans="1:15" x14ac:dyDescent="0.2">
      <c r="A851" s="1">
        <f t="shared" si="80"/>
        <v>126081</v>
      </c>
      <c r="B851" s="2" t="str">
        <f>VLOOKUP(M851,BulletType!A$1:F$35,2)&amp;VLOOKUP(N851,BulletColor!A$1:C$25,3)</f>
        <v>青</v>
      </c>
      <c r="C851" t="str">
        <f t="shared" si="81"/>
        <v>Bullet126080</v>
      </c>
      <c r="D851" s="2" t="str">
        <f>CONCATENATE(VLOOKUP(M851,BulletType!A$2:I$35,8),VLOOKUP(N851,BulletColor!A$2:D$16,4))</f>
        <v>070</v>
      </c>
      <c r="E851" s="2">
        <f>VLOOKUP(M851,BulletType!A$1:G$35,7)</f>
        <v>0</v>
      </c>
      <c r="F851" s="2">
        <f t="shared" si="82"/>
        <v>1</v>
      </c>
      <c r="G851">
        <f>VLOOKUP(M851,BulletType!A$1:F$35,3)</f>
        <v>0</v>
      </c>
      <c r="H851">
        <f>VLOOKUP(M851,BulletType!A$1:F$35,4)</f>
        <v>0</v>
      </c>
      <c r="I851">
        <f>VLOOKUP(M851,BulletType!A$1:F$35,5)</f>
        <v>0</v>
      </c>
      <c r="J851">
        <f>VLOOKUP(M851,BulletType!A$1:F$35,5)</f>
        <v>0</v>
      </c>
      <c r="K851">
        <f>VLOOKUP(M851,BulletType!A$1:F$35,6)</f>
        <v>0</v>
      </c>
      <c r="L851" s="3" t="str">
        <f>VLOOKUP(N851,BulletColor!A$2:B874,2)</f>
        <v>0.25,1,1</v>
      </c>
      <c r="M851">
        <f t="shared" si="85"/>
        <v>26</v>
      </c>
      <c r="N851" s="2">
        <f t="shared" si="83"/>
        <v>8</v>
      </c>
      <c r="O851" s="2">
        <f t="shared" si="84"/>
        <v>1</v>
      </c>
    </row>
    <row r="852" spans="1:15" x14ac:dyDescent="0.2">
      <c r="A852" s="1">
        <f t="shared" si="80"/>
        <v>126090</v>
      </c>
      <c r="B852" s="2" t="str">
        <f>VLOOKUP(M852,BulletType!A$1:F$35,2)&amp;VLOOKUP(N852,BulletColor!A$1:C$25,3)</f>
        <v>深绿</v>
      </c>
      <c r="C852" t="str">
        <f t="shared" si="81"/>
        <v>Bullet126090</v>
      </c>
      <c r="D852" s="2" t="str">
        <f>CONCATENATE(VLOOKUP(M852,BulletType!A$2:I$35,8),VLOOKUP(N852,BulletColor!A$2:D$16,4))</f>
        <v>090</v>
      </c>
      <c r="E852" s="2">
        <f>VLOOKUP(M852,BulletType!A$1:G$35,7)</f>
        <v>0</v>
      </c>
      <c r="F852" s="2">
        <f t="shared" si="82"/>
        <v>0</v>
      </c>
      <c r="G852">
        <f>VLOOKUP(M852,BulletType!A$1:F$35,3)</f>
        <v>0</v>
      </c>
      <c r="H852">
        <f>VLOOKUP(M852,BulletType!A$1:F$35,4)</f>
        <v>0</v>
      </c>
      <c r="I852">
        <f>VLOOKUP(M852,BulletType!A$1:F$35,5)</f>
        <v>0</v>
      </c>
      <c r="J852">
        <f>VLOOKUP(M852,BulletType!A$1:F$35,5)</f>
        <v>0</v>
      </c>
      <c r="K852">
        <f>VLOOKUP(M852,BulletType!A$1:F$35,6)</f>
        <v>0</v>
      </c>
      <c r="L852" s="3" t="str">
        <f>VLOOKUP(N852,BulletColor!A$2:B875,2)</f>
        <v>0.36,0.78,1</v>
      </c>
      <c r="M852">
        <f t="shared" si="85"/>
        <v>26</v>
      </c>
      <c r="N852" s="2">
        <f t="shared" si="83"/>
        <v>9</v>
      </c>
      <c r="O852" s="2">
        <f t="shared" si="84"/>
        <v>0</v>
      </c>
    </row>
    <row r="853" spans="1:15" x14ac:dyDescent="0.2">
      <c r="A853" s="1">
        <f t="shared" si="80"/>
        <v>126091</v>
      </c>
      <c r="B853" s="2" t="str">
        <f>VLOOKUP(M853,BulletType!A$1:F$35,2)&amp;VLOOKUP(N853,BulletColor!A$1:C$25,3)</f>
        <v>深绿</v>
      </c>
      <c r="C853" t="str">
        <f t="shared" si="81"/>
        <v>Bullet126090</v>
      </c>
      <c r="D853" s="2" t="str">
        <f>CONCATENATE(VLOOKUP(M853,BulletType!A$2:I$35,8),VLOOKUP(N853,BulletColor!A$2:D$16,4))</f>
        <v>090</v>
      </c>
      <c r="E853" s="2">
        <f>VLOOKUP(M853,BulletType!A$1:G$35,7)</f>
        <v>0</v>
      </c>
      <c r="F853" s="2">
        <f t="shared" si="82"/>
        <v>1</v>
      </c>
      <c r="G853">
        <f>VLOOKUP(M853,BulletType!A$1:F$35,3)</f>
        <v>0</v>
      </c>
      <c r="H853">
        <f>VLOOKUP(M853,BulletType!A$1:F$35,4)</f>
        <v>0</v>
      </c>
      <c r="I853">
        <f>VLOOKUP(M853,BulletType!A$1:F$35,5)</f>
        <v>0</v>
      </c>
      <c r="J853">
        <f>VLOOKUP(M853,BulletType!A$1:F$35,5)</f>
        <v>0</v>
      </c>
      <c r="K853">
        <f>VLOOKUP(M853,BulletType!A$1:F$35,6)</f>
        <v>0</v>
      </c>
      <c r="L853" s="3" t="str">
        <f>VLOOKUP(N853,BulletColor!A$2:B876,2)</f>
        <v>0.36,0.78,1</v>
      </c>
      <c r="M853">
        <f t="shared" si="85"/>
        <v>26</v>
      </c>
      <c r="N853" s="2">
        <f t="shared" si="83"/>
        <v>9</v>
      </c>
      <c r="O853" s="2">
        <f t="shared" si="84"/>
        <v>1</v>
      </c>
    </row>
    <row r="854" spans="1:15" x14ac:dyDescent="0.2">
      <c r="A854" s="1">
        <f t="shared" si="80"/>
        <v>126100</v>
      </c>
      <c r="B854" s="2" t="str">
        <f>VLOOKUP(M854,BulletType!A$1:F$35,2)&amp;VLOOKUP(N854,BulletColor!A$1:C$25,3)</f>
        <v>绿</v>
      </c>
      <c r="C854" t="str">
        <f t="shared" si="81"/>
        <v>Bullet126100</v>
      </c>
      <c r="D854" s="2" t="str">
        <f>CONCATENATE(VLOOKUP(M854,BulletType!A$2:I$35,8),VLOOKUP(N854,BulletColor!A$2:D$16,4))</f>
        <v>090</v>
      </c>
      <c r="E854" s="2">
        <f>VLOOKUP(M854,BulletType!A$1:G$35,7)</f>
        <v>0</v>
      </c>
      <c r="F854" s="2">
        <f t="shared" si="82"/>
        <v>0</v>
      </c>
      <c r="G854">
        <f>VLOOKUP(M854,BulletType!A$1:F$35,3)</f>
        <v>0</v>
      </c>
      <c r="H854">
        <f>VLOOKUP(M854,BulletType!A$1:F$35,4)</f>
        <v>0</v>
      </c>
      <c r="I854">
        <f>VLOOKUP(M854,BulletType!A$1:F$35,5)</f>
        <v>0</v>
      </c>
      <c r="J854">
        <f>VLOOKUP(M854,BulletType!A$1:F$35,5)</f>
        <v>0</v>
      </c>
      <c r="K854">
        <f>VLOOKUP(M854,BulletType!A$1:F$35,6)</f>
        <v>0</v>
      </c>
      <c r="L854" s="3" t="str">
        <f>VLOOKUP(N854,BulletColor!A$2:B877,2)</f>
        <v>0.36,0.78,1</v>
      </c>
      <c r="M854">
        <f t="shared" si="85"/>
        <v>26</v>
      </c>
      <c r="N854" s="2">
        <f t="shared" si="83"/>
        <v>10</v>
      </c>
      <c r="O854" s="2">
        <f t="shared" si="84"/>
        <v>0</v>
      </c>
    </row>
    <row r="855" spans="1:15" x14ac:dyDescent="0.2">
      <c r="A855" s="1">
        <f t="shared" si="80"/>
        <v>126101</v>
      </c>
      <c r="B855" s="2" t="str">
        <f>VLOOKUP(M855,BulletType!A$1:F$35,2)&amp;VLOOKUP(N855,BulletColor!A$1:C$25,3)</f>
        <v>绿</v>
      </c>
      <c r="C855" t="str">
        <f t="shared" si="81"/>
        <v>Bullet126100</v>
      </c>
      <c r="D855" s="2" t="str">
        <f>CONCATENATE(VLOOKUP(M855,BulletType!A$2:I$35,8),VLOOKUP(N855,BulletColor!A$2:D$16,4))</f>
        <v>090</v>
      </c>
      <c r="E855" s="2">
        <f>VLOOKUP(M855,BulletType!A$1:G$35,7)</f>
        <v>0</v>
      </c>
      <c r="F855" s="2">
        <f t="shared" si="82"/>
        <v>1</v>
      </c>
      <c r="G855">
        <f>VLOOKUP(M855,BulletType!A$1:F$35,3)</f>
        <v>0</v>
      </c>
      <c r="H855">
        <f>VLOOKUP(M855,BulletType!A$1:F$35,4)</f>
        <v>0</v>
      </c>
      <c r="I855">
        <f>VLOOKUP(M855,BulletType!A$1:F$35,5)</f>
        <v>0</v>
      </c>
      <c r="J855">
        <f>VLOOKUP(M855,BulletType!A$1:F$35,5)</f>
        <v>0</v>
      </c>
      <c r="K855">
        <f>VLOOKUP(M855,BulletType!A$1:F$35,6)</f>
        <v>0</v>
      </c>
      <c r="L855" s="3" t="str">
        <f>VLOOKUP(N855,BulletColor!A$2:B878,2)</f>
        <v>0.36,0.78,1</v>
      </c>
      <c r="M855">
        <f t="shared" si="85"/>
        <v>26</v>
      </c>
      <c r="N855" s="2">
        <f t="shared" si="83"/>
        <v>10</v>
      </c>
      <c r="O855" s="2">
        <f t="shared" si="84"/>
        <v>1</v>
      </c>
    </row>
    <row r="856" spans="1:15" x14ac:dyDescent="0.2">
      <c r="A856" s="1">
        <f t="shared" si="80"/>
        <v>126110</v>
      </c>
      <c r="B856" s="2" t="str">
        <f>VLOOKUP(M856,BulletType!A$1:F$35,2)&amp;VLOOKUP(N856,BulletColor!A$1:C$25,3)</f>
        <v>黄绿</v>
      </c>
      <c r="C856" t="str">
        <f t="shared" si="81"/>
        <v>Bullet126110</v>
      </c>
      <c r="D856" s="2" t="str">
        <f>CONCATENATE(VLOOKUP(M856,BulletType!A$2:I$35,8),VLOOKUP(N856,BulletColor!A$2:D$16,4))</f>
        <v>090</v>
      </c>
      <c r="E856" s="2">
        <f>VLOOKUP(M856,BulletType!A$1:G$35,7)</f>
        <v>0</v>
      </c>
      <c r="F856" s="2">
        <f t="shared" si="82"/>
        <v>0</v>
      </c>
      <c r="G856">
        <f>VLOOKUP(M856,BulletType!A$1:F$35,3)</f>
        <v>0</v>
      </c>
      <c r="H856">
        <f>VLOOKUP(M856,BulletType!A$1:F$35,4)</f>
        <v>0</v>
      </c>
      <c r="I856">
        <f>VLOOKUP(M856,BulletType!A$1:F$35,5)</f>
        <v>0</v>
      </c>
      <c r="J856">
        <f>VLOOKUP(M856,BulletType!A$1:F$35,5)</f>
        <v>0</v>
      </c>
      <c r="K856">
        <f>VLOOKUP(M856,BulletType!A$1:F$35,6)</f>
        <v>0</v>
      </c>
      <c r="L856" s="3" t="str">
        <f>VLOOKUP(N856,BulletColor!A$2:B879,2)</f>
        <v>0.9,1,0.4</v>
      </c>
      <c r="M856">
        <f t="shared" si="85"/>
        <v>26</v>
      </c>
      <c r="N856" s="2">
        <f t="shared" si="83"/>
        <v>11</v>
      </c>
      <c r="O856" s="2">
        <f t="shared" si="84"/>
        <v>0</v>
      </c>
    </row>
    <row r="857" spans="1:15" x14ac:dyDescent="0.2">
      <c r="A857" s="1">
        <f t="shared" si="80"/>
        <v>126111</v>
      </c>
      <c r="B857" s="2" t="str">
        <f>VLOOKUP(M857,BulletType!A$1:F$35,2)&amp;VLOOKUP(N857,BulletColor!A$1:C$25,3)</f>
        <v>黄绿</v>
      </c>
      <c r="C857" t="str">
        <f t="shared" si="81"/>
        <v>Bullet126110</v>
      </c>
      <c r="D857" s="2" t="str">
        <f>CONCATENATE(VLOOKUP(M857,BulletType!A$2:I$35,8),VLOOKUP(N857,BulletColor!A$2:D$16,4))</f>
        <v>090</v>
      </c>
      <c r="E857" s="2">
        <f>VLOOKUP(M857,BulletType!A$1:G$35,7)</f>
        <v>0</v>
      </c>
      <c r="F857" s="2">
        <f t="shared" si="82"/>
        <v>1</v>
      </c>
      <c r="G857">
        <f>VLOOKUP(M857,BulletType!A$1:F$35,3)</f>
        <v>0</v>
      </c>
      <c r="H857">
        <f>VLOOKUP(M857,BulletType!A$1:F$35,4)</f>
        <v>0</v>
      </c>
      <c r="I857">
        <f>VLOOKUP(M857,BulletType!A$1:F$35,5)</f>
        <v>0</v>
      </c>
      <c r="J857">
        <f>VLOOKUP(M857,BulletType!A$1:F$35,5)</f>
        <v>0</v>
      </c>
      <c r="K857">
        <f>VLOOKUP(M857,BulletType!A$1:F$35,6)</f>
        <v>0</v>
      </c>
      <c r="L857" s="3" t="str">
        <f>VLOOKUP(N857,BulletColor!A$2:B880,2)</f>
        <v>0.9,1,0.4</v>
      </c>
      <c r="M857">
        <f t="shared" si="85"/>
        <v>26</v>
      </c>
      <c r="N857" s="2">
        <f t="shared" si="83"/>
        <v>11</v>
      </c>
      <c r="O857" s="2">
        <f t="shared" si="84"/>
        <v>1</v>
      </c>
    </row>
    <row r="858" spans="1:15" x14ac:dyDescent="0.2">
      <c r="A858" s="1">
        <f t="shared" si="80"/>
        <v>126120</v>
      </c>
      <c r="B858" s="2" t="str">
        <f>VLOOKUP(M858,BulletType!A$1:F$35,2)&amp;VLOOKUP(N858,BulletColor!A$1:C$25,3)</f>
        <v>深黄</v>
      </c>
      <c r="C858" t="str">
        <f t="shared" si="81"/>
        <v>Bullet126120</v>
      </c>
      <c r="D858" s="2" t="str">
        <f>CONCATENATE(VLOOKUP(M858,BulletType!A$2:I$35,8),VLOOKUP(N858,BulletColor!A$2:D$16,4))</f>
        <v>090</v>
      </c>
      <c r="E858" s="2">
        <f>VLOOKUP(M858,BulletType!A$1:G$35,7)</f>
        <v>0</v>
      </c>
      <c r="F858" s="2">
        <f t="shared" si="82"/>
        <v>0</v>
      </c>
      <c r="G858">
        <f>VLOOKUP(M858,BulletType!A$1:F$35,3)</f>
        <v>0</v>
      </c>
      <c r="H858">
        <f>VLOOKUP(M858,BulletType!A$1:F$35,4)</f>
        <v>0</v>
      </c>
      <c r="I858">
        <f>VLOOKUP(M858,BulletType!A$1:F$35,5)</f>
        <v>0</v>
      </c>
      <c r="J858">
        <f>VLOOKUP(M858,BulletType!A$1:F$35,5)</f>
        <v>0</v>
      </c>
      <c r="K858">
        <f>VLOOKUP(M858,BulletType!A$1:F$35,6)</f>
        <v>0</v>
      </c>
      <c r="L858" s="3" t="str">
        <f>VLOOKUP(N858,BulletColor!A$2:B881,2)</f>
        <v>0.9,1,0.4</v>
      </c>
      <c r="M858">
        <f t="shared" si="85"/>
        <v>26</v>
      </c>
      <c r="N858" s="2">
        <f t="shared" si="83"/>
        <v>12</v>
      </c>
      <c r="O858" s="2">
        <f t="shared" si="84"/>
        <v>0</v>
      </c>
    </row>
    <row r="859" spans="1:15" x14ac:dyDescent="0.2">
      <c r="A859" s="1">
        <f t="shared" si="80"/>
        <v>126121</v>
      </c>
      <c r="B859" s="2" t="str">
        <f>VLOOKUP(M859,BulletType!A$1:F$35,2)&amp;VLOOKUP(N859,BulletColor!A$1:C$25,3)</f>
        <v>深黄</v>
      </c>
      <c r="C859" t="str">
        <f t="shared" si="81"/>
        <v>Bullet126120</v>
      </c>
      <c r="D859" s="2" t="str">
        <f>CONCATENATE(VLOOKUP(M859,BulletType!A$2:I$35,8),VLOOKUP(N859,BulletColor!A$2:D$16,4))</f>
        <v>090</v>
      </c>
      <c r="E859" s="2">
        <f>VLOOKUP(M859,BulletType!A$1:G$35,7)</f>
        <v>0</v>
      </c>
      <c r="F859" s="2">
        <f t="shared" si="82"/>
        <v>1</v>
      </c>
      <c r="G859">
        <f>VLOOKUP(M859,BulletType!A$1:F$35,3)</f>
        <v>0</v>
      </c>
      <c r="H859">
        <f>VLOOKUP(M859,BulletType!A$1:F$35,4)</f>
        <v>0</v>
      </c>
      <c r="I859">
        <f>VLOOKUP(M859,BulletType!A$1:F$35,5)</f>
        <v>0</v>
      </c>
      <c r="J859">
        <f>VLOOKUP(M859,BulletType!A$1:F$35,5)</f>
        <v>0</v>
      </c>
      <c r="K859">
        <f>VLOOKUP(M859,BulletType!A$1:F$35,6)</f>
        <v>0</v>
      </c>
      <c r="L859" s="3" t="str">
        <f>VLOOKUP(N859,BulletColor!A$2:B882,2)</f>
        <v>0.9,1,0.4</v>
      </c>
      <c r="M859">
        <f t="shared" si="85"/>
        <v>26</v>
      </c>
      <c r="N859" s="2">
        <f t="shared" si="83"/>
        <v>12</v>
      </c>
      <c r="O859" s="2">
        <f t="shared" si="84"/>
        <v>1</v>
      </c>
    </row>
    <row r="860" spans="1:15" x14ac:dyDescent="0.2">
      <c r="A860" s="1">
        <f t="shared" ref="A860:A923" si="86">VALUE(CONCATENATE(1,(REPT(0,2-LEN(M860))&amp;M860),REPT(0,2-LEN(N860))&amp;(N860),O860))</f>
        <v>126130</v>
      </c>
      <c r="B860" s="2" t="str">
        <f>VLOOKUP(M860,BulletType!A$1:F$35,2)&amp;VLOOKUP(N860,BulletColor!A$1:C$25,3)</f>
        <v>浅黄</v>
      </c>
      <c r="C860" t="str">
        <f t="shared" ref="C860:C923" si="87">CONCATENATE("Bullet",INT(A860/10)*10)</f>
        <v>Bullet126130</v>
      </c>
      <c r="D860" s="2" t="str">
        <f>CONCATENATE(VLOOKUP(M860,BulletType!A$2:I$35,8),VLOOKUP(N860,BulletColor!A$2:D$16,4))</f>
        <v>130</v>
      </c>
      <c r="E860" s="2">
        <f>VLOOKUP(M860,BulletType!A$1:G$35,7)</f>
        <v>0</v>
      </c>
      <c r="F860" s="2">
        <f t="shared" ref="F860:F923" si="88">INT(RIGHT(A860,1))</f>
        <v>0</v>
      </c>
      <c r="G860">
        <f>VLOOKUP(M860,BulletType!A$1:F$35,3)</f>
        <v>0</v>
      </c>
      <c r="H860">
        <f>VLOOKUP(M860,BulletType!A$1:F$35,4)</f>
        <v>0</v>
      </c>
      <c r="I860">
        <f>VLOOKUP(M860,BulletType!A$1:F$35,5)</f>
        <v>0</v>
      </c>
      <c r="J860">
        <f>VLOOKUP(M860,BulletType!A$1:F$35,5)</f>
        <v>0</v>
      </c>
      <c r="K860">
        <f>VLOOKUP(M860,BulletType!A$1:F$35,6)</f>
        <v>0</v>
      </c>
      <c r="L860" s="3" t="str">
        <f>VLOOKUP(N860,BulletColor!A$2:B883,2)</f>
        <v>0.9,1,0.4</v>
      </c>
      <c r="M860">
        <f t="shared" si="85"/>
        <v>26</v>
      </c>
      <c r="N860" s="2">
        <f t="shared" si="83"/>
        <v>13</v>
      </c>
      <c r="O860" s="2">
        <f t="shared" si="84"/>
        <v>0</v>
      </c>
    </row>
    <row r="861" spans="1:15" x14ac:dyDescent="0.2">
      <c r="A861" s="1">
        <f t="shared" si="86"/>
        <v>126131</v>
      </c>
      <c r="B861" s="2" t="str">
        <f>VLOOKUP(M861,BulletType!A$1:F$35,2)&amp;VLOOKUP(N861,BulletColor!A$1:C$25,3)</f>
        <v>浅黄</v>
      </c>
      <c r="C861" t="str">
        <f t="shared" si="87"/>
        <v>Bullet126130</v>
      </c>
      <c r="D861" s="2" t="str">
        <f>CONCATENATE(VLOOKUP(M861,BulletType!A$2:I$35,8),VLOOKUP(N861,BulletColor!A$2:D$16,4))</f>
        <v>130</v>
      </c>
      <c r="E861" s="2">
        <f>VLOOKUP(M861,BulletType!A$1:G$35,7)</f>
        <v>0</v>
      </c>
      <c r="F861" s="2">
        <f t="shared" si="88"/>
        <v>1</v>
      </c>
      <c r="G861">
        <f>VLOOKUP(M861,BulletType!A$1:F$35,3)</f>
        <v>0</v>
      </c>
      <c r="H861">
        <f>VLOOKUP(M861,BulletType!A$1:F$35,4)</f>
        <v>0</v>
      </c>
      <c r="I861">
        <f>VLOOKUP(M861,BulletType!A$1:F$35,5)</f>
        <v>0</v>
      </c>
      <c r="J861">
        <f>VLOOKUP(M861,BulletType!A$1:F$35,5)</f>
        <v>0</v>
      </c>
      <c r="K861">
        <f>VLOOKUP(M861,BulletType!A$1:F$35,6)</f>
        <v>0</v>
      </c>
      <c r="L861" s="3" t="str">
        <f>VLOOKUP(N861,BulletColor!A$2:B884,2)</f>
        <v>0.9,1,0.4</v>
      </c>
      <c r="M861">
        <f t="shared" si="85"/>
        <v>26</v>
      </c>
      <c r="N861" s="2">
        <f t="shared" si="83"/>
        <v>13</v>
      </c>
      <c r="O861" s="2">
        <f t="shared" si="84"/>
        <v>1</v>
      </c>
    </row>
    <row r="862" spans="1:15" x14ac:dyDescent="0.2">
      <c r="A862" s="1">
        <f t="shared" si="86"/>
        <v>126140</v>
      </c>
      <c r="B862" s="2" t="str">
        <f>VLOOKUP(M862,BulletType!A$1:F$35,2)&amp;VLOOKUP(N862,BulletColor!A$1:C$25,3)</f>
        <v>棕黄</v>
      </c>
      <c r="C862" t="str">
        <f t="shared" si="87"/>
        <v>Bullet126140</v>
      </c>
      <c r="D862" s="2" t="str">
        <f>CONCATENATE(VLOOKUP(M862,BulletType!A$2:I$35,8),VLOOKUP(N862,BulletColor!A$2:D$16,4))</f>
        <v>130</v>
      </c>
      <c r="E862" s="2">
        <f>VLOOKUP(M862,BulletType!A$1:G$35,7)</f>
        <v>0</v>
      </c>
      <c r="F862" s="2">
        <f t="shared" si="88"/>
        <v>0</v>
      </c>
      <c r="G862">
        <f>VLOOKUP(M862,BulletType!A$1:F$35,3)</f>
        <v>0</v>
      </c>
      <c r="H862">
        <f>VLOOKUP(M862,BulletType!A$1:F$35,4)</f>
        <v>0</v>
      </c>
      <c r="I862">
        <f>VLOOKUP(M862,BulletType!A$1:F$35,5)</f>
        <v>0</v>
      </c>
      <c r="J862">
        <f>VLOOKUP(M862,BulletType!A$1:F$35,5)</f>
        <v>0</v>
      </c>
      <c r="K862">
        <f>VLOOKUP(M862,BulletType!A$1:F$35,6)</f>
        <v>0</v>
      </c>
      <c r="L862" s="3" t="str">
        <f>VLOOKUP(N862,BulletColor!A$2:B885,2)</f>
        <v>0.9,1,0.4</v>
      </c>
      <c r="M862">
        <f t="shared" si="85"/>
        <v>26</v>
      </c>
      <c r="N862" s="2">
        <f t="shared" si="83"/>
        <v>14</v>
      </c>
      <c r="O862" s="2">
        <f t="shared" si="84"/>
        <v>0</v>
      </c>
    </row>
    <row r="863" spans="1:15" x14ac:dyDescent="0.2">
      <c r="A863" s="1">
        <f t="shared" si="86"/>
        <v>126141</v>
      </c>
      <c r="B863" s="2" t="str">
        <f>VLOOKUP(M863,BulletType!A$1:F$35,2)&amp;VLOOKUP(N863,BulletColor!A$1:C$25,3)</f>
        <v>棕黄</v>
      </c>
      <c r="C863" t="str">
        <f t="shared" si="87"/>
        <v>Bullet126140</v>
      </c>
      <c r="D863" s="2" t="str">
        <f>CONCATENATE(VLOOKUP(M863,BulletType!A$2:I$35,8),VLOOKUP(N863,BulletColor!A$2:D$16,4))</f>
        <v>130</v>
      </c>
      <c r="E863" s="2">
        <f>VLOOKUP(M863,BulletType!A$1:G$35,7)</f>
        <v>0</v>
      </c>
      <c r="F863" s="2">
        <f t="shared" si="88"/>
        <v>1</v>
      </c>
      <c r="G863">
        <f>VLOOKUP(M863,BulletType!A$1:F$35,3)</f>
        <v>0</v>
      </c>
      <c r="H863">
        <f>VLOOKUP(M863,BulletType!A$1:F$35,4)</f>
        <v>0</v>
      </c>
      <c r="I863">
        <f>VLOOKUP(M863,BulletType!A$1:F$35,5)</f>
        <v>0</v>
      </c>
      <c r="J863">
        <f>VLOOKUP(M863,BulletType!A$1:F$35,5)</f>
        <v>0</v>
      </c>
      <c r="K863">
        <f>VLOOKUP(M863,BulletType!A$1:F$35,6)</f>
        <v>0</v>
      </c>
      <c r="L863" s="3" t="str">
        <f>VLOOKUP(N863,BulletColor!A$2:B886,2)</f>
        <v>0.9,1,0.4</v>
      </c>
      <c r="M863">
        <f t="shared" si="85"/>
        <v>26</v>
      </c>
      <c r="N863" s="2">
        <f t="shared" si="83"/>
        <v>14</v>
      </c>
      <c r="O863" s="2">
        <f t="shared" si="84"/>
        <v>1</v>
      </c>
    </row>
    <row r="864" spans="1:15" x14ac:dyDescent="0.2">
      <c r="A864" s="1">
        <f t="shared" si="86"/>
        <v>126150</v>
      </c>
      <c r="B864" s="2" t="str">
        <f>VLOOKUP(M864,BulletType!A$1:F$35,2)&amp;VLOOKUP(N864,BulletColor!A$1:C$25,3)</f>
        <v>白</v>
      </c>
      <c r="C864" t="str">
        <f t="shared" si="87"/>
        <v>Bullet126150</v>
      </c>
      <c r="D864" s="2" t="str">
        <f>CONCATENATE(VLOOKUP(M864,BulletType!A$2:I$35,8),VLOOKUP(N864,BulletColor!A$2:D$16,4))</f>
        <v>130</v>
      </c>
      <c r="E864" s="2">
        <f>VLOOKUP(M864,BulletType!A$1:G$35,7)</f>
        <v>0</v>
      </c>
      <c r="F864" s="2">
        <f t="shared" si="88"/>
        <v>0</v>
      </c>
      <c r="G864">
        <f>VLOOKUP(M864,BulletType!A$1:F$35,3)</f>
        <v>0</v>
      </c>
      <c r="H864">
        <f>VLOOKUP(M864,BulletType!A$1:F$35,4)</f>
        <v>0</v>
      </c>
      <c r="I864">
        <f>VLOOKUP(M864,BulletType!A$1:F$35,5)</f>
        <v>0</v>
      </c>
      <c r="J864">
        <f>VLOOKUP(M864,BulletType!A$1:F$35,5)</f>
        <v>0</v>
      </c>
      <c r="K864">
        <f>VLOOKUP(M864,BulletType!A$1:F$35,6)</f>
        <v>0</v>
      </c>
      <c r="L864" s="3" t="str">
        <f>VLOOKUP(N864,BulletColor!A$2:B887,2)</f>
        <v>0.8,0.8,0.8</v>
      </c>
      <c r="M864">
        <f t="shared" si="85"/>
        <v>26</v>
      </c>
      <c r="N864" s="2">
        <f t="shared" si="83"/>
        <v>15</v>
      </c>
      <c r="O864" s="2">
        <f t="shared" si="84"/>
        <v>0</v>
      </c>
    </row>
    <row r="865" spans="1:15" x14ac:dyDescent="0.2">
      <c r="A865" s="1">
        <f t="shared" si="86"/>
        <v>126151</v>
      </c>
      <c r="B865" s="2" t="str">
        <f>VLOOKUP(M865,BulletType!A$1:F$35,2)&amp;VLOOKUP(N865,BulletColor!A$1:C$25,3)</f>
        <v>白</v>
      </c>
      <c r="C865" t="str">
        <f t="shared" si="87"/>
        <v>Bullet126150</v>
      </c>
      <c r="D865" s="2" t="str">
        <f>CONCATENATE(VLOOKUP(M865,BulletType!A$2:I$35,8),VLOOKUP(N865,BulletColor!A$2:D$16,4))</f>
        <v>130</v>
      </c>
      <c r="E865" s="2">
        <f>VLOOKUP(M865,BulletType!A$1:G$35,7)</f>
        <v>0</v>
      </c>
      <c r="F865" s="2">
        <f t="shared" si="88"/>
        <v>1</v>
      </c>
      <c r="G865">
        <f>VLOOKUP(M865,BulletType!A$1:F$35,3)</f>
        <v>0</v>
      </c>
      <c r="H865">
        <f>VLOOKUP(M865,BulletType!A$1:F$35,4)</f>
        <v>0</v>
      </c>
      <c r="I865">
        <f>VLOOKUP(M865,BulletType!A$1:F$35,5)</f>
        <v>0</v>
      </c>
      <c r="J865">
        <f>VLOOKUP(M865,BulletType!A$1:F$35,5)</f>
        <v>0</v>
      </c>
      <c r="K865">
        <f>VLOOKUP(M865,BulletType!A$1:F$35,6)</f>
        <v>0</v>
      </c>
      <c r="L865" s="3" t="str">
        <f>VLOOKUP(N865,BulletColor!A$2:B888,2)</f>
        <v>0.8,0.8,0.8</v>
      </c>
      <c r="M865">
        <f t="shared" si="85"/>
        <v>26</v>
      </c>
      <c r="N865" s="2">
        <f t="shared" si="83"/>
        <v>15</v>
      </c>
      <c r="O865" s="2">
        <f t="shared" si="84"/>
        <v>1</v>
      </c>
    </row>
    <row r="866" spans="1:15" x14ac:dyDescent="0.2">
      <c r="A866" s="1">
        <f t="shared" si="86"/>
        <v>127000</v>
      </c>
      <c r="B866" s="2" t="str">
        <f>VLOOKUP(M866,BulletType!A$1:F$35,2)&amp;VLOOKUP(N866,BulletColor!A$1:C$25,3)</f>
        <v>灰</v>
      </c>
      <c r="C866" t="str">
        <f t="shared" si="87"/>
        <v>Bullet127000</v>
      </c>
      <c r="D866" s="2" t="str">
        <f>CONCATENATE(VLOOKUP(M866,BulletType!A$2:I$35,8),VLOOKUP(N866,BulletColor!A$2:D$16,4))</f>
        <v>000</v>
      </c>
      <c r="E866" s="2">
        <f>VLOOKUP(M866,BulletType!A$1:G$35,7)</f>
        <v>0</v>
      </c>
      <c r="F866" s="2">
        <f t="shared" si="88"/>
        <v>0</v>
      </c>
      <c r="G866">
        <f>VLOOKUP(M866,BulletType!A$1:F$35,3)</f>
        <v>0</v>
      </c>
      <c r="H866">
        <f>VLOOKUP(M866,BulletType!A$1:F$35,4)</f>
        <v>0</v>
      </c>
      <c r="I866">
        <f>VLOOKUP(M866,BulletType!A$1:F$35,5)</f>
        <v>0</v>
      </c>
      <c r="J866">
        <f>VLOOKUP(M866,BulletType!A$1:F$35,5)</f>
        <v>0</v>
      </c>
      <c r="K866">
        <f>VLOOKUP(M866,BulletType!A$1:F$35,6)</f>
        <v>0</v>
      </c>
      <c r="L866" s="3" t="str">
        <f>VLOOKUP(N866,BulletColor!A$2:B889,2)</f>
        <v>0.5,0.5,0.5</v>
      </c>
      <c r="M866">
        <f t="shared" si="85"/>
        <v>27</v>
      </c>
      <c r="N866" s="2">
        <f t="shared" si="83"/>
        <v>0</v>
      </c>
      <c r="O866" s="2">
        <f t="shared" si="84"/>
        <v>0</v>
      </c>
    </row>
    <row r="867" spans="1:15" x14ac:dyDescent="0.2">
      <c r="A867" s="1">
        <f t="shared" si="86"/>
        <v>127001</v>
      </c>
      <c r="B867" s="2" t="str">
        <f>VLOOKUP(M867,BulletType!A$1:F$35,2)&amp;VLOOKUP(N867,BulletColor!A$1:C$25,3)</f>
        <v>灰</v>
      </c>
      <c r="C867" t="str">
        <f t="shared" si="87"/>
        <v>Bullet127000</v>
      </c>
      <c r="D867" s="2" t="str">
        <f>CONCATENATE(VLOOKUP(M867,BulletType!A$2:I$35,8),VLOOKUP(N867,BulletColor!A$2:D$16,4))</f>
        <v>000</v>
      </c>
      <c r="E867" s="2">
        <f>VLOOKUP(M867,BulletType!A$1:G$35,7)</f>
        <v>0</v>
      </c>
      <c r="F867" s="2">
        <f t="shared" si="88"/>
        <v>1</v>
      </c>
      <c r="G867">
        <f>VLOOKUP(M867,BulletType!A$1:F$35,3)</f>
        <v>0</v>
      </c>
      <c r="H867">
        <f>VLOOKUP(M867,BulletType!A$1:F$35,4)</f>
        <v>0</v>
      </c>
      <c r="I867">
        <f>VLOOKUP(M867,BulletType!A$1:F$35,5)</f>
        <v>0</v>
      </c>
      <c r="J867">
        <f>VLOOKUP(M867,BulletType!A$1:F$35,5)</f>
        <v>0</v>
      </c>
      <c r="K867">
        <f>VLOOKUP(M867,BulletType!A$1:F$35,6)</f>
        <v>0</v>
      </c>
      <c r="L867" s="3" t="str">
        <f>VLOOKUP(N867,BulletColor!A$2:B890,2)</f>
        <v>0.5,0.5,0.5</v>
      </c>
      <c r="M867">
        <f t="shared" si="85"/>
        <v>27</v>
      </c>
      <c r="N867" s="2">
        <f t="shared" si="83"/>
        <v>0</v>
      </c>
      <c r="O867" s="2">
        <f t="shared" si="84"/>
        <v>1</v>
      </c>
    </row>
    <row r="868" spans="1:15" x14ac:dyDescent="0.2">
      <c r="A868" s="1">
        <f t="shared" si="86"/>
        <v>127010</v>
      </c>
      <c r="B868" s="2" t="str">
        <f>VLOOKUP(M868,BulletType!A$1:F$35,2)&amp;VLOOKUP(N868,BulletColor!A$1:C$25,3)</f>
        <v>深红</v>
      </c>
      <c r="C868" t="str">
        <f t="shared" si="87"/>
        <v>Bullet127010</v>
      </c>
      <c r="D868" s="2" t="str">
        <f>CONCATENATE(VLOOKUP(M868,BulletType!A$2:I$35,8),VLOOKUP(N868,BulletColor!A$2:D$16,4))</f>
        <v>010</v>
      </c>
      <c r="E868" s="2">
        <f>VLOOKUP(M868,BulletType!A$1:G$35,7)</f>
        <v>0</v>
      </c>
      <c r="F868" s="2">
        <f t="shared" si="88"/>
        <v>0</v>
      </c>
      <c r="G868">
        <f>VLOOKUP(M868,BulletType!A$1:F$35,3)</f>
        <v>0</v>
      </c>
      <c r="H868">
        <f>VLOOKUP(M868,BulletType!A$1:F$35,4)</f>
        <v>0</v>
      </c>
      <c r="I868">
        <f>VLOOKUP(M868,BulletType!A$1:F$35,5)</f>
        <v>0</v>
      </c>
      <c r="J868">
        <f>VLOOKUP(M868,BulletType!A$1:F$35,5)</f>
        <v>0</v>
      </c>
      <c r="K868">
        <f>VLOOKUP(M868,BulletType!A$1:F$35,6)</f>
        <v>0</v>
      </c>
      <c r="L868" s="3" t="str">
        <f>VLOOKUP(N868,BulletColor!A$2:B891,2)</f>
        <v>0.625,0.3,0.3</v>
      </c>
      <c r="M868">
        <f t="shared" si="85"/>
        <v>27</v>
      </c>
      <c r="N868" s="2">
        <f t="shared" si="83"/>
        <v>1</v>
      </c>
      <c r="O868" s="2">
        <f t="shared" si="84"/>
        <v>0</v>
      </c>
    </row>
    <row r="869" spans="1:15" x14ac:dyDescent="0.2">
      <c r="A869" s="1">
        <f t="shared" si="86"/>
        <v>127011</v>
      </c>
      <c r="B869" s="2" t="str">
        <f>VLOOKUP(M869,BulletType!A$1:F$35,2)&amp;VLOOKUP(N869,BulletColor!A$1:C$25,3)</f>
        <v>深红</v>
      </c>
      <c r="C869" t="str">
        <f t="shared" si="87"/>
        <v>Bullet127010</v>
      </c>
      <c r="D869" s="2" t="str">
        <f>CONCATENATE(VLOOKUP(M869,BulletType!A$2:I$35,8),VLOOKUP(N869,BulletColor!A$2:D$16,4))</f>
        <v>010</v>
      </c>
      <c r="E869" s="2">
        <f>VLOOKUP(M869,BulletType!A$1:G$35,7)</f>
        <v>0</v>
      </c>
      <c r="F869" s="2">
        <f t="shared" si="88"/>
        <v>1</v>
      </c>
      <c r="G869">
        <f>VLOOKUP(M869,BulletType!A$1:F$35,3)</f>
        <v>0</v>
      </c>
      <c r="H869">
        <f>VLOOKUP(M869,BulletType!A$1:F$35,4)</f>
        <v>0</v>
      </c>
      <c r="I869">
        <f>VLOOKUP(M869,BulletType!A$1:F$35,5)</f>
        <v>0</v>
      </c>
      <c r="J869">
        <f>VLOOKUP(M869,BulletType!A$1:F$35,5)</f>
        <v>0</v>
      </c>
      <c r="K869">
        <f>VLOOKUP(M869,BulletType!A$1:F$35,6)</f>
        <v>0</v>
      </c>
      <c r="L869" s="3" t="str">
        <f>VLOOKUP(N869,BulletColor!A$2:B892,2)</f>
        <v>0.625,0.3,0.3</v>
      </c>
      <c r="M869">
        <f t="shared" si="85"/>
        <v>27</v>
      </c>
      <c r="N869" s="2">
        <f t="shared" si="83"/>
        <v>1</v>
      </c>
      <c r="O869" s="2">
        <f t="shared" si="84"/>
        <v>1</v>
      </c>
    </row>
    <row r="870" spans="1:15" x14ac:dyDescent="0.2">
      <c r="A870" s="1">
        <f t="shared" si="86"/>
        <v>127020</v>
      </c>
      <c r="B870" s="2" t="str">
        <f>VLOOKUP(M870,BulletType!A$1:F$35,2)&amp;VLOOKUP(N870,BulletColor!A$1:C$25,3)</f>
        <v>红</v>
      </c>
      <c r="C870" t="str">
        <f t="shared" si="87"/>
        <v>Bullet127020</v>
      </c>
      <c r="D870" s="2" t="str">
        <f>CONCATENATE(VLOOKUP(M870,BulletType!A$2:I$35,8),VLOOKUP(N870,BulletColor!A$2:D$16,4))</f>
        <v>010</v>
      </c>
      <c r="E870" s="2">
        <f>VLOOKUP(M870,BulletType!A$1:G$35,7)</f>
        <v>0</v>
      </c>
      <c r="F870" s="2">
        <f t="shared" si="88"/>
        <v>0</v>
      </c>
      <c r="G870">
        <f>VLOOKUP(M870,BulletType!A$1:F$35,3)</f>
        <v>0</v>
      </c>
      <c r="H870">
        <f>VLOOKUP(M870,BulletType!A$1:F$35,4)</f>
        <v>0</v>
      </c>
      <c r="I870">
        <f>VLOOKUP(M870,BulletType!A$1:F$35,5)</f>
        <v>0</v>
      </c>
      <c r="J870">
        <f>VLOOKUP(M870,BulletType!A$1:F$35,5)</f>
        <v>0</v>
      </c>
      <c r="K870">
        <f>VLOOKUP(M870,BulletType!A$1:F$35,6)</f>
        <v>0</v>
      </c>
      <c r="L870" s="3" t="str">
        <f>VLOOKUP(N870,BulletColor!A$2:B893,2)</f>
        <v>0.8,0.3,0.3</v>
      </c>
      <c r="M870">
        <f t="shared" si="85"/>
        <v>27</v>
      </c>
      <c r="N870" s="2">
        <f t="shared" si="83"/>
        <v>2</v>
      </c>
      <c r="O870" s="2">
        <f t="shared" si="84"/>
        <v>0</v>
      </c>
    </row>
    <row r="871" spans="1:15" x14ac:dyDescent="0.2">
      <c r="A871" s="1">
        <f t="shared" si="86"/>
        <v>127021</v>
      </c>
      <c r="B871" s="2" t="str">
        <f>VLOOKUP(M871,BulletType!A$1:F$35,2)&amp;VLOOKUP(N871,BulletColor!A$1:C$25,3)</f>
        <v>红</v>
      </c>
      <c r="C871" t="str">
        <f t="shared" si="87"/>
        <v>Bullet127020</v>
      </c>
      <c r="D871" s="2" t="str">
        <f>CONCATENATE(VLOOKUP(M871,BulletType!A$2:I$35,8),VLOOKUP(N871,BulletColor!A$2:D$16,4))</f>
        <v>010</v>
      </c>
      <c r="E871" s="2">
        <f>VLOOKUP(M871,BulletType!A$1:G$35,7)</f>
        <v>0</v>
      </c>
      <c r="F871" s="2">
        <f t="shared" si="88"/>
        <v>1</v>
      </c>
      <c r="G871">
        <f>VLOOKUP(M871,BulletType!A$1:F$35,3)</f>
        <v>0</v>
      </c>
      <c r="H871">
        <f>VLOOKUP(M871,BulletType!A$1:F$35,4)</f>
        <v>0</v>
      </c>
      <c r="I871">
        <f>VLOOKUP(M871,BulletType!A$1:F$35,5)</f>
        <v>0</v>
      </c>
      <c r="J871">
        <f>VLOOKUP(M871,BulletType!A$1:F$35,5)</f>
        <v>0</v>
      </c>
      <c r="K871">
        <f>VLOOKUP(M871,BulletType!A$1:F$35,6)</f>
        <v>0</v>
      </c>
      <c r="L871" s="3" t="str">
        <f>VLOOKUP(N871,BulletColor!A$2:B894,2)</f>
        <v>0.8,0.3,0.3</v>
      </c>
      <c r="M871">
        <f t="shared" si="85"/>
        <v>27</v>
      </c>
      <c r="N871" s="2">
        <f t="shared" si="83"/>
        <v>2</v>
      </c>
      <c r="O871" s="2">
        <f t="shared" si="84"/>
        <v>1</v>
      </c>
    </row>
    <row r="872" spans="1:15" x14ac:dyDescent="0.2">
      <c r="A872" s="1">
        <f t="shared" si="86"/>
        <v>127030</v>
      </c>
      <c r="B872" s="2" t="str">
        <f>VLOOKUP(M872,BulletType!A$1:F$35,2)&amp;VLOOKUP(N872,BulletColor!A$1:C$25,3)</f>
        <v>深紫</v>
      </c>
      <c r="C872" t="str">
        <f t="shared" si="87"/>
        <v>Bullet127030</v>
      </c>
      <c r="D872" s="2" t="str">
        <f>CONCATENATE(VLOOKUP(M872,BulletType!A$2:I$35,8),VLOOKUP(N872,BulletColor!A$2:D$16,4))</f>
        <v>030</v>
      </c>
      <c r="E872" s="2">
        <f>VLOOKUP(M872,BulletType!A$1:G$35,7)</f>
        <v>0</v>
      </c>
      <c r="F872" s="2">
        <f t="shared" si="88"/>
        <v>0</v>
      </c>
      <c r="G872">
        <f>VLOOKUP(M872,BulletType!A$1:F$35,3)</f>
        <v>0</v>
      </c>
      <c r="H872">
        <f>VLOOKUP(M872,BulletType!A$1:F$35,4)</f>
        <v>0</v>
      </c>
      <c r="I872">
        <f>VLOOKUP(M872,BulletType!A$1:F$35,5)</f>
        <v>0</v>
      </c>
      <c r="J872">
        <f>VLOOKUP(M872,BulletType!A$1:F$35,5)</f>
        <v>0</v>
      </c>
      <c r="K872">
        <f>VLOOKUP(M872,BulletType!A$1:F$35,6)</f>
        <v>0</v>
      </c>
      <c r="L872" s="3" t="str">
        <f>VLOOKUP(N872,BulletColor!A$2:B895,2)</f>
        <v>1,0.65,1</v>
      </c>
      <c r="M872">
        <f t="shared" si="85"/>
        <v>27</v>
      </c>
      <c r="N872" s="2">
        <f t="shared" si="83"/>
        <v>3</v>
      </c>
      <c r="O872" s="2">
        <f t="shared" si="84"/>
        <v>0</v>
      </c>
    </row>
    <row r="873" spans="1:15" x14ac:dyDescent="0.2">
      <c r="A873" s="1">
        <f t="shared" si="86"/>
        <v>127031</v>
      </c>
      <c r="B873" s="2" t="str">
        <f>VLOOKUP(M873,BulletType!A$1:F$35,2)&amp;VLOOKUP(N873,BulletColor!A$1:C$25,3)</f>
        <v>深紫</v>
      </c>
      <c r="C873" t="str">
        <f t="shared" si="87"/>
        <v>Bullet127030</v>
      </c>
      <c r="D873" s="2" t="str">
        <f>CONCATENATE(VLOOKUP(M873,BulletType!A$2:I$35,8),VLOOKUP(N873,BulletColor!A$2:D$16,4))</f>
        <v>030</v>
      </c>
      <c r="E873" s="2">
        <f>VLOOKUP(M873,BulletType!A$1:G$35,7)</f>
        <v>0</v>
      </c>
      <c r="F873" s="2">
        <f t="shared" si="88"/>
        <v>1</v>
      </c>
      <c r="G873">
        <f>VLOOKUP(M873,BulletType!A$1:F$35,3)</f>
        <v>0</v>
      </c>
      <c r="H873">
        <f>VLOOKUP(M873,BulletType!A$1:F$35,4)</f>
        <v>0</v>
      </c>
      <c r="I873">
        <f>VLOOKUP(M873,BulletType!A$1:F$35,5)</f>
        <v>0</v>
      </c>
      <c r="J873">
        <f>VLOOKUP(M873,BulletType!A$1:F$35,5)</f>
        <v>0</v>
      </c>
      <c r="K873">
        <f>VLOOKUP(M873,BulletType!A$1:F$35,6)</f>
        <v>0</v>
      </c>
      <c r="L873" s="3" t="str">
        <f>VLOOKUP(N873,BulletColor!A$2:B896,2)</f>
        <v>1,0.65,1</v>
      </c>
      <c r="M873">
        <f t="shared" si="85"/>
        <v>27</v>
      </c>
      <c r="N873" s="2">
        <f t="shared" si="83"/>
        <v>3</v>
      </c>
      <c r="O873" s="2">
        <f t="shared" si="84"/>
        <v>1</v>
      </c>
    </row>
    <row r="874" spans="1:15" x14ac:dyDescent="0.2">
      <c r="A874" s="1">
        <f t="shared" si="86"/>
        <v>127040</v>
      </c>
      <c r="B874" s="2" t="str">
        <f>VLOOKUP(M874,BulletType!A$1:F$35,2)&amp;VLOOKUP(N874,BulletColor!A$1:C$25,3)</f>
        <v>紫</v>
      </c>
      <c r="C874" t="str">
        <f t="shared" si="87"/>
        <v>Bullet127040</v>
      </c>
      <c r="D874" s="2" t="str">
        <f>CONCATENATE(VLOOKUP(M874,BulletType!A$2:I$35,8),VLOOKUP(N874,BulletColor!A$2:D$16,4))</f>
        <v>030</v>
      </c>
      <c r="E874" s="2">
        <f>VLOOKUP(M874,BulletType!A$1:G$35,7)</f>
        <v>0</v>
      </c>
      <c r="F874" s="2">
        <f t="shared" si="88"/>
        <v>0</v>
      </c>
      <c r="G874">
        <f>VLOOKUP(M874,BulletType!A$1:F$35,3)</f>
        <v>0</v>
      </c>
      <c r="H874">
        <f>VLOOKUP(M874,BulletType!A$1:F$35,4)</f>
        <v>0</v>
      </c>
      <c r="I874">
        <f>VLOOKUP(M874,BulletType!A$1:F$35,5)</f>
        <v>0</v>
      </c>
      <c r="J874">
        <f>VLOOKUP(M874,BulletType!A$1:F$35,5)</f>
        <v>0</v>
      </c>
      <c r="K874">
        <f>VLOOKUP(M874,BulletType!A$1:F$35,6)</f>
        <v>0</v>
      </c>
      <c r="L874" s="3" t="str">
        <f>VLOOKUP(N874,BulletColor!A$2:B897,2)</f>
        <v>1,0.65,1</v>
      </c>
      <c r="M874">
        <f t="shared" si="85"/>
        <v>27</v>
      </c>
      <c r="N874" s="2">
        <f t="shared" si="83"/>
        <v>4</v>
      </c>
      <c r="O874" s="2">
        <f t="shared" si="84"/>
        <v>0</v>
      </c>
    </row>
    <row r="875" spans="1:15" x14ac:dyDescent="0.2">
      <c r="A875" s="1">
        <f t="shared" si="86"/>
        <v>127041</v>
      </c>
      <c r="B875" s="2" t="str">
        <f>VLOOKUP(M875,BulletType!A$1:F$35,2)&amp;VLOOKUP(N875,BulletColor!A$1:C$25,3)</f>
        <v>紫</v>
      </c>
      <c r="C875" t="str">
        <f t="shared" si="87"/>
        <v>Bullet127040</v>
      </c>
      <c r="D875" s="2" t="str">
        <f>CONCATENATE(VLOOKUP(M875,BulletType!A$2:I$35,8),VLOOKUP(N875,BulletColor!A$2:D$16,4))</f>
        <v>030</v>
      </c>
      <c r="E875" s="2">
        <f>VLOOKUP(M875,BulletType!A$1:G$35,7)</f>
        <v>0</v>
      </c>
      <c r="F875" s="2">
        <f t="shared" si="88"/>
        <v>1</v>
      </c>
      <c r="G875">
        <f>VLOOKUP(M875,BulletType!A$1:F$35,3)</f>
        <v>0</v>
      </c>
      <c r="H875">
        <f>VLOOKUP(M875,BulletType!A$1:F$35,4)</f>
        <v>0</v>
      </c>
      <c r="I875">
        <f>VLOOKUP(M875,BulletType!A$1:F$35,5)</f>
        <v>0</v>
      </c>
      <c r="J875">
        <f>VLOOKUP(M875,BulletType!A$1:F$35,5)</f>
        <v>0</v>
      </c>
      <c r="K875">
        <f>VLOOKUP(M875,BulletType!A$1:F$35,6)</f>
        <v>0</v>
      </c>
      <c r="L875" s="3" t="str">
        <f>VLOOKUP(N875,BulletColor!A$2:B898,2)</f>
        <v>1,0.65,1</v>
      </c>
      <c r="M875">
        <f t="shared" si="85"/>
        <v>27</v>
      </c>
      <c r="N875" s="2">
        <f t="shared" ref="N875:N938" si="89">MOD(INT((ROW()-2)/2),16)</f>
        <v>4</v>
      </c>
      <c r="O875" s="2">
        <f t="shared" ref="O875:O938" si="90">MOD((ROW()-2),2)</f>
        <v>1</v>
      </c>
    </row>
    <row r="876" spans="1:15" x14ac:dyDescent="0.2">
      <c r="A876" s="1">
        <f t="shared" si="86"/>
        <v>127050</v>
      </c>
      <c r="B876" s="2" t="str">
        <f>VLOOKUP(M876,BulletType!A$1:F$35,2)&amp;VLOOKUP(N876,BulletColor!A$1:C$25,3)</f>
        <v>深蓝</v>
      </c>
      <c r="C876" t="str">
        <f t="shared" si="87"/>
        <v>Bullet127050</v>
      </c>
      <c r="D876" s="2" t="str">
        <f>CONCATENATE(VLOOKUP(M876,BulletType!A$2:I$35,8),VLOOKUP(N876,BulletColor!A$2:D$16,4))</f>
        <v>050</v>
      </c>
      <c r="E876" s="2">
        <f>VLOOKUP(M876,BulletType!A$1:G$35,7)</f>
        <v>0</v>
      </c>
      <c r="F876" s="2">
        <f t="shared" si="88"/>
        <v>0</v>
      </c>
      <c r="G876">
        <f>VLOOKUP(M876,BulletType!A$1:F$35,3)</f>
        <v>0</v>
      </c>
      <c r="H876">
        <f>VLOOKUP(M876,BulletType!A$1:F$35,4)</f>
        <v>0</v>
      </c>
      <c r="I876">
        <f>VLOOKUP(M876,BulletType!A$1:F$35,5)</f>
        <v>0</v>
      </c>
      <c r="J876">
        <f>VLOOKUP(M876,BulletType!A$1:F$35,5)</f>
        <v>0</v>
      </c>
      <c r="K876">
        <f>VLOOKUP(M876,BulletType!A$1:F$35,6)</f>
        <v>0</v>
      </c>
      <c r="L876" s="3" t="str">
        <f>VLOOKUP(N876,BulletColor!A$2:B899,2)</f>
        <v>0,0.1,1</v>
      </c>
      <c r="M876">
        <f t="shared" si="85"/>
        <v>27</v>
      </c>
      <c r="N876" s="2">
        <f t="shared" si="89"/>
        <v>5</v>
      </c>
      <c r="O876" s="2">
        <f t="shared" si="90"/>
        <v>0</v>
      </c>
    </row>
    <row r="877" spans="1:15" x14ac:dyDescent="0.2">
      <c r="A877" s="1">
        <f t="shared" si="86"/>
        <v>127051</v>
      </c>
      <c r="B877" s="2" t="str">
        <f>VLOOKUP(M877,BulletType!A$1:F$35,2)&amp;VLOOKUP(N877,BulletColor!A$1:C$25,3)</f>
        <v>深蓝</v>
      </c>
      <c r="C877" t="str">
        <f t="shared" si="87"/>
        <v>Bullet127050</v>
      </c>
      <c r="D877" s="2" t="str">
        <f>CONCATENATE(VLOOKUP(M877,BulletType!A$2:I$35,8),VLOOKUP(N877,BulletColor!A$2:D$16,4))</f>
        <v>050</v>
      </c>
      <c r="E877" s="2">
        <f>VLOOKUP(M877,BulletType!A$1:G$35,7)</f>
        <v>0</v>
      </c>
      <c r="F877" s="2">
        <f t="shared" si="88"/>
        <v>1</v>
      </c>
      <c r="G877">
        <f>VLOOKUP(M877,BulletType!A$1:F$35,3)</f>
        <v>0</v>
      </c>
      <c r="H877">
        <f>VLOOKUP(M877,BulletType!A$1:F$35,4)</f>
        <v>0</v>
      </c>
      <c r="I877">
        <f>VLOOKUP(M877,BulletType!A$1:F$35,5)</f>
        <v>0</v>
      </c>
      <c r="J877">
        <f>VLOOKUP(M877,BulletType!A$1:F$35,5)</f>
        <v>0</v>
      </c>
      <c r="K877">
        <f>VLOOKUP(M877,BulletType!A$1:F$35,6)</f>
        <v>0</v>
      </c>
      <c r="L877" s="3" t="str">
        <f>VLOOKUP(N877,BulletColor!A$2:B900,2)</f>
        <v>0,0.1,1</v>
      </c>
      <c r="M877">
        <f t="shared" si="85"/>
        <v>27</v>
      </c>
      <c r="N877" s="2">
        <f t="shared" si="89"/>
        <v>5</v>
      </c>
      <c r="O877" s="2">
        <f t="shared" si="90"/>
        <v>1</v>
      </c>
    </row>
    <row r="878" spans="1:15" x14ac:dyDescent="0.2">
      <c r="A878" s="1">
        <f t="shared" si="86"/>
        <v>127060</v>
      </c>
      <c r="B878" s="2" t="str">
        <f>VLOOKUP(M878,BulletType!A$1:F$35,2)&amp;VLOOKUP(N878,BulletColor!A$1:C$25,3)</f>
        <v>蓝</v>
      </c>
      <c r="C878" t="str">
        <f t="shared" si="87"/>
        <v>Bullet127060</v>
      </c>
      <c r="D878" s="2" t="str">
        <f>CONCATENATE(VLOOKUP(M878,BulletType!A$2:I$35,8),VLOOKUP(N878,BulletColor!A$2:D$16,4))</f>
        <v>050</v>
      </c>
      <c r="E878" s="2">
        <f>VLOOKUP(M878,BulletType!A$1:G$35,7)</f>
        <v>0</v>
      </c>
      <c r="F878" s="2">
        <f t="shared" si="88"/>
        <v>0</v>
      </c>
      <c r="G878">
        <f>VLOOKUP(M878,BulletType!A$1:F$35,3)</f>
        <v>0</v>
      </c>
      <c r="H878">
        <f>VLOOKUP(M878,BulletType!A$1:F$35,4)</f>
        <v>0</v>
      </c>
      <c r="I878">
        <f>VLOOKUP(M878,BulletType!A$1:F$35,5)</f>
        <v>0</v>
      </c>
      <c r="J878">
        <f>VLOOKUP(M878,BulletType!A$1:F$35,5)</f>
        <v>0</v>
      </c>
      <c r="K878">
        <f>VLOOKUP(M878,BulletType!A$1:F$35,6)</f>
        <v>0</v>
      </c>
      <c r="L878" s="3" t="str">
        <f>VLOOKUP(N878,BulletColor!A$2:B901,2)</f>
        <v>0,0.1,1</v>
      </c>
      <c r="M878">
        <f t="shared" si="85"/>
        <v>27</v>
      </c>
      <c r="N878" s="2">
        <f t="shared" si="89"/>
        <v>6</v>
      </c>
      <c r="O878" s="2">
        <f t="shared" si="90"/>
        <v>0</v>
      </c>
    </row>
    <row r="879" spans="1:15" x14ac:dyDescent="0.2">
      <c r="A879" s="1">
        <f t="shared" si="86"/>
        <v>127061</v>
      </c>
      <c r="B879" s="2" t="str">
        <f>VLOOKUP(M879,BulletType!A$1:F$35,2)&amp;VLOOKUP(N879,BulletColor!A$1:C$25,3)</f>
        <v>蓝</v>
      </c>
      <c r="C879" t="str">
        <f t="shared" si="87"/>
        <v>Bullet127060</v>
      </c>
      <c r="D879" s="2" t="str">
        <f>CONCATENATE(VLOOKUP(M879,BulletType!A$2:I$35,8),VLOOKUP(N879,BulletColor!A$2:D$16,4))</f>
        <v>050</v>
      </c>
      <c r="E879" s="2">
        <f>VLOOKUP(M879,BulletType!A$1:G$35,7)</f>
        <v>0</v>
      </c>
      <c r="F879" s="2">
        <f t="shared" si="88"/>
        <v>1</v>
      </c>
      <c r="G879">
        <f>VLOOKUP(M879,BulletType!A$1:F$35,3)</f>
        <v>0</v>
      </c>
      <c r="H879">
        <f>VLOOKUP(M879,BulletType!A$1:F$35,4)</f>
        <v>0</v>
      </c>
      <c r="I879">
        <f>VLOOKUP(M879,BulletType!A$1:F$35,5)</f>
        <v>0</v>
      </c>
      <c r="J879">
        <f>VLOOKUP(M879,BulletType!A$1:F$35,5)</f>
        <v>0</v>
      </c>
      <c r="K879">
        <f>VLOOKUP(M879,BulletType!A$1:F$35,6)</f>
        <v>0</v>
      </c>
      <c r="L879" s="3" t="str">
        <f>VLOOKUP(N879,BulletColor!A$2:B902,2)</f>
        <v>0,0.1,1</v>
      </c>
      <c r="M879">
        <f t="shared" si="85"/>
        <v>27</v>
      </c>
      <c r="N879" s="2">
        <f t="shared" si="89"/>
        <v>6</v>
      </c>
      <c r="O879" s="2">
        <f t="shared" si="90"/>
        <v>1</v>
      </c>
    </row>
    <row r="880" spans="1:15" x14ac:dyDescent="0.2">
      <c r="A880" s="1">
        <f t="shared" si="86"/>
        <v>127070</v>
      </c>
      <c r="B880" s="2" t="str">
        <f>VLOOKUP(M880,BulletType!A$1:F$35,2)&amp;VLOOKUP(N880,BulletColor!A$1:C$25,3)</f>
        <v>深青</v>
      </c>
      <c r="C880" t="str">
        <f t="shared" si="87"/>
        <v>Bullet127070</v>
      </c>
      <c r="D880" s="2" t="str">
        <f>CONCATENATE(VLOOKUP(M880,BulletType!A$2:I$35,8),VLOOKUP(N880,BulletColor!A$2:D$16,4))</f>
        <v>070</v>
      </c>
      <c r="E880" s="2">
        <f>VLOOKUP(M880,BulletType!A$1:G$35,7)</f>
        <v>0</v>
      </c>
      <c r="F880" s="2">
        <f t="shared" si="88"/>
        <v>0</v>
      </c>
      <c r="G880">
        <f>VLOOKUP(M880,BulletType!A$1:F$35,3)</f>
        <v>0</v>
      </c>
      <c r="H880">
        <f>VLOOKUP(M880,BulletType!A$1:F$35,4)</f>
        <v>0</v>
      </c>
      <c r="I880">
        <f>VLOOKUP(M880,BulletType!A$1:F$35,5)</f>
        <v>0</v>
      </c>
      <c r="J880">
        <f>VLOOKUP(M880,BulletType!A$1:F$35,5)</f>
        <v>0</v>
      </c>
      <c r="K880">
        <f>VLOOKUP(M880,BulletType!A$1:F$35,6)</f>
        <v>0</v>
      </c>
      <c r="L880" s="3" t="str">
        <f>VLOOKUP(N880,BulletColor!A$2:B903,2)</f>
        <v>0.25,1,1</v>
      </c>
      <c r="M880">
        <f t="shared" si="85"/>
        <v>27</v>
      </c>
      <c r="N880" s="2">
        <f t="shared" si="89"/>
        <v>7</v>
      </c>
      <c r="O880" s="2">
        <f t="shared" si="90"/>
        <v>0</v>
      </c>
    </row>
    <row r="881" spans="1:15" x14ac:dyDescent="0.2">
      <c r="A881" s="1">
        <f t="shared" si="86"/>
        <v>127071</v>
      </c>
      <c r="B881" s="2" t="str">
        <f>VLOOKUP(M881,BulletType!A$1:F$35,2)&amp;VLOOKUP(N881,BulletColor!A$1:C$25,3)</f>
        <v>深青</v>
      </c>
      <c r="C881" t="str">
        <f t="shared" si="87"/>
        <v>Bullet127070</v>
      </c>
      <c r="D881" s="2" t="str">
        <f>CONCATENATE(VLOOKUP(M881,BulletType!A$2:I$35,8),VLOOKUP(N881,BulletColor!A$2:D$16,4))</f>
        <v>070</v>
      </c>
      <c r="E881" s="2">
        <f>VLOOKUP(M881,BulletType!A$1:G$35,7)</f>
        <v>0</v>
      </c>
      <c r="F881" s="2">
        <f t="shared" si="88"/>
        <v>1</v>
      </c>
      <c r="G881">
        <f>VLOOKUP(M881,BulletType!A$1:F$35,3)</f>
        <v>0</v>
      </c>
      <c r="H881">
        <f>VLOOKUP(M881,BulletType!A$1:F$35,4)</f>
        <v>0</v>
      </c>
      <c r="I881">
        <f>VLOOKUP(M881,BulletType!A$1:F$35,5)</f>
        <v>0</v>
      </c>
      <c r="J881">
        <f>VLOOKUP(M881,BulletType!A$1:F$35,5)</f>
        <v>0</v>
      </c>
      <c r="K881">
        <f>VLOOKUP(M881,BulletType!A$1:F$35,6)</f>
        <v>0</v>
      </c>
      <c r="L881" s="3" t="str">
        <f>VLOOKUP(N881,BulletColor!A$2:B904,2)</f>
        <v>0.25,1,1</v>
      </c>
      <c r="M881">
        <f t="shared" si="85"/>
        <v>27</v>
      </c>
      <c r="N881" s="2">
        <f t="shared" si="89"/>
        <v>7</v>
      </c>
      <c r="O881" s="2">
        <f t="shared" si="90"/>
        <v>1</v>
      </c>
    </row>
    <row r="882" spans="1:15" x14ac:dyDescent="0.2">
      <c r="A882" s="1">
        <f t="shared" si="86"/>
        <v>127080</v>
      </c>
      <c r="B882" s="2" t="str">
        <f>VLOOKUP(M882,BulletType!A$1:F$35,2)&amp;VLOOKUP(N882,BulletColor!A$1:C$25,3)</f>
        <v>青</v>
      </c>
      <c r="C882" t="str">
        <f t="shared" si="87"/>
        <v>Bullet127080</v>
      </c>
      <c r="D882" s="2" t="str">
        <f>CONCATENATE(VLOOKUP(M882,BulletType!A$2:I$35,8),VLOOKUP(N882,BulletColor!A$2:D$16,4))</f>
        <v>070</v>
      </c>
      <c r="E882" s="2">
        <f>VLOOKUP(M882,BulletType!A$1:G$35,7)</f>
        <v>0</v>
      </c>
      <c r="F882" s="2">
        <f t="shared" si="88"/>
        <v>0</v>
      </c>
      <c r="G882">
        <f>VLOOKUP(M882,BulletType!A$1:F$35,3)</f>
        <v>0</v>
      </c>
      <c r="H882">
        <f>VLOOKUP(M882,BulletType!A$1:F$35,4)</f>
        <v>0</v>
      </c>
      <c r="I882">
        <f>VLOOKUP(M882,BulletType!A$1:F$35,5)</f>
        <v>0</v>
      </c>
      <c r="J882">
        <f>VLOOKUP(M882,BulletType!A$1:F$35,5)</f>
        <v>0</v>
      </c>
      <c r="K882">
        <f>VLOOKUP(M882,BulletType!A$1:F$35,6)</f>
        <v>0</v>
      </c>
      <c r="L882" s="3" t="str">
        <f>VLOOKUP(N882,BulletColor!A$2:B905,2)</f>
        <v>0.25,1,1</v>
      </c>
      <c r="M882">
        <f t="shared" si="85"/>
        <v>27</v>
      </c>
      <c r="N882" s="2">
        <f t="shared" si="89"/>
        <v>8</v>
      </c>
      <c r="O882" s="2">
        <f t="shared" si="90"/>
        <v>0</v>
      </c>
    </row>
    <row r="883" spans="1:15" x14ac:dyDescent="0.2">
      <c r="A883" s="1">
        <f t="shared" si="86"/>
        <v>127081</v>
      </c>
      <c r="B883" s="2" t="str">
        <f>VLOOKUP(M883,BulletType!A$1:F$35,2)&amp;VLOOKUP(N883,BulletColor!A$1:C$25,3)</f>
        <v>青</v>
      </c>
      <c r="C883" t="str">
        <f t="shared" si="87"/>
        <v>Bullet127080</v>
      </c>
      <c r="D883" s="2" t="str">
        <f>CONCATENATE(VLOOKUP(M883,BulletType!A$2:I$35,8),VLOOKUP(N883,BulletColor!A$2:D$16,4))</f>
        <v>070</v>
      </c>
      <c r="E883" s="2">
        <f>VLOOKUP(M883,BulletType!A$1:G$35,7)</f>
        <v>0</v>
      </c>
      <c r="F883" s="2">
        <f t="shared" si="88"/>
        <v>1</v>
      </c>
      <c r="G883">
        <f>VLOOKUP(M883,BulletType!A$1:F$35,3)</f>
        <v>0</v>
      </c>
      <c r="H883">
        <f>VLOOKUP(M883,BulletType!A$1:F$35,4)</f>
        <v>0</v>
      </c>
      <c r="I883">
        <f>VLOOKUP(M883,BulletType!A$1:F$35,5)</f>
        <v>0</v>
      </c>
      <c r="J883">
        <f>VLOOKUP(M883,BulletType!A$1:F$35,5)</f>
        <v>0</v>
      </c>
      <c r="K883">
        <f>VLOOKUP(M883,BulletType!A$1:F$35,6)</f>
        <v>0</v>
      </c>
      <c r="L883" s="3" t="str">
        <f>VLOOKUP(N883,BulletColor!A$2:B906,2)</f>
        <v>0.25,1,1</v>
      </c>
      <c r="M883">
        <f t="shared" si="85"/>
        <v>27</v>
      </c>
      <c r="N883" s="2">
        <f t="shared" si="89"/>
        <v>8</v>
      </c>
      <c r="O883" s="2">
        <f t="shared" si="90"/>
        <v>1</v>
      </c>
    </row>
    <row r="884" spans="1:15" x14ac:dyDescent="0.2">
      <c r="A884" s="1">
        <f t="shared" si="86"/>
        <v>127090</v>
      </c>
      <c r="B884" s="2" t="str">
        <f>VLOOKUP(M884,BulletType!A$1:F$35,2)&amp;VLOOKUP(N884,BulletColor!A$1:C$25,3)</f>
        <v>深绿</v>
      </c>
      <c r="C884" t="str">
        <f t="shared" si="87"/>
        <v>Bullet127090</v>
      </c>
      <c r="D884" s="2" t="str">
        <f>CONCATENATE(VLOOKUP(M884,BulletType!A$2:I$35,8),VLOOKUP(N884,BulletColor!A$2:D$16,4))</f>
        <v>090</v>
      </c>
      <c r="E884" s="2">
        <f>VLOOKUP(M884,BulletType!A$1:G$35,7)</f>
        <v>0</v>
      </c>
      <c r="F884" s="2">
        <f t="shared" si="88"/>
        <v>0</v>
      </c>
      <c r="G884">
        <f>VLOOKUP(M884,BulletType!A$1:F$35,3)</f>
        <v>0</v>
      </c>
      <c r="H884">
        <f>VLOOKUP(M884,BulletType!A$1:F$35,4)</f>
        <v>0</v>
      </c>
      <c r="I884">
        <f>VLOOKUP(M884,BulletType!A$1:F$35,5)</f>
        <v>0</v>
      </c>
      <c r="J884">
        <f>VLOOKUP(M884,BulletType!A$1:F$35,5)</f>
        <v>0</v>
      </c>
      <c r="K884">
        <f>VLOOKUP(M884,BulletType!A$1:F$35,6)</f>
        <v>0</v>
      </c>
      <c r="L884" s="3" t="str">
        <f>VLOOKUP(N884,BulletColor!A$2:B907,2)</f>
        <v>0.36,0.78,1</v>
      </c>
      <c r="M884">
        <f t="shared" si="85"/>
        <v>27</v>
      </c>
      <c r="N884" s="2">
        <f t="shared" si="89"/>
        <v>9</v>
      </c>
      <c r="O884" s="2">
        <f t="shared" si="90"/>
        <v>0</v>
      </c>
    </row>
    <row r="885" spans="1:15" x14ac:dyDescent="0.2">
      <c r="A885" s="1">
        <f t="shared" si="86"/>
        <v>127091</v>
      </c>
      <c r="B885" s="2" t="str">
        <f>VLOOKUP(M885,BulletType!A$1:F$35,2)&amp;VLOOKUP(N885,BulletColor!A$1:C$25,3)</f>
        <v>深绿</v>
      </c>
      <c r="C885" t="str">
        <f t="shared" si="87"/>
        <v>Bullet127090</v>
      </c>
      <c r="D885" s="2" t="str">
        <f>CONCATENATE(VLOOKUP(M885,BulletType!A$2:I$35,8),VLOOKUP(N885,BulletColor!A$2:D$16,4))</f>
        <v>090</v>
      </c>
      <c r="E885" s="2">
        <f>VLOOKUP(M885,BulletType!A$1:G$35,7)</f>
        <v>0</v>
      </c>
      <c r="F885" s="2">
        <f t="shared" si="88"/>
        <v>1</v>
      </c>
      <c r="G885">
        <f>VLOOKUP(M885,BulletType!A$1:F$35,3)</f>
        <v>0</v>
      </c>
      <c r="H885">
        <f>VLOOKUP(M885,BulletType!A$1:F$35,4)</f>
        <v>0</v>
      </c>
      <c r="I885">
        <f>VLOOKUP(M885,BulletType!A$1:F$35,5)</f>
        <v>0</v>
      </c>
      <c r="J885">
        <f>VLOOKUP(M885,BulletType!A$1:F$35,5)</f>
        <v>0</v>
      </c>
      <c r="K885">
        <f>VLOOKUP(M885,BulletType!A$1:F$35,6)</f>
        <v>0</v>
      </c>
      <c r="L885" s="3" t="str">
        <f>VLOOKUP(N885,BulletColor!A$2:B908,2)</f>
        <v>0.36,0.78,1</v>
      </c>
      <c r="M885">
        <f t="shared" si="85"/>
        <v>27</v>
      </c>
      <c r="N885" s="2">
        <f t="shared" si="89"/>
        <v>9</v>
      </c>
      <c r="O885" s="2">
        <f t="shared" si="90"/>
        <v>1</v>
      </c>
    </row>
    <row r="886" spans="1:15" x14ac:dyDescent="0.2">
      <c r="A886" s="1">
        <f t="shared" si="86"/>
        <v>127100</v>
      </c>
      <c r="B886" s="2" t="str">
        <f>VLOOKUP(M886,BulletType!A$1:F$35,2)&amp;VLOOKUP(N886,BulletColor!A$1:C$25,3)</f>
        <v>绿</v>
      </c>
      <c r="C886" t="str">
        <f t="shared" si="87"/>
        <v>Bullet127100</v>
      </c>
      <c r="D886" s="2" t="str">
        <f>CONCATENATE(VLOOKUP(M886,BulletType!A$2:I$35,8),VLOOKUP(N886,BulletColor!A$2:D$16,4))</f>
        <v>090</v>
      </c>
      <c r="E886" s="2">
        <f>VLOOKUP(M886,BulletType!A$1:G$35,7)</f>
        <v>0</v>
      </c>
      <c r="F886" s="2">
        <f t="shared" si="88"/>
        <v>0</v>
      </c>
      <c r="G886">
        <f>VLOOKUP(M886,BulletType!A$1:F$35,3)</f>
        <v>0</v>
      </c>
      <c r="H886">
        <f>VLOOKUP(M886,BulletType!A$1:F$35,4)</f>
        <v>0</v>
      </c>
      <c r="I886">
        <f>VLOOKUP(M886,BulletType!A$1:F$35,5)</f>
        <v>0</v>
      </c>
      <c r="J886">
        <f>VLOOKUP(M886,BulletType!A$1:F$35,5)</f>
        <v>0</v>
      </c>
      <c r="K886">
        <f>VLOOKUP(M886,BulletType!A$1:F$35,6)</f>
        <v>0</v>
      </c>
      <c r="L886" s="3" t="str">
        <f>VLOOKUP(N886,BulletColor!A$2:B909,2)</f>
        <v>0.36,0.78,1</v>
      </c>
      <c r="M886">
        <f t="shared" si="85"/>
        <v>27</v>
      </c>
      <c r="N886" s="2">
        <f t="shared" si="89"/>
        <v>10</v>
      </c>
      <c r="O886" s="2">
        <f t="shared" si="90"/>
        <v>0</v>
      </c>
    </row>
    <row r="887" spans="1:15" x14ac:dyDescent="0.2">
      <c r="A887" s="1">
        <f t="shared" si="86"/>
        <v>127101</v>
      </c>
      <c r="B887" s="2" t="str">
        <f>VLOOKUP(M887,BulletType!A$1:F$35,2)&amp;VLOOKUP(N887,BulletColor!A$1:C$25,3)</f>
        <v>绿</v>
      </c>
      <c r="C887" t="str">
        <f t="shared" si="87"/>
        <v>Bullet127100</v>
      </c>
      <c r="D887" s="2" t="str">
        <f>CONCATENATE(VLOOKUP(M887,BulletType!A$2:I$35,8),VLOOKUP(N887,BulletColor!A$2:D$16,4))</f>
        <v>090</v>
      </c>
      <c r="E887" s="2">
        <f>VLOOKUP(M887,BulletType!A$1:G$35,7)</f>
        <v>0</v>
      </c>
      <c r="F887" s="2">
        <f t="shared" si="88"/>
        <v>1</v>
      </c>
      <c r="G887">
        <f>VLOOKUP(M887,BulletType!A$1:F$35,3)</f>
        <v>0</v>
      </c>
      <c r="H887">
        <f>VLOOKUP(M887,BulletType!A$1:F$35,4)</f>
        <v>0</v>
      </c>
      <c r="I887">
        <f>VLOOKUP(M887,BulletType!A$1:F$35,5)</f>
        <v>0</v>
      </c>
      <c r="J887">
        <f>VLOOKUP(M887,BulletType!A$1:F$35,5)</f>
        <v>0</v>
      </c>
      <c r="K887">
        <f>VLOOKUP(M887,BulletType!A$1:F$35,6)</f>
        <v>0</v>
      </c>
      <c r="L887" s="3" t="str">
        <f>VLOOKUP(N887,BulletColor!A$2:B910,2)</f>
        <v>0.36,0.78,1</v>
      </c>
      <c r="M887">
        <f t="shared" si="85"/>
        <v>27</v>
      </c>
      <c r="N887" s="2">
        <f t="shared" si="89"/>
        <v>10</v>
      </c>
      <c r="O887" s="2">
        <f t="shared" si="90"/>
        <v>1</v>
      </c>
    </row>
    <row r="888" spans="1:15" x14ac:dyDescent="0.2">
      <c r="A888" s="1">
        <f t="shared" si="86"/>
        <v>127110</v>
      </c>
      <c r="B888" s="2" t="str">
        <f>VLOOKUP(M888,BulletType!A$1:F$35,2)&amp;VLOOKUP(N888,BulletColor!A$1:C$25,3)</f>
        <v>黄绿</v>
      </c>
      <c r="C888" t="str">
        <f t="shared" si="87"/>
        <v>Bullet127110</v>
      </c>
      <c r="D888" s="2" t="str">
        <f>CONCATENATE(VLOOKUP(M888,BulletType!A$2:I$35,8),VLOOKUP(N888,BulletColor!A$2:D$16,4))</f>
        <v>090</v>
      </c>
      <c r="E888" s="2">
        <f>VLOOKUP(M888,BulletType!A$1:G$35,7)</f>
        <v>0</v>
      </c>
      <c r="F888" s="2">
        <f t="shared" si="88"/>
        <v>0</v>
      </c>
      <c r="G888">
        <f>VLOOKUP(M888,BulletType!A$1:F$35,3)</f>
        <v>0</v>
      </c>
      <c r="H888">
        <f>VLOOKUP(M888,BulletType!A$1:F$35,4)</f>
        <v>0</v>
      </c>
      <c r="I888">
        <f>VLOOKUP(M888,BulletType!A$1:F$35,5)</f>
        <v>0</v>
      </c>
      <c r="J888">
        <f>VLOOKUP(M888,BulletType!A$1:F$35,5)</f>
        <v>0</v>
      </c>
      <c r="K888">
        <f>VLOOKUP(M888,BulletType!A$1:F$35,6)</f>
        <v>0</v>
      </c>
      <c r="L888" s="3" t="str">
        <f>VLOOKUP(N888,BulletColor!A$2:B911,2)</f>
        <v>0.9,1,0.4</v>
      </c>
      <c r="M888">
        <f t="shared" si="85"/>
        <v>27</v>
      </c>
      <c r="N888" s="2">
        <f t="shared" si="89"/>
        <v>11</v>
      </c>
      <c r="O888" s="2">
        <f t="shared" si="90"/>
        <v>0</v>
      </c>
    </row>
    <row r="889" spans="1:15" x14ac:dyDescent="0.2">
      <c r="A889" s="1">
        <f t="shared" si="86"/>
        <v>127111</v>
      </c>
      <c r="B889" s="2" t="str">
        <f>VLOOKUP(M889,BulletType!A$1:F$35,2)&amp;VLOOKUP(N889,BulletColor!A$1:C$25,3)</f>
        <v>黄绿</v>
      </c>
      <c r="C889" t="str">
        <f t="shared" si="87"/>
        <v>Bullet127110</v>
      </c>
      <c r="D889" s="2" t="str">
        <f>CONCATENATE(VLOOKUP(M889,BulletType!A$2:I$35,8),VLOOKUP(N889,BulletColor!A$2:D$16,4))</f>
        <v>090</v>
      </c>
      <c r="E889" s="2">
        <f>VLOOKUP(M889,BulletType!A$1:G$35,7)</f>
        <v>0</v>
      </c>
      <c r="F889" s="2">
        <f t="shared" si="88"/>
        <v>1</v>
      </c>
      <c r="G889">
        <f>VLOOKUP(M889,BulletType!A$1:F$35,3)</f>
        <v>0</v>
      </c>
      <c r="H889">
        <f>VLOOKUP(M889,BulletType!A$1:F$35,4)</f>
        <v>0</v>
      </c>
      <c r="I889">
        <f>VLOOKUP(M889,BulletType!A$1:F$35,5)</f>
        <v>0</v>
      </c>
      <c r="J889">
        <f>VLOOKUP(M889,BulletType!A$1:F$35,5)</f>
        <v>0</v>
      </c>
      <c r="K889">
        <f>VLOOKUP(M889,BulletType!A$1:F$35,6)</f>
        <v>0</v>
      </c>
      <c r="L889" s="3" t="str">
        <f>VLOOKUP(N889,BulletColor!A$2:B912,2)</f>
        <v>0.9,1,0.4</v>
      </c>
      <c r="M889">
        <f t="shared" si="85"/>
        <v>27</v>
      </c>
      <c r="N889" s="2">
        <f t="shared" si="89"/>
        <v>11</v>
      </c>
      <c r="O889" s="2">
        <f t="shared" si="90"/>
        <v>1</v>
      </c>
    </row>
    <row r="890" spans="1:15" x14ac:dyDescent="0.2">
      <c r="A890" s="1">
        <f t="shared" si="86"/>
        <v>127120</v>
      </c>
      <c r="B890" s="2" t="str">
        <f>VLOOKUP(M890,BulletType!A$1:F$35,2)&amp;VLOOKUP(N890,BulletColor!A$1:C$25,3)</f>
        <v>深黄</v>
      </c>
      <c r="C890" t="str">
        <f t="shared" si="87"/>
        <v>Bullet127120</v>
      </c>
      <c r="D890" s="2" t="str">
        <f>CONCATENATE(VLOOKUP(M890,BulletType!A$2:I$35,8),VLOOKUP(N890,BulletColor!A$2:D$16,4))</f>
        <v>090</v>
      </c>
      <c r="E890" s="2">
        <f>VLOOKUP(M890,BulletType!A$1:G$35,7)</f>
        <v>0</v>
      </c>
      <c r="F890" s="2">
        <f t="shared" si="88"/>
        <v>0</v>
      </c>
      <c r="G890">
        <f>VLOOKUP(M890,BulletType!A$1:F$35,3)</f>
        <v>0</v>
      </c>
      <c r="H890">
        <f>VLOOKUP(M890,BulletType!A$1:F$35,4)</f>
        <v>0</v>
      </c>
      <c r="I890">
        <f>VLOOKUP(M890,BulletType!A$1:F$35,5)</f>
        <v>0</v>
      </c>
      <c r="J890">
        <f>VLOOKUP(M890,BulletType!A$1:F$35,5)</f>
        <v>0</v>
      </c>
      <c r="K890">
        <f>VLOOKUP(M890,BulletType!A$1:F$35,6)</f>
        <v>0</v>
      </c>
      <c r="L890" s="3" t="str">
        <f>VLOOKUP(N890,BulletColor!A$2:B913,2)</f>
        <v>0.9,1,0.4</v>
      </c>
      <c r="M890">
        <f t="shared" si="85"/>
        <v>27</v>
      </c>
      <c r="N890" s="2">
        <f t="shared" si="89"/>
        <v>12</v>
      </c>
      <c r="O890" s="2">
        <f t="shared" si="90"/>
        <v>0</v>
      </c>
    </row>
    <row r="891" spans="1:15" x14ac:dyDescent="0.2">
      <c r="A891" s="1">
        <f t="shared" si="86"/>
        <v>127121</v>
      </c>
      <c r="B891" s="2" t="str">
        <f>VLOOKUP(M891,BulletType!A$1:F$35,2)&amp;VLOOKUP(N891,BulletColor!A$1:C$25,3)</f>
        <v>深黄</v>
      </c>
      <c r="C891" t="str">
        <f t="shared" si="87"/>
        <v>Bullet127120</v>
      </c>
      <c r="D891" s="2" t="str">
        <f>CONCATENATE(VLOOKUP(M891,BulletType!A$2:I$35,8),VLOOKUP(N891,BulletColor!A$2:D$16,4))</f>
        <v>090</v>
      </c>
      <c r="E891" s="2">
        <f>VLOOKUP(M891,BulletType!A$1:G$35,7)</f>
        <v>0</v>
      </c>
      <c r="F891" s="2">
        <f t="shared" si="88"/>
        <v>1</v>
      </c>
      <c r="G891">
        <f>VLOOKUP(M891,BulletType!A$1:F$35,3)</f>
        <v>0</v>
      </c>
      <c r="H891">
        <f>VLOOKUP(M891,BulletType!A$1:F$35,4)</f>
        <v>0</v>
      </c>
      <c r="I891">
        <f>VLOOKUP(M891,BulletType!A$1:F$35,5)</f>
        <v>0</v>
      </c>
      <c r="J891">
        <f>VLOOKUP(M891,BulletType!A$1:F$35,5)</f>
        <v>0</v>
      </c>
      <c r="K891">
        <f>VLOOKUP(M891,BulletType!A$1:F$35,6)</f>
        <v>0</v>
      </c>
      <c r="L891" s="3" t="str">
        <f>VLOOKUP(N891,BulletColor!A$2:B914,2)</f>
        <v>0.9,1,0.4</v>
      </c>
      <c r="M891">
        <f t="shared" si="85"/>
        <v>27</v>
      </c>
      <c r="N891" s="2">
        <f t="shared" si="89"/>
        <v>12</v>
      </c>
      <c r="O891" s="2">
        <f t="shared" si="90"/>
        <v>1</v>
      </c>
    </row>
    <row r="892" spans="1:15" x14ac:dyDescent="0.2">
      <c r="A892" s="1">
        <f t="shared" si="86"/>
        <v>127130</v>
      </c>
      <c r="B892" s="2" t="str">
        <f>VLOOKUP(M892,BulletType!A$1:F$35,2)&amp;VLOOKUP(N892,BulletColor!A$1:C$25,3)</f>
        <v>浅黄</v>
      </c>
      <c r="C892" t="str">
        <f t="shared" si="87"/>
        <v>Bullet127130</v>
      </c>
      <c r="D892" s="2" t="str">
        <f>CONCATENATE(VLOOKUP(M892,BulletType!A$2:I$35,8),VLOOKUP(N892,BulletColor!A$2:D$16,4))</f>
        <v>130</v>
      </c>
      <c r="E892" s="2">
        <f>VLOOKUP(M892,BulletType!A$1:G$35,7)</f>
        <v>0</v>
      </c>
      <c r="F892" s="2">
        <f t="shared" si="88"/>
        <v>0</v>
      </c>
      <c r="G892">
        <f>VLOOKUP(M892,BulletType!A$1:F$35,3)</f>
        <v>0</v>
      </c>
      <c r="H892">
        <f>VLOOKUP(M892,BulletType!A$1:F$35,4)</f>
        <v>0</v>
      </c>
      <c r="I892">
        <f>VLOOKUP(M892,BulletType!A$1:F$35,5)</f>
        <v>0</v>
      </c>
      <c r="J892">
        <f>VLOOKUP(M892,BulletType!A$1:F$35,5)</f>
        <v>0</v>
      </c>
      <c r="K892">
        <f>VLOOKUP(M892,BulletType!A$1:F$35,6)</f>
        <v>0</v>
      </c>
      <c r="L892" s="3" t="str">
        <f>VLOOKUP(N892,BulletColor!A$2:B915,2)</f>
        <v>0.9,1,0.4</v>
      </c>
      <c r="M892">
        <f t="shared" si="85"/>
        <v>27</v>
      </c>
      <c r="N892" s="2">
        <f t="shared" si="89"/>
        <v>13</v>
      </c>
      <c r="O892" s="2">
        <f t="shared" si="90"/>
        <v>0</v>
      </c>
    </row>
    <row r="893" spans="1:15" x14ac:dyDescent="0.2">
      <c r="A893" s="1">
        <f t="shared" si="86"/>
        <v>127131</v>
      </c>
      <c r="B893" s="2" t="str">
        <f>VLOOKUP(M893,BulletType!A$1:F$35,2)&amp;VLOOKUP(N893,BulletColor!A$1:C$25,3)</f>
        <v>浅黄</v>
      </c>
      <c r="C893" t="str">
        <f t="shared" si="87"/>
        <v>Bullet127130</v>
      </c>
      <c r="D893" s="2" t="str">
        <f>CONCATENATE(VLOOKUP(M893,BulletType!A$2:I$35,8),VLOOKUP(N893,BulletColor!A$2:D$16,4))</f>
        <v>130</v>
      </c>
      <c r="E893" s="2">
        <f>VLOOKUP(M893,BulletType!A$1:G$35,7)</f>
        <v>0</v>
      </c>
      <c r="F893" s="2">
        <f t="shared" si="88"/>
        <v>1</v>
      </c>
      <c r="G893">
        <f>VLOOKUP(M893,BulletType!A$1:F$35,3)</f>
        <v>0</v>
      </c>
      <c r="H893">
        <f>VLOOKUP(M893,BulletType!A$1:F$35,4)</f>
        <v>0</v>
      </c>
      <c r="I893">
        <f>VLOOKUP(M893,BulletType!A$1:F$35,5)</f>
        <v>0</v>
      </c>
      <c r="J893">
        <f>VLOOKUP(M893,BulletType!A$1:F$35,5)</f>
        <v>0</v>
      </c>
      <c r="K893">
        <f>VLOOKUP(M893,BulletType!A$1:F$35,6)</f>
        <v>0</v>
      </c>
      <c r="L893" s="3" t="str">
        <f>VLOOKUP(N893,BulletColor!A$2:B916,2)</f>
        <v>0.9,1,0.4</v>
      </c>
      <c r="M893">
        <f t="shared" si="85"/>
        <v>27</v>
      </c>
      <c r="N893" s="2">
        <f t="shared" si="89"/>
        <v>13</v>
      </c>
      <c r="O893" s="2">
        <f t="shared" si="90"/>
        <v>1</v>
      </c>
    </row>
    <row r="894" spans="1:15" x14ac:dyDescent="0.2">
      <c r="A894" s="1">
        <f t="shared" si="86"/>
        <v>127140</v>
      </c>
      <c r="B894" s="2" t="str">
        <f>VLOOKUP(M894,BulletType!A$1:F$35,2)&amp;VLOOKUP(N894,BulletColor!A$1:C$25,3)</f>
        <v>棕黄</v>
      </c>
      <c r="C894" t="str">
        <f t="shared" si="87"/>
        <v>Bullet127140</v>
      </c>
      <c r="D894" s="2" t="str">
        <f>CONCATENATE(VLOOKUP(M894,BulletType!A$2:I$35,8),VLOOKUP(N894,BulletColor!A$2:D$16,4))</f>
        <v>130</v>
      </c>
      <c r="E894" s="2">
        <f>VLOOKUP(M894,BulletType!A$1:G$35,7)</f>
        <v>0</v>
      </c>
      <c r="F894" s="2">
        <f t="shared" si="88"/>
        <v>0</v>
      </c>
      <c r="G894">
        <f>VLOOKUP(M894,BulletType!A$1:F$35,3)</f>
        <v>0</v>
      </c>
      <c r="H894">
        <f>VLOOKUP(M894,BulletType!A$1:F$35,4)</f>
        <v>0</v>
      </c>
      <c r="I894">
        <f>VLOOKUP(M894,BulletType!A$1:F$35,5)</f>
        <v>0</v>
      </c>
      <c r="J894">
        <f>VLOOKUP(M894,BulletType!A$1:F$35,5)</f>
        <v>0</v>
      </c>
      <c r="K894">
        <f>VLOOKUP(M894,BulletType!A$1:F$35,6)</f>
        <v>0</v>
      </c>
      <c r="L894" s="3" t="str">
        <f>VLOOKUP(N894,BulletColor!A$2:B917,2)</f>
        <v>0.9,1,0.4</v>
      </c>
      <c r="M894">
        <f t="shared" si="85"/>
        <v>27</v>
      </c>
      <c r="N894" s="2">
        <f t="shared" si="89"/>
        <v>14</v>
      </c>
      <c r="O894" s="2">
        <f t="shared" si="90"/>
        <v>0</v>
      </c>
    </row>
    <row r="895" spans="1:15" x14ac:dyDescent="0.2">
      <c r="A895" s="1">
        <f t="shared" si="86"/>
        <v>127141</v>
      </c>
      <c r="B895" s="2" t="str">
        <f>VLOOKUP(M895,BulletType!A$1:F$35,2)&amp;VLOOKUP(N895,BulletColor!A$1:C$25,3)</f>
        <v>棕黄</v>
      </c>
      <c r="C895" t="str">
        <f t="shared" si="87"/>
        <v>Bullet127140</v>
      </c>
      <c r="D895" s="2" t="str">
        <f>CONCATENATE(VLOOKUP(M895,BulletType!A$2:I$35,8),VLOOKUP(N895,BulletColor!A$2:D$16,4))</f>
        <v>130</v>
      </c>
      <c r="E895" s="2">
        <f>VLOOKUP(M895,BulletType!A$1:G$35,7)</f>
        <v>0</v>
      </c>
      <c r="F895" s="2">
        <f t="shared" si="88"/>
        <v>1</v>
      </c>
      <c r="G895">
        <f>VLOOKUP(M895,BulletType!A$1:F$35,3)</f>
        <v>0</v>
      </c>
      <c r="H895">
        <f>VLOOKUP(M895,BulletType!A$1:F$35,4)</f>
        <v>0</v>
      </c>
      <c r="I895">
        <f>VLOOKUP(M895,BulletType!A$1:F$35,5)</f>
        <v>0</v>
      </c>
      <c r="J895">
        <f>VLOOKUP(M895,BulletType!A$1:F$35,5)</f>
        <v>0</v>
      </c>
      <c r="K895">
        <f>VLOOKUP(M895,BulletType!A$1:F$35,6)</f>
        <v>0</v>
      </c>
      <c r="L895" s="3" t="str">
        <f>VLOOKUP(N895,BulletColor!A$2:B918,2)</f>
        <v>0.9,1,0.4</v>
      </c>
      <c r="M895">
        <f t="shared" si="85"/>
        <v>27</v>
      </c>
      <c r="N895" s="2">
        <f t="shared" si="89"/>
        <v>14</v>
      </c>
      <c r="O895" s="2">
        <f t="shared" si="90"/>
        <v>1</v>
      </c>
    </row>
    <row r="896" spans="1:15" x14ac:dyDescent="0.2">
      <c r="A896" s="1">
        <f t="shared" si="86"/>
        <v>127150</v>
      </c>
      <c r="B896" s="2" t="str">
        <f>VLOOKUP(M896,BulletType!A$1:F$35,2)&amp;VLOOKUP(N896,BulletColor!A$1:C$25,3)</f>
        <v>白</v>
      </c>
      <c r="C896" t="str">
        <f t="shared" si="87"/>
        <v>Bullet127150</v>
      </c>
      <c r="D896" s="2" t="str">
        <f>CONCATENATE(VLOOKUP(M896,BulletType!A$2:I$35,8),VLOOKUP(N896,BulletColor!A$2:D$16,4))</f>
        <v>130</v>
      </c>
      <c r="E896" s="2">
        <f>VLOOKUP(M896,BulletType!A$1:G$35,7)</f>
        <v>0</v>
      </c>
      <c r="F896" s="2">
        <f t="shared" si="88"/>
        <v>0</v>
      </c>
      <c r="G896">
        <f>VLOOKUP(M896,BulletType!A$1:F$35,3)</f>
        <v>0</v>
      </c>
      <c r="H896">
        <f>VLOOKUP(M896,BulletType!A$1:F$35,4)</f>
        <v>0</v>
      </c>
      <c r="I896">
        <f>VLOOKUP(M896,BulletType!A$1:F$35,5)</f>
        <v>0</v>
      </c>
      <c r="J896">
        <f>VLOOKUP(M896,BulletType!A$1:F$35,5)</f>
        <v>0</v>
      </c>
      <c r="K896">
        <f>VLOOKUP(M896,BulletType!A$1:F$35,6)</f>
        <v>0</v>
      </c>
      <c r="L896" s="3" t="str">
        <f>VLOOKUP(N896,BulletColor!A$2:B919,2)</f>
        <v>0.8,0.8,0.8</v>
      </c>
      <c r="M896">
        <f t="shared" si="85"/>
        <v>27</v>
      </c>
      <c r="N896" s="2">
        <f t="shared" si="89"/>
        <v>15</v>
      </c>
      <c r="O896" s="2">
        <f t="shared" si="90"/>
        <v>0</v>
      </c>
    </row>
    <row r="897" spans="1:15" x14ac:dyDescent="0.2">
      <c r="A897" s="1">
        <f t="shared" si="86"/>
        <v>127151</v>
      </c>
      <c r="B897" s="2" t="str">
        <f>VLOOKUP(M897,BulletType!A$1:F$35,2)&amp;VLOOKUP(N897,BulletColor!A$1:C$25,3)</f>
        <v>白</v>
      </c>
      <c r="C897" t="str">
        <f t="shared" si="87"/>
        <v>Bullet127150</v>
      </c>
      <c r="D897" s="2" t="str">
        <f>CONCATENATE(VLOOKUP(M897,BulletType!A$2:I$35,8),VLOOKUP(N897,BulletColor!A$2:D$16,4))</f>
        <v>130</v>
      </c>
      <c r="E897" s="2">
        <f>VLOOKUP(M897,BulletType!A$1:G$35,7)</f>
        <v>0</v>
      </c>
      <c r="F897" s="2">
        <f t="shared" si="88"/>
        <v>1</v>
      </c>
      <c r="G897">
        <f>VLOOKUP(M897,BulletType!A$1:F$35,3)</f>
        <v>0</v>
      </c>
      <c r="H897">
        <f>VLOOKUP(M897,BulletType!A$1:F$35,4)</f>
        <v>0</v>
      </c>
      <c r="I897">
        <f>VLOOKUP(M897,BulletType!A$1:F$35,5)</f>
        <v>0</v>
      </c>
      <c r="J897">
        <f>VLOOKUP(M897,BulletType!A$1:F$35,5)</f>
        <v>0</v>
      </c>
      <c r="K897">
        <f>VLOOKUP(M897,BulletType!A$1:F$35,6)</f>
        <v>0</v>
      </c>
      <c r="L897" s="3" t="str">
        <f>VLOOKUP(N897,BulletColor!A$2:B920,2)</f>
        <v>0.8,0.8,0.8</v>
      </c>
      <c r="M897">
        <f t="shared" si="85"/>
        <v>27</v>
      </c>
      <c r="N897" s="2">
        <f t="shared" si="89"/>
        <v>15</v>
      </c>
      <c r="O897" s="2">
        <f t="shared" si="90"/>
        <v>1</v>
      </c>
    </row>
    <row r="898" spans="1:15" x14ac:dyDescent="0.2">
      <c r="A898" s="1">
        <f t="shared" si="86"/>
        <v>128000</v>
      </c>
      <c r="B898" s="2" t="str">
        <f>VLOOKUP(M898,BulletType!A$1:F$35,2)&amp;VLOOKUP(N898,BulletColor!A$1:C$25,3)</f>
        <v>灰</v>
      </c>
      <c r="C898" t="str">
        <f t="shared" si="87"/>
        <v>Bullet128000</v>
      </c>
      <c r="D898" s="2" t="str">
        <f>CONCATENATE(VLOOKUP(M898,BulletType!A$2:I$35,8),VLOOKUP(N898,BulletColor!A$2:D$16,4))</f>
        <v>000</v>
      </c>
      <c r="E898" s="2">
        <f>VLOOKUP(M898,BulletType!A$1:G$35,7)</f>
        <v>0</v>
      </c>
      <c r="F898" s="2">
        <f t="shared" si="88"/>
        <v>0</v>
      </c>
      <c r="G898">
        <f>VLOOKUP(M898,BulletType!A$1:F$35,3)</f>
        <v>0</v>
      </c>
      <c r="H898">
        <f>VLOOKUP(M898,BulletType!A$1:F$35,4)</f>
        <v>0</v>
      </c>
      <c r="I898">
        <f>VLOOKUP(M898,BulletType!A$1:F$35,5)</f>
        <v>0</v>
      </c>
      <c r="J898">
        <f>VLOOKUP(M898,BulletType!A$1:F$35,5)</f>
        <v>0</v>
      </c>
      <c r="K898">
        <f>VLOOKUP(M898,BulletType!A$1:F$35,6)</f>
        <v>0</v>
      </c>
      <c r="L898" s="3" t="str">
        <f>VLOOKUP(N898,BulletColor!A$2:B921,2)</f>
        <v>0.5,0.5,0.5</v>
      </c>
      <c r="M898">
        <f t="shared" ref="M898:M961" si="91">INT(INT((ROW()-2)/2)/16)</f>
        <v>28</v>
      </c>
      <c r="N898" s="2">
        <f t="shared" si="89"/>
        <v>0</v>
      </c>
      <c r="O898" s="2">
        <f t="shared" si="90"/>
        <v>0</v>
      </c>
    </row>
    <row r="899" spans="1:15" x14ac:dyDescent="0.2">
      <c r="A899" s="1">
        <f t="shared" si="86"/>
        <v>128001</v>
      </c>
      <c r="B899" s="2" t="str">
        <f>VLOOKUP(M899,BulletType!A$1:F$35,2)&amp;VLOOKUP(N899,BulletColor!A$1:C$25,3)</f>
        <v>灰</v>
      </c>
      <c r="C899" t="str">
        <f t="shared" si="87"/>
        <v>Bullet128000</v>
      </c>
      <c r="D899" s="2" t="str">
        <f>CONCATENATE(VLOOKUP(M899,BulletType!A$2:I$35,8),VLOOKUP(N899,BulletColor!A$2:D$16,4))</f>
        <v>000</v>
      </c>
      <c r="E899" s="2">
        <f>VLOOKUP(M899,BulletType!A$1:G$35,7)</f>
        <v>0</v>
      </c>
      <c r="F899" s="2">
        <f t="shared" si="88"/>
        <v>1</v>
      </c>
      <c r="G899">
        <f>VLOOKUP(M899,BulletType!A$1:F$35,3)</f>
        <v>0</v>
      </c>
      <c r="H899">
        <f>VLOOKUP(M899,BulletType!A$1:F$35,4)</f>
        <v>0</v>
      </c>
      <c r="I899">
        <f>VLOOKUP(M899,BulletType!A$1:F$35,5)</f>
        <v>0</v>
      </c>
      <c r="J899">
        <f>VLOOKUP(M899,BulletType!A$1:F$35,5)</f>
        <v>0</v>
      </c>
      <c r="K899">
        <f>VLOOKUP(M899,BulletType!A$1:F$35,6)</f>
        <v>0</v>
      </c>
      <c r="L899" s="3" t="str">
        <f>VLOOKUP(N899,BulletColor!A$2:B922,2)</f>
        <v>0.5,0.5,0.5</v>
      </c>
      <c r="M899">
        <f t="shared" si="91"/>
        <v>28</v>
      </c>
      <c r="N899" s="2">
        <f t="shared" si="89"/>
        <v>0</v>
      </c>
      <c r="O899" s="2">
        <f t="shared" si="90"/>
        <v>1</v>
      </c>
    </row>
    <row r="900" spans="1:15" x14ac:dyDescent="0.2">
      <c r="A900" s="1">
        <f t="shared" si="86"/>
        <v>128010</v>
      </c>
      <c r="B900" s="2" t="str">
        <f>VLOOKUP(M900,BulletType!A$1:F$35,2)&amp;VLOOKUP(N900,BulletColor!A$1:C$25,3)</f>
        <v>深红</v>
      </c>
      <c r="C900" t="str">
        <f t="shared" si="87"/>
        <v>Bullet128010</v>
      </c>
      <c r="D900" s="2" t="str">
        <f>CONCATENATE(VLOOKUP(M900,BulletType!A$2:I$35,8),VLOOKUP(N900,BulletColor!A$2:D$16,4))</f>
        <v>010</v>
      </c>
      <c r="E900" s="2">
        <f>VLOOKUP(M900,BulletType!A$1:G$35,7)</f>
        <v>0</v>
      </c>
      <c r="F900" s="2">
        <f t="shared" si="88"/>
        <v>0</v>
      </c>
      <c r="G900">
        <f>VLOOKUP(M900,BulletType!A$1:F$35,3)</f>
        <v>0</v>
      </c>
      <c r="H900">
        <f>VLOOKUP(M900,BulletType!A$1:F$35,4)</f>
        <v>0</v>
      </c>
      <c r="I900">
        <f>VLOOKUP(M900,BulletType!A$1:F$35,5)</f>
        <v>0</v>
      </c>
      <c r="J900">
        <f>VLOOKUP(M900,BulletType!A$1:F$35,5)</f>
        <v>0</v>
      </c>
      <c r="K900">
        <f>VLOOKUP(M900,BulletType!A$1:F$35,6)</f>
        <v>0</v>
      </c>
      <c r="L900" s="3" t="str">
        <f>VLOOKUP(N900,BulletColor!A$2:B923,2)</f>
        <v>0.625,0.3,0.3</v>
      </c>
      <c r="M900">
        <f t="shared" si="91"/>
        <v>28</v>
      </c>
      <c r="N900" s="2">
        <f t="shared" si="89"/>
        <v>1</v>
      </c>
      <c r="O900" s="2">
        <f t="shared" si="90"/>
        <v>0</v>
      </c>
    </row>
    <row r="901" spans="1:15" x14ac:dyDescent="0.2">
      <c r="A901" s="1">
        <f t="shared" si="86"/>
        <v>128011</v>
      </c>
      <c r="B901" s="2" t="str">
        <f>VLOOKUP(M901,BulletType!A$1:F$35,2)&amp;VLOOKUP(N901,BulletColor!A$1:C$25,3)</f>
        <v>深红</v>
      </c>
      <c r="C901" t="str">
        <f t="shared" si="87"/>
        <v>Bullet128010</v>
      </c>
      <c r="D901" s="2" t="str">
        <f>CONCATENATE(VLOOKUP(M901,BulletType!A$2:I$35,8),VLOOKUP(N901,BulletColor!A$2:D$16,4))</f>
        <v>010</v>
      </c>
      <c r="E901" s="2">
        <f>VLOOKUP(M901,BulletType!A$1:G$35,7)</f>
        <v>0</v>
      </c>
      <c r="F901" s="2">
        <f t="shared" si="88"/>
        <v>1</v>
      </c>
      <c r="G901">
        <f>VLOOKUP(M901,BulletType!A$1:F$35,3)</f>
        <v>0</v>
      </c>
      <c r="H901">
        <f>VLOOKUP(M901,BulletType!A$1:F$35,4)</f>
        <v>0</v>
      </c>
      <c r="I901">
        <f>VLOOKUP(M901,BulletType!A$1:F$35,5)</f>
        <v>0</v>
      </c>
      <c r="J901">
        <f>VLOOKUP(M901,BulletType!A$1:F$35,5)</f>
        <v>0</v>
      </c>
      <c r="K901">
        <f>VLOOKUP(M901,BulletType!A$1:F$35,6)</f>
        <v>0</v>
      </c>
      <c r="L901" s="3" t="str">
        <f>VLOOKUP(N901,BulletColor!A$2:B924,2)</f>
        <v>0.625,0.3,0.3</v>
      </c>
      <c r="M901">
        <f t="shared" si="91"/>
        <v>28</v>
      </c>
      <c r="N901" s="2">
        <f t="shared" si="89"/>
        <v>1</v>
      </c>
      <c r="O901" s="2">
        <f t="shared" si="90"/>
        <v>1</v>
      </c>
    </row>
    <row r="902" spans="1:15" x14ac:dyDescent="0.2">
      <c r="A902" s="1">
        <f t="shared" si="86"/>
        <v>128020</v>
      </c>
      <c r="B902" s="2" t="str">
        <f>VLOOKUP(M902,BulletType!A$1:F$35,2)&amp;VLOOKUP(N902,BulletColor!A$1:C$25,3)</f>
        <v>红</v>
      </c>
      <c r="C902" t="str">
        <f t="shared" si="87"/>
        <v>Bullet128020</v>
      </c>
      <c r="D902" s="2" t="str">
        <f>CONCATENATE(VLOOKUP(M902,BulletType!A$2:I$35,8),VLOOKUP(N902,BulletColor!A$2:D$16,4))</f>
        <v>010</v>
      </c>
      <c r="E902" s="2">
        <f>VLOOKUP(M902,BulletType!A$1:G$35,7)</f>
        <v>0</v>
      </c>
      <c r="F902" s="2">
        <f t="shared" si="88"/>
        <v>0</v>
      </c>
      <c r="G902">
        <f>VLOOKUP(M902,BulletType!A$1:F$35,3)</f>
        <v>0</v>
      </c>
      <c r="H902">
        <f>VLOOKUP(M902,BulletType!A$1:F$35,4)</f>
        <v>0</v>
      </c>
      <c r="I902">
        <f>VLOOKUP(M902,BulletType!A$1:F$35,5)</f>
        <v>0</v>
      </c>
      <c r="J902">
        <f>VLOOKUP(M902,BulletType!A$1:F$35,5)</f>
        <v>0</v>
      </c>
      <c r="K902">
        <f>VLOOKUP(M902,BulletType!A$1:F$35,6)</f>
        <v>0</v>
      </c>
      <c r="L902" s="3" t="str">
        <f>VLOOKUP(N902,BulletColor!A$2:B925,2)</f>
        <v>0.8,0.3,0.3</v>
      </c>
      <c r="M902">
        <f t="shared" si="91"/>
        <v>28</v>
      </c>
      <c r="N902" s="2">
        <f t="shared" si="89"/>
        <v>2</v>
      </c>
      <c r="O902" s="2">
        <f t="shared" si="90"/>
        <v>0</v>
      </c>
    </row>
    <row r="903" spans="1:15" x14ac:dyDescent="0.2">
      <c r="A903" s="1">
        <f t="shared" si="86"/>
        <v>128021</v>
      </c>
      <c r="B903" s="2" t="str">
        <f>VLOOKUP(M903,BulletType!A$1:F$35,2)&amp;VLOOKUP(N903,BulletColor!A$1:C$25,3)</f>
        <v>红</v>
      </c>
      <c r="C903" t="str">
        <f t="shared" si="87"/>
        <v>Bullet128020</v>
      </c>
      <c r="D903" s="2" t="str">
        <f>CONCATENATE(VLOOKUP(M903,BulletType!A$2:I$35,8),VLOOKUP(N903,BulletColor!A$2:D$16,4))</f>
        <v>010</v>
      </c>
      <c r="E903" s="2">
        <f>VLOOKUP(M903,BulletType!A$1:G$35,7)</f>
        <v>0</v>
      </c>
      <c r="F903" s="2">
        <f t="shared" si="88"/>
        <v>1</v>
      </c>
      <c r="G903">
        <f>VLOOKUP(M903,BulletType!A$1:F$35,3)</f>
        <v>0</v>
      </c>
      <c r="H903">
        <f>VLOOKUP(M903,BulletType!A$1:F$35,4)</f>
        <v>0</v>
      </c>
      <c r="I903">
        <f>VLOOKUP(M903,BulletType!A$1:F$35,5)</f>
        <v>0</v>
      </c>
      <c r="J903">
        <f>VLOOKUP(M903,BulletType!A$1:F$35,5)</f>
        <v>0</v>
      </c>
      <c r="K903">
        <f>VLOOKUP(M903,BulletType!A$1:F$35,6)</f>
        <v>0</v>
      </c>
      <c r="L903" s="3" t="str">
        <f>VLOOKUP(N903,BulletColor!A$2:B926,2)</f>
        <v>0.8,0.3,0.3</v>
      </c>
      <c r="M903">
        <f t="shared" si="91"/>
        <v>28</v>
      </c>
      <c r="N903" s="2">
        <f t="shared" si="89"/>
        <v>2</v>
      </c>
      <c r="O903" s="2">
        <f t="shared" si="90"/>
        <v>1</v>
      </c>
    </row>
    <row r="904" spans="1:15" x14ac:dyDescent="0.2">
      <c r="A904" s="1">
        <f t="shared" si="86"/>
        <v>128030</v>
      </c>
      <c r="B904" s="2" t="str">
        <f>VLOOKUP(M904,BulletType!A$1:F$35,2)&amp;VLOOKUP(N904,BulletColor!A$1:C$25,3)</f>
        <v>深紫</v>
      </c>
      <c r="C904" t="str">
        <f t="shared" si="87"/>
        <v>Bullet128030</v>
      </c>
      <c r="D904" s="2" t="str">
        <f>CONCATENATE(VLOOKUP(M904,BulletType!A$2:I$35,8),VLOOKUP(N904,BulletColor!A$2:D$16,4))</f>
        <v>030</v>
      </c>
      <c r="E904" s="2">
        <f>VLOOKUP(M904,BulletType!A$1:G$35,7)</f>
        <v>0</v>
      </c>
      <c r="F904" s="2">
        <f t="shared" si="88"/>
        <v>0</v>
      </c>
      <c r="G904">
        <f>VLOOKUP(M904,BulletType!A$1:F$35,3)</f>
        <v>0</v>
      </c>
      <c r="H904">
        <f>VLOOKUP(M904,BulletType!A$1:F$35,4)</f>
        <v>0</v>
      </c>
      <c r="I904">
        <f>VLOOKUP(M904,BulletType!A$1:F$35,5)</f>
        <v>0</v>
      </c>
      <c r="J904">
        <f>VLOOKUP(M904,BulletType!A$1:F$35,5)</f>
        <v>0</v>
      </c>
      <c r="K904">
        <f>VLOOKUP(M904,BulletType!A$1:F$35,6)</f>
        <v>0</v>
      </c>
      <c r="L904" s="3" t="str">
        <f>VLOOKUP(N904,BulletColor!A$2:B927,2)</f>
        <v>1,0.65,1</v>
      </c>
      <c r="M904">
        <f t="shared" si="91"/>
        <v>28</v>
      </c>
      <c r="N904" s="2">
        <f t="shared" si="89"/>
        <v>3</v>
      </c>
      <c r="O904" s="2">
        <f t="shared" si="90"/>
        <v>0</v>
      </c>
    </row>
    <row r="905" spans="1:15" x14ac:dyDescent="0.2">
      <c r="A905" s="1">
        <f t="shared" si="86"/>
        <v>128031</v>
      </c>
      <c r="B905" s="2" t="str">
        <f>VLOOKUP(M905,BulletType!A$1:F$35,2)&amp;VLOOKUP(N905,BulletColor!A$1:C$25,3)</f>
        <v>深紫</v>
      </c>
      <c r="C905" t="str">
        <f t="shared" si="87"/>
        <v>Bullet128030</v>
      </c>
      <c r="D905" s="2" t="str">
        <f>CONCATENATE(VLOOKUP(M905,BulletType!A$2:I$35,8),VLOOKUP(N905,BulletColor!A$2:D$16,4))</f>
        <v>030</v>
      </c>
      <c r="E905" s="2">
        <f>VLOOKUP(M905,BulletType!A$1:G$35,7)</f>
        <v>0</v>
      </c>
      <c r="F905" s="2">
        <f t="shared" si="88"/>
        <v>1</v>
      </c>
      <c r="G905">
        <f>VLOOKUP(M905,BulletType!A$1:F$35,3)</f>
        <v>0</v>
      </c>
      <c r="H905">
        <f>VLOOKUP(M905,BulletType!A$1:F$35,4)</f>
        <v>0</v>
      </c>
      <c r="I905">
        <f>VLOOKUP(M905,BulletType!A$1:F$35,5)</f>
        <v>0</v>
      </c>
      <c r="J905">
        <f>VLOOKUP(M905,BulletType!A$1:F$35,5)</f>
        <v>0</v>
      </c>
      <c r="K905">
        <f>VLOOKUP(M905,BulletType!A$1:F$35,6)</f>
        <v>0</v>
      </c>
      <c r="L905" s="3" t="str">
        <f>VLOOKUP(N905,BulletColor!A$2:B928,2)</f>
        <v>1,0.65,1</v>
      </c>
      <c r="M905">
        <f t="shared" si="91"/>
        <v>28</v>
      </c>
      <c r="N905" s="2">
        <f t="shared" si="89"/>
        <v>3</v>
      </c>
      <c r="O905" s="2">
        <f t="shared" si="90"/>
        <v>1</v>
      </c>
    </row>
    <row r="906" spans="1:15" x14ac:dyDescent="0.2">
      <c r="A906" s="1">
        <f t="shared" si="86"/>
        <v>128040</v>
      </c>
      <c r="B906" s="2" t="str">
        <f>VLOOKUP(M906,BulletType!A$1:F$35,2)&amp;VLOOKUP(N906,BulletColor!A$1:C$25,3)</f>
        <v>紫</v>
      </c>
      <c r="C906" t="str">
        <f t="shared" si="87"/>
        <v>Bullet128040</v>
      </c>
      <c r="D906" s="2" t="str">
        <f>CONCATENATE(VLOOKUP(M906,BulletType!A$2:I$35,8),VLOOKUP(N906,BulletColor!A$2:D$16,4))</f>
        <v>030</v>
      </c>
      <c r="E906" s="2">
        <f>VLOOKUP(M906,BulletType!A$1:G$35,7)</f>
        <v>0</v>
      </c>
      <c r="F906" s="2">
        <f t="shared" si="88"/>
        <v>0</v>
      </c>
      <c r="G906">
        <f>VLOOKUP(M906,BulletType!A$1:F$35,3)</f>
        <v>0</v>
      </c>
      <c r="H906">
        <f>VLOOKUP(M906,BulletType!A$1:F$35,4)</f>
        <v>0</v>
      </c>
      <c r="I906">
        <f>VLOOKUP(M906,BulletType!A$1:F$35,5)</f>
        <v>0</v>
      </c>
      <c r="J906">
        <f>VLOOKUP(M906,BulletType!A$1:F$35,5)</f>
        <v>0</v>
      </c>
      <c r="K906">
        <f>VLOOKUP(M906,BulletType!A$1:F$35,6)</f>
        <v>0</v>
      </c>
      <c r="L906" s="3" t="str">
        <f>VLOOKUP(N906,BulletColor!A$2:B929,2)</f>
        <v>1,0.65,1</v>
      </c>
      <c r="M906">
        <f t="shared" si="91"/>
        <v>28</v>
      </c>
      <c r="N906" s="2">
        <f t="shared" si="89"/>
        <v>4</v>
      </c>
      <c r="O906" s="2">
        <f t="shared" si="90"/>
        <v>0</v>
      </c>
    </row>
    <row r="907" spans="1:15" x14ac:dyDescent="0.2">
      <c r="A907" s="1">
        <f t="shared" si="86"/>
        <v>128041</v>
      </c>
      <c r="B907" s="2" t="str">
        <f>VLOOKUP(M907,BulletType!A$1:F$35,2)&amp;VLOOKUP(N907,BulletColor!A$1:C$25,3)</f>
        <v>紫</v>
      </c>
      <c r="C907" t="str">
        <f t="shared" si="87"/>
        <v>Bullet128040</v>
      </c>
      <c r="D907" s="2" t="str">
        <f>CONCATENATE(VLOOKUP(M907,BulletType!A$2:I$35,8),VLOOKUP(N907,BulletColor!A$2:D$16,4))</f>
        <v>030</v>
      </c>
      <c r="E907" s="2">
        <f>VLOOKUP(M907,BulletType!A$1:G$35,7)</f>
        <v>0</v>
      </c>
      <c r="F907" s="2">
        <f t="shared" si="88"/>
        <v>1</v>
      </c>
      <c r="G907">
        <f>VLOOKUP(M907,BulletType!A$1:F$35,3)</f>
        <v>0</v>
      </c>
      <c r="H907">
        <f>VLOOKUP(M907,BulletType!A$1:F$35,4)</f>
        <v>0</v>
      </c>
      <c r="I907">
        <f>VLOOKUP(M907,BulletType!A$1:F$35,5)</f>
        <v>0</v>
      </c>
      <c r="J907">
        <f>VLOOKUP(M907,BulletType!A$1:F$35,5)</f>
        <v>0</v>
      </c>
      <c r="K907">
        <f>VLOOKUP(M907,BulletType!A$1:F$35,6)</f>
        <v>0</v>
      </c>
      <c r="L907" s="3" t="str">
        <f>VLOOKUP(N907,BulletColor!A$2:B930,2)</f>
        <v>1,0.65,1</v>
      </c>
      <c r="M907">
        <f t="shared" si="91"/>
        <v>28</v>
      </c>
      <c r="N907" s="2">
        <f t="shared" si="89"/>
        <v>4</v>
      </c>
      <c r="O907" s="2">
        <f t="shared" si="90"/>
        <v>1</v>
      </c>
    </row>
    <row r="908" spans="1:15" x14ac:dyDescent="0.2">
      <c r="A908" s="1">
        <f t="shared" si="86"/>
        <v>128050</v>
      </c>
      <c r="B908" s="2" t="str">
        <f>VLOOKUP(M908,BulletType!A$1:F$35,2)&amp;VLOOKUP(N908,BulletColor!A$1:C$25,3)</f>
        <v>深蓝</v>
      </c>
      <c r="C908" t="str">
        <f t="shared" si="87"/>
        <v>Bullet128050</v>
      </c>
      <c r="D908" s="2" t="str">
        <f>CONCATENATE(VLOOKUP(M908,BulletType!A$2:I$35,8),VLOOKUP(N908,BulletColor!A$2:D$16,4))</f>
        <v>050</v>
      </c>
      <c r="E908" s="2">
        <f>VLOOKUP(M908,BulletType!A$1:G$35,7)</f>
        <v>0</v>
      </c>
      <c r="F908" s="2">
        <f t="shared" si="88"/>
        <v>0</v>
      </c>
      <c r="G908">
        <f>VLOOKUP(M908,BulletType!A$1:F$35,3)</f>
        <v>0</v>
      </c>
      <c r="H908">
        <f>VLOOKUP(M908,BulletType!A$1:F$35,4)</f>
        <v>0</v>
      </c>
      <c r="I908">
        <f>VLOOKUP(M908,BulletType!A$1:F$35,5)</f>
        <v>0</v>
      </c>
      <c r="J908">
        <f>VLOOKUP(M908,BulletType!A$1:F$35,5)</f>
        <v>0</v>
      </c>
      <c r="K908">
        <f>VLOOKUP(M908,BulletType!A$1:F$35,6)</f>
        <v>0</v>
      </c>
      <c r="L908" s="3" t="str">
        <f>VLOOKUP(N908,BulletColor!A$2:B931,2)</f>
        <v>0,0.1,1</v>
      </c>
      <c r="M908">
        <f t="shared" si="91"/>
        <v>28</v>
      </c>
      <c r="N908" s="2">
        <f t="shared" si="89"/>
        <v>5</v>
      </c>
      <c r="O908" s="2">
        <f t="shared" si="90"/>
        <v>0</v>
      </c>
    </row>
    <row r="909" spans="1:15" x14ac:dyDescent="0.2">
      <c r="A909" s="1">
        <f t="shared" si="86"/>
        <v>128051</v>
      </c>
      <c r="B909" s="2" t="str">
        <f>VLOOKUP(M909,BulletType!A$1:F$35,2)&amp;VLOOKUP(N909,BulletColor!A$1:C$25,3)</f>
        <v>深蓝</v>
      </c>
      <c r="C909" t="str">
        <f t="shared" si="87"/>
        <v>Bullet128050</v>
      </c>
      <c r="D909" s="2" t="str">
        <f>CONCATENATE(VLOOKUP(M909,BulletType!A$2:I$35,8),VLOOKUP(N909,BulletColor!A$2:D$16,4))</f>
        <v>050</v>
      </c>
      <c r="E909" s="2">
        <f>VLOOKUP(M909,BulletType!A$1:G$35,7)</f>
        <v>0</v>
      </c>
      <c r="F909" s="2">
        <f t="shared" si="88"/>
        <v>1</v>
      </c>
      <c r="G909">
        <f>VLOOKUP(M909,BulletType!A$1:F$35,3)</f>
        <v>0</v>
      </c>
      <c r="H909">
        <f>VLOOKUP(M909,BulletType!A$1:F$35,4)</f>
        <v>0</v>
      </c>
      <c r="I909">
        <f>VLOOKUP(M909,BulletType!A$1:F$35,5)</f>
        <v>0</v>
      </c>
      <c r="J909">
        <f>VLOOKUP(M909,BulletType!A$1:F$35,5)</f>
        <v>0</v>
      </c>
      <c r="K909">
        <f>VLOOKUP(M909,BulletType!A$1:F$35,6)</f>
        <v>0</v>
      </c>
      <c r="L909" s="3" t="str">
        <f>VLOOKUP(N909,BulletColor!A$2:B932,2)</f>
        <v>0,0.1,1</v>
      </c>
      <c r="M909">
        <f t="shared" si="91"/>
        <v>28</v>
      </c>
      <c r="N909" s="2">
        <f t="shared" si="89"/>
        <v>5</v>
      </c>
      <c r="O909" s="2">
        <f t="shared" si="90"/>
        <v>1</v>
      </c>
    </row>
    <row r="910" spans="1:15" x14ac:dyDescent="0.2">
      <c r="A910" s="1">
        <f t="shared" si="86"/>
        <v>128060</v>
      </c>
      <c r="B910" s="2" t="str">
        <f>VLOOKUP(M910,BulletType!A$1:F$35,2)&amp;VLOOKUP(N910,BulletColor!A$1:C$25,3)</f>
        <v>蓝</v>
      </c>
      <c r="C910" t="str">
        <f t="shared" si="87"/>
        <v>Bullet128060</v>
      </c>
      <c r="D910" s="2" t="str">
        <f>CONCATENATE(VLOOKUP(M910,BulletType!A$2:I$35,8),VLOOKUP(N910,BulletColor!A$2:D$16,4))</f>
        <v>050</v>
      </c>
      <c r="E910" s="2">
        <f>VLOOKUP(M910,BulletType!A$1:G$35,7)</f>
        <v>0</v>
      </c>
      <c r="F910" s="2">
        <f t="shared" si="88"/>
        <v>0</v>
      </c>
      <c r="G910">
        <f>VLOOKUP(M910,BulletType!A$1:F$35,3)</f>
        <v>0</v>
      </c>
      <c r="H910">
        <f>VLOOKUP(M910,BulletType!A$1:F$35,4)</f>
        <v>0</v>
      </c>
      <c r="I910">
        <f>VLOOKUP(M910,BulletType!A$1:F$35,5)</f>
        <v>0</v>
      </c>
      <c r="J910">
        <f>VLOOKUP(M910,BulletType!A$1:F$35,5)</f>
        <v>0</v>
      </c>
      <c r="K910">
        <f>VLOOKUP(M910,BulletType!A$1:F$35,6)</f>
        <v>0</v>
      </c>
      <c r="L910" s="3" t="str">
        <f>VLOOKUP(N910,BulletColor!A$2:B933,2)</f>
        <v>0,0.1,1</v>
      </c>
      <c r="M910">
        <f t="shared" si="91"/>
        <v>28</v>
      </c>
      <c r="N910" s="2">
        <f t="shared" si="89"/>
        <v>6</v>
      </c>
      <c r="O910" s="2">
        <f t="shared" si="90"/>
        <v>0</v>
      </c>
    </row>
    <row r="911" spans="1:15" x14ac:dyDescent="0.2">
      <c r="A911" s="1">
        <f t="shared" si="86"/>
        <v>128061</v>
      </c>
      <c r="B911" s="2" t="str">
        <f>VLOOKUP(M911,BulletType!A$1:F$35,2)&amp;VLOOKUP(N911,BulletColor!A$1:C$25,3)</f>
        <v>蓝</v>
      </c>
      <c r="C911" t="str">
        <f t="shared" si="87"/>
        <v>Bullet128060</v>
      </c>
      <c r="D911" s="2" t="str">
        <f>CONCATENATE(VLOOKUP(M911,BulletType!A$2:I$35,8),VLOOKUP(N911,BulletColor!A$2:D$16,4))</f>
        <v>050</v>
      </c>
      <c r="E911" s="2">
        <f>VLOOKUP(M911,BulletType!A$1:G$35,7)</f>
        <v>0</v>
      </c>
      <c r="F911" s="2">
        <f t="shared" si="88"/>
        <v>1</v>
      </c>
      <c r="G911">
        <f>VLOOKUP(M911,BulletType!A$1:F$35,3)</f>
        <v>0</v>
      </c>
      <c r="H911">
        <f>VLOOKUP(M911,BulletType!A$1:F$35,4)</f>
        <v>0</v>
      </c>
      <c r="I911">
        <f>VLOOKUP(M911,BulletType!A$1:F$35,5)</f>
        <v>0</v>
      </c>
      <c r="J911">
        <f>VLOOKUP(M911,BulletType!A$1:F$35,5)</f>
        <v>0</v>
      </c>
      <c r="K911">
        <f>VLOOKUP(M911,BulletType!A$1:F$35,6)</f>
        <v>0</v>
      </c>
      <c r="L911" s="3" t="str">
        <f>VLOOKUP(N911,BulletColor!A$2:B934,2)</f>
        <v>0,0.1,1</v>
      </c>
      <c r="M911">
        <f t="shared" si="91"/>
        <v>28</v>
      </c>
      <c r="N911" s="2">
        <f t="shared" si="89"/>
        <v>6</v>
      </c>
      <c r="O911" s="2">
        <f t="shared" si="90"/>
        <v>1</v>
      </c>
    </row>
    <row r="912" spans="1:15" x14ac:dyDescent="0.2">
      <c r="A912" s="1">
        <f t="shared" si="86"/>
        <v>128070</v>
      </c>
      <c r="B912" s="2" t="str">
        <f>VLOOKUP(M912,BulletType!A$1:F$35,2)&amp;VLOOKUP(N912,BulletColor!A$1:C$25,3)</f>
        <v>深青</v>
      </c>
      <c r="C912" t="str">
        <f t="shared" si="87"/>
        <v>Bullet128070</v>
      </c>
      <c r="D912" s="2" t="str">
        <f>CONCATENATE(VLOOKUP(M912,BulletType!A$2:I$35,8),VLOOKUP(N912,BulletColor!A$2:D$16,4))</f>
        <v>070</v>
      </c>
      <c r="E912" s="2">
        <f>VLOOKUP(M912,BulletType!A$1:G$35,7)</f>
        <v>0</v>
      </c>
      <c r="F912" s="2">
        <f t="shared" si="88"/>
        <v>0</v>
      </c>
      <c r="G912">
        <f>VLOOKUP(M912,BulletType!A$1:F$35,3)</f>
        <v>0</v>
      </c>
      <c r="H912">
        <f>VLOOKUP(M912,BulletType!A$1:F$35,4)</f>
        <v>0</v>
      </c>
      <c r="I912">
        <f>VLOOKUP(M912,BulletType!A$1:F$35,5)</f>
        <v>0</v>
      </c>
      <c r="J912">
        <f>VLOOKUP(M912,BulletType!A$1:F$35,5)</f>
        <v>0</v>
      </c>
      <c r="K912">
        <f>VLOOKUP(M912,BulletType!A$1:F$35,6)</f>
        <v>0</v>
      </c>
      <c r="L912" s="3" t="str">
        <f>VLOOKUP(N912,BulletColor!A$2:B935,2)</f>
        <v>0.25,1,1</v>
      </c>
      <c r="M912">
        <f t="shared" si="91"/>
        <v>28</v>
      </c>
      <c r="N912" s="2">
        <f t="shared" si="89"/>
        <v>7</v>
      </c>
      <c r="O912" s="2">
        <f t="shared" si="90"/>
        <v>0</v>
      </c>
    </row>
    <row r="913" spans="1:15" x14ac:dyDescent="0.2">
      <c r="A913" s="1">
        <f t="shared" si="86"/>
        <v>128071</v>
      </c>
      <c r="B913" s="2" t="str">
        <f>VLOOKUP(M913,BulletType!A$1:F$35,2)&amp;VLOOKUP(N913,BulletColor!A$1:C$25,3)</f>
        <v>深青</v>
      </c>
      <c r="C913" t="str">
        <f t="shared" si="87"/>
        <v>Bullet128070</v>
      </c>
      <c r="D913" s="2" t="str">
        <f>CONCATENATE(VLOOKUP(M913,BulletType!A$2:I$35,8),VLOOKUP(N913,BulletColor!A$2:D$16,4))</f>
        <v>070</v>
      </c>
      <c r="E913" s="2">
        <f>VLOOKUP(M913,BulletType!A$1:G$35,7)</f>
        <v>0</v>
      </c>
      <c r="F913" s="2">
        <f t="shared" si="88"/>
        <v>1</v>
      </c>
      <c r="G913">
        <f>VLOOKUP(M913,BulletType!A$1:F$35,3)</f>
        <v>0</v>
      </c>
      <c r="H913">
        <f>VLOOKUP(M913,BulletType!A$1:F$35,4)</f>
        <v>0</v>
      </c>
      <c r="I913">
        <f>VLOOKUP(M913,BulletType!A$1:F$35,5)</f>
        <v>0</v>
      </c>
      <c r="J913">
        <f>VLOOKUP(M913,BulletType!A$1:F$35,5)</f>
        <v>0</v>
      </c>
      <c r="K913">
        <f>VLOOKUP(M913,BulletType!A$1:F$35,6)</f>
        <v>0</v>
      </c>
      <c r="L913" s="3" t="str">
        <f>VLOOKUP(N913,BulletColor!A$2:B936,2)</f>
        <v>0.25,1,1</v>
      </c>
      <c r="M913">
        <f t="shared" si="91"/>
        <v>28</v>
      </c>
      <c r="N913" s="2">
        <f t="shared" si="89"/>
        <v>7</v>
      </c>
      <c r="O913" s="2">
        <f t="shared" si="90"/>
        <v>1</v>
      </c>
    </row>
    <row r="914" spans="1:15" x14ac:dyDescent="0.2">
      <c r="A914" s="1">
        <f t="shared" si="86"/>
        <v>128080</v>
      </c>
      <c r="B914" s="2" t="str">
        <f>VLOOKUP(M914,BulletType!A$1:F$35,2)&amp;VLOOKUP(N914,BulletColor!A$1:C$25,3)</f>
        <v>青</v>
      </c>
      <c r="C914" t="str">
        <f t="shared" si="87"/>
        <v>Bullet128080</v>
      </c>
      <c r="D914" s="2" t="str">
        <f>CONCATENATE(VLOOKUP(M914,BulletType!A$2:I$35,8),VLOOKUP(N914,BulletColor!A$2:D$16,4))</f>
        <v>070</v>
      </c>
      <c r="E914" s="2">
        <f>VLOOKUP(M914,BulletType!A$1:G$35,7)</f>
        <v>0</v>
      </c>
      <c r="F914" s="2">
        <f t="shared" si="88"/>
        <v>0</v>
      </c>
      <c r="G914">
        <f>VLOOKUP(M914,BulletType!A$1:F$35,3)</f>
        <v>0</v>
      </c>
      <c r="H914">
        <f>VLOOKUP(M914,BulletType!A$1:F$35,4)</f>
        <v>0</v>
      </c>
      <c r="I914">
        <f>VLOOKUP(M914,BulletType!A$1:F$35,5)</f>
        <v>0</v>
      </c>
      <c r="J914">
        <f>VLOOKUP(M914,BulletType!A$1:F$35,5)</f>
        <v>0</v>
      </c>
      <c r="K914">
        <f>VLOOKUP(M914,BulletType!A$1:F$35,6)</f>
        <v>0</v>
      </c>
      <c r="L914" s="3" t="str">
        <f>VLOOKUP(N914,BulletColor!A$2:B937,2)</f>
        <v>0.25,1,1</v>
      </c>
      <c r="M914">
        <f t="shared" si="91"/>
        <v>28</v>
      </c>
      <c r="N914" s="2">
        <f t="shared" si="89"/>
        <v>8</v>
      </c>
      <c r="O914" s="2">
        <f t="shared" si="90"/>
        <v>0</v>
      </c>
    </row>
    <row r="915" spans="1:15" x14ac:dyDescent="0.2">
      <c r="A915" s="1">
        <f t="shared" si="86"/>
        <v>128081</v>
      </c>
      <c r="B915" s="2" t="str">
        <f>VLOOKUP(M915,BulletType!A$1:F$35,2)&amp;VLOOKUP(N915,BulletColor!A$1:C$25,3)</f>
        <v>青</v>
      </c>
      <c r="C915" t="str">
        <f t="shared" si="87"/>
        <v>Bullet128080</v>
      </c>
      <c r="D915" s="2" t="str">
        <f>CONCATENATE(VLOOKUP(M915,BulletType!A$2:I$35,8),VLOOKUP(N915,BulletColor!A$2:D$16,4))</f>
        <v>070</v>
      </c>
      <c r="E915" s="2">
        <f>VLOOKUP(M915,BulletType!A$1:G$35,7)</f>
        <v>0</v>
      </c>
      <c r="F915" s="2">
        <f t="shared" si="88"/>
        <v>1</v>
      </c>
      <c r="G915">
        <f>VLOOKUP(M915,BulletType!A$1:F$35,3)</f>
        <v>0</v>
      </c>
      <c r="H915">
        <f>VLOOKUP(M915,BulletType!A$1:F$35,4)</f>
        <v>0</v>
      </c>
      <c r="I915">
        <f>VLOOKUP(M915,BulletType!A$1:F$35,5)</f>
        <v>0</v>
      </c>
      <c r="J915">
        <f>VLOOKUP(M915,BulletType!A$1:F$35,5)</f>
        <v>0</v>
      </c>
      <c r="K915">
        <f>VLOOKUP(M915,BulletType!A$1:F$35,6)</f>
        <v>0</v>
      </c>
      <c r="L915" s="3" t="str">
        <f>VLOOKUP(N915,BulletColor!A$2:B938,2)</f>
        <v>0.25,1,1</v>
      </c>
      <c r="M915">
        <f t="shared" si="91"/>
        <v>28</v>
      </c>
      <c r="N915" s="2">
        <f t="shared" si="89"/>
        <v>8</v>
      </c>
      <c r="O915" s="2">
        <f t="shared" si="90"/>
        <v>1</v>
      </c>
    </row>
    <row r="916" spans="1:15" x14ac:dyDescent="0.2">
      <c r="A916" s="1">
        <f t="shared" si="86"/>
        <v>128090</v>
      </c>
      <c r="B916" s="2" t="str">
        <f>VLOOKUP(M916,BulletType!A$1:F$35,2)&amp;VLOOKUP(N916,BulletColor!A$1:C$25,3)</f>
        <v>深绿</v>
      </c>
      <c r="C916" t="str">
        <f t="shared" si="87"/>
        <v>Bullet128090</v>
      </c>
      <c r="D916" s="2" t="str">
        <f>CONCATENATE(VLOOKUP(M916,BulletType!A$2:I$35,8),VLOOKUP(N916,BulletColor!A$2:D$16,4))</f>
        <v>090</v>
      </c>
      <c r="E916" s="2">
        <f>VLOOKUP(M916,BulletType!A$1:G$35,7)</f>
        <v>0</v>
      </c>
      <c r="F916" s="2">
        <f t="shared" si="88"/>
        <v>0</v>
      </c>
      <c r="G916">
        <f>VLOOKUP(M916,BulletType!A$1:F$35,3)</f>
        <v>0</v>
      </c>
      <c r="H916">
        <f>VLOOKUP(M916,BulletType!A$1:F$35,4)</f>
        <v>0</v>
      </c>
      <c r="I916">
        <f>VLOOKUP(M916,BulletType!A$1:F$35,5)</f>
        <v>0</v>
      </c>
      <c r="J916">
        <f>VLOOKUP(M916,BulletType!A$1:F$35,5)</f>
        <v>0</v>
      </c>
      <c r="K916">
        <f>VLOOKUP(M916,BulletType!A$1:F$35,6)</f>
        <v>0</v>
      </c>
      <c r="L916" s="3" t="str">
        <f>VLOOKUP(N916,BulletColor!A$2:B939,2)</f>
        <v>0.36,0.78,1</v>
      </c>
      <c r="M916">
        <f t="shared" si="91"/>
        <v>28</v>
      </c>
      <c r="N916" s="2">
        <f t="shared" si="89"/>
        <v>9</v>
      </c>
      <c r="O916" s="2">
        <f t="shared" si="90"/>
        <v>0</v>
      </c>
    </row>
    <row r="917" spans="1:15" x14ac:dyDescent="0.2">
      <c r="A917" s="1">
        <f t="shared" si="86"/>
        <v>128091</v>
      </c>
      <c r="B917" s="2" t="str">
        <f>VLOOKUP(M917,BulletType!A$1:F$35,2)&amp;VLOOKUP(N917,BulletColor!A$1:C$25,3)</f>
        <v>深绿</v>
      </c>
      <c r="C917" t="str">
        <f t="shared" si="87"/>
        <v>Bullet128090</v>
      </c>
      <c r="D917" s="2" t="str">
        <f>CONCATENATE(VLOOKUP(M917,BulletType!A$2:I$35,8),VLOOKUP(N917,BulletColor!A$2:D$16,4))</f>
        <v>090</v>
      </c>
      <c r="E917" s="2">
        <f>VLOOKUP(M917,BulletType!A$1:G$35,7)</f>
        <v>0</v>
      </c>
      <c r="F917" s="2">
        <f t="shared" si="88"/>
        <v>1</v>
      </c>
      <c r="G917">
        <f>VLOOKUP(M917,BulletType!A$1:F$35,3)</f>
        <v>0</v>
      </c>
      <c r="H917">
        <f>VLOOKUP(M917,BulletType!A$1:F$35,4)</f>
        <v>0</v>
      </c>
      <c r="I917">
        <f>VLOOKUP(M917,BulletType!A$1:F$35,5)</f>
        <v>0</v>
      </c>
      <c r="J917">
        <f>VLOOKUP(M917,BulletType!A$1:F$35,5)</f>
        <v>0</v>
      </c>
      <c r="K917">
        <f>VLOOKUP(M917,BulletType!A$1:F$35,6)</f>
        <v>0</v>
      </c>
      <c r="L917" s="3" t="str">
        <f>VLOOKUP(N917,BulletColor!A$2:B940,2)</f>
        <v>0.36,0.78,1</v>
      </c>
      <c r="M917">
        <f t="shared" si="91"/>
        <v>28</v>
      </c>
      <c r="N917" s="2">
        <f t="shared" si="89"/>
        <v>9</v>
      </c>
      <c r="O917" s="2">
        <f t="shared" si="90"/>
        <v>1</v>
      </c>
    </row>
    <row r="918" spans="1:15" x14ac:dyDescent="0.2">
      <c r="A918" s="1">
        <f t="shared" si="86"/>
        <v>128100</v>
      </c>
      <c r="B918" s="2" t="str">
        <f>VLOOKUP(M918,BulletType!A$1:F$35,2)&amp;VLOOKUP(N918,BulletColor!A$1:C$25,3)</f>
        <v>绿</v>
      </c>
      <c r="C918" t="str">
        <f t="shared" si="87"/>
        <v>Bullet128100</v>
      </c>
      <c r="D918" s="2" t="str">
        <f>CONCATENATE(VLOOKUP(M918,BulletType!A$2:I$35,8),VLOOKUP(N918,BulletColor!A$2:D$16,4))</f>
        <v>090</v>
      </c>
      <c r="E918" s="2">
        <f>VLOOKUP(M918,BulletType!A$1:G$35,7)</f>
        <v>0</v>
      </c>
      <c r="F918" s="2">
        <f t="shared" si="88"/>
        <v>0</v>
      </c>
      <c r="G918">
        <f>VLOOKUP(M918,BulletType!A$1:F$35,3)</f>
        <v>0</v>
      </c>
      <c r="H918">
        <f>VLOOKUP(M918,BulletType!A$1:F$35,4)</f>
        <v>0</v>
      </c>
      <c r="I918">
        <f>VLOOKUP(M918,BulletType!A$1:F$35,5)</f>
        <v>0</v>
      </c>
      <c r="J918">
        <f>VLOOKUP(M918,BulletType!A$1:F$35,5)</f>
        <v>0</v>
      </c>
      <c r="K918">
        <f>VLOOKUP(M918,BulletType!A$1:F$35,6)</f>
        <v>0</v>
      </c>
      <c r="L918" s="3" t="str">
        <f>VLOOKUP(N918,BulletColor!A$2:B941,2)</f>
        <v>0.36,0.78,1</v>
      </c>
      <c r="M918">
        <f t="shared" si="91"/>
        <v>28</v>
      </c>
      <c r="N918" s="2">
        <f t="shared" si="89"/>
        <v>10</v>
      </c>
      <c r="O918" s="2">
        <f t="shared" si="90"/>
        <v>0</v>
      </c>
    </row>
    <row r="919" spans="1:15" x14ac:dyDescent="0.2">
      <c r="A919" s="1">
        <f t="shared" si="86"/>
        <v>128101</v>
      </c>
      <c r="B919" s="2" t="str">
        <f>VLOOKUP(M919,BulletType!A$1:F$35,2)&amp;VLOOKUP(N919,BulletColor!A$1:C$25,3)</f>
        <v>绿</v>
      </c>
      <c r="C919" t="str">
        <f t="shared" si="87"/>
        <v>Bullet128100</v>
      </c>
      <c r="D919" s="2" t="str">
        <f>CONCATENATE(VLOOKUP(M919,BulletType!A$2:I$35,8),VLOOKUP(N919,BulletColor!A$2:D$16,4))</f>
        <v>090</v>
      </c>
      <c r="E919" s="2">
        <f>VLOOKUP(M919,BulletType!A$1:G$35,7)</f>
        <v>0</v>
      </c>
      <c r="F919" s="2">
        <f t="shared" si="88"/>
        <v>1</v>
      </c>
      <c r="G919">
        <f>VLOOKUP(M919,BulletType!A$1:F$35,3)</f>
        <v>0</v>
      </c>
      <c r="H919">
        <f>VLOOKUP(M919,BulletType!A$1:F$35,4)</f>
        <v>0</v>
      </c>
      <c r="I919">
        <f>VLOOKUP(M919,BulletType!A$1:F$35,5)</f>
        <v>0</v>
      </c>
      <c r="J919">
        <f>VLOOKUP(M919,BulletType!A$1:F$35,5)</f>
        <v>0</v>
      </c>
      <c r="K919">
        <f>VLOOKUP(M919,BulletType!A$1:F$35,6)</f>
        <v>0</v>
      </c>
      <c r="L919" s="3" t="str">
        <f>VLOOKUP(N919,BulletColor!A$2:B942,2)</f>
        <v>0.36,0.78,1</v>
      </c>
      <c r="M919">
        <f t="shared" si="91"/>
        <v>28</v>
      </c>
      <c r="N919" s="2">
        <f t="shared" si="89"/>
        <v>10</v>
      </c>
      <c r="O919" s="2">
        <f t="shared" si="90"/>
        <v>1</v>
      </c>
    </row>
    <row r="920" spans="1:15" x14ac:dyDescent="0.2">
      <c r="A920" s="1">
        <f t="shared" si="86"/>
        <v>128110</v>
      </c>
      <c r="B920" s="2" t="str">
        <f>VLOOKUP(M920,BulletType!A$1:F$35,2)&amp;VLOOKUP(N920,BulletColor!A$1:C$25,3)</f>
        <v>黄绿</v>
      </c>
      <c r="C920" t="str">
        <f t="shared" si="87"/>
        <v>Bullet128110</v>
      </c>
      <c r="D920" s="2" t="str">
        <f>CONCATENATE(VLOOKUP(M920,BulletType!A$2:I$35,8),VLOOKUP(N920,BulletColor!A$2:D$16,4))</f>
        <v>090</v>
      </c>
      <c r="E920" s="2">
        <f>VLOOKUP(M920,BulletType!A$1:G$35,7)</f>
        <v>0</v>
      </c>
      <c r="F920" s="2">
        <f t="shared" si="88"/>
        <v>0</v>
      </c>
      <c r="G920">
        <f>VLOOKUP(M920,BulletType!A$1:F$35,3)</f>
        <v>0</v>
      </c>
      <c r="H920">
        <f>VLOOKUP(M920,BulletType!A$1:F$35,4)</f>
        <v>0</v>
      </c>
      <c r="I920">
        <f>VLOOKUP(M920,BulletType!A$1:F$35,5)</f>
        <v>0</v>
      </c>
      <c r="J920">
        <f>VLOOKUP(M920,BulletType!A$1:F$35,5)</f>
        <v>0</v>
      </c>
      <c r="K920">
        <f>VLOOKUP(M920,BulletType!A$1:F$35,6)</f>
        <v>0</v>
      </c>
      <c r="L920" s="3" t="str">
        <f>VLOOKUP(N920,BulletColor!A$2:B943,2)</f>
        <v>0.9,1,0.4</v>
      </c>
      <c r="M920">
        <f t="shared" si="91"/>
        <v>28</v>
      </c>
      <c r="N920" s="2">
        <f t="shared" si="89"/>
        <v>11</v>
      </c>
      <c r="O920" s="2">
        <f t="shared" si="90"/>
        <v>0</v>
      </c>
    </row>
    <row r="921" spans="1:15" x14ac:dyDescent="0.2">
      <c r="A921" s="1">
        <f t="shared" si="86"/>
        <v>128111</v>
      </c>
      <c r="B921" s="2" t="str">
        <f>VLOOKUP(M921,BulletType!A$1:F$35,2)&amp;VLOOKUP(N921,BulletColor!A$1:C$25,3)</f>
        <v>黄绿</v>
      </c>
      <c r="C921" t="str">
        <f t="shared" si="87"/>
        <v>Bullet128110</v>
      </c>
      <c r="D921" s="2" t="str">
        <f>CONCATENATE(VLOOKUP(M921,BulletType!A$2:I$35,8),VLOOKUP(N921,BulletColor!A$2:D$16,4))</f>
        <v>090</v>
      </c>
      <c r="E921" s="2">
        <f>VLOOKUP(M921,BulletType!A$1:G$35,7)</f>
        <v>0</v>
      </c>
      <c r="F921" s="2">
        <f t="shared" si="88"/>
        <v>1</v>
      </c>
      <c r="G921">
        <f>VLOOKUP(M921,BulletType!A$1:F$35,3)</f>
        <v>0</v>
      </c>
      <c r="H921">
        <f>VLOOKUP(M921,BulletType!A$1:F$35,4)</f>
        <v>0</v>
      </c>
      <c r="I921">
        <f>VLOOKUP(M921,BulletType!A$1:F$35,5)</f>
        <v>0</v>
      </c>
      <c r="J921">
        <f>VLOOKUP(M921,BulletType!A$1:F$35,5)</f>
        <v>0</v>
      </c>
      <c r="K921">
        <f>VLOOKUP(M921,BulletType!A$1:F$35,6)</f>
        <v>0</v>
      </c>
      <c r="L921" s="3" t="str">
        <f>VLOOKUP(N921,BulletColor!A$2:B944,2)</f>
        <v>0.9,1,0.4</v>
      </c>
      <c r="M921">
        <f t="shared" si="91"/>
        <v>28</v>
      </c>
      <c r="N921" s="2">
        <f t="shared" si="89"/>
        <v>11</v>
      </c>
      <c r="O921" s="2">
        <f t="shared" si="90"/>
        <v>1</v>
      </c>
    </row>
    <row r="922" spans="1:15" x14ac:dyDescent="0.2">
      <c r="A922" s="1">
        <f t="shared" si="86"/>
        <v>128120</v>
      </c>
      <c r="B922" s="2" t="str">
        <f>VLOOKUP(M922,BulletType!A$1:F$35,2)&amp;VLOOKUP(N922,BulletColor!A$1:C$25,3)</f>
        <v>深黄</v>
      </c>
      <c r="C922" t="str">
        <f t="shared" si="87"/>
        <v>Bullet128120</v>
      </c>
      <c r="D922" s="2" t="str">
        <f>CONCATENATE(VLOOKUP(M922,BulletType!A$2:I$35,8),VLOOKUP(N922,BulletColor!A$2:D$16,4))</f>
        <v>090</v>
      </c>
      <c r="E922" s="2">
        <f>VLOOKUP(M922,BulletType!A$1:G$35,7)</f>
        <v>0</v>
      </c>
      <c r="F922" s="2">
        <f t="shared" si="88"/>
        <v>0</v>
      </c>
      <c r="G922">
        <f>VLOOKUP(M922,BulletType!A$1:F$35,3)</f>
        <v>0</v>
      </c>
      <c r="H922">
        <f>VLOOKUP(M922,BulletType!A$1:F$35,4)</f>
        <v>0</v>
      </c>
      <c r="I922">
        <f>VLOOKUP(M922,BulletType!A$1:F$35,5)</f>
        <v>0</v>
      </c>
      <c r="J922">
        <f>VLOOKUP(M922,BulletType!A$1:F$35,5)</f>
        <v>0</v>
      </c>
      <c r="K922">
        <f>VLOOKUP(M922,BulletType!A$1:F$35,6)</f>
        <v>0</v>
      </c>
      <c r="L922" s="3" t="str">
        <f>VLOOKUP(N922,BulletColor!A$2:B945,2)</f>
        <v>0.9,1,0.4</v>
      </c>
      <c r="M922">
        <f t="shared" si="91"/>
        <v>28</v>
      </c>
      <c r="N922" s="2">
        <f t="shared" si="89"/>
        <v>12</v>
      </c>
      <c r="O922" s="2">
        <f t="shared" si="90"/>
        <v>0</v>
      </c>
    </row>
    <row r="923" spans="1:15" x14ac:dyDescent="0.2">
      <c r="A923" s="1">
        <f t="shared" si="86"/>
        <v>128121</v>
      </c>
      <c r="B923" s="2" t="str">
        <f>VLOOKUP(M923,BulletType!A$1:F$35,2)&amp;VLOOKUP(N923,BulletColor!A$1:C$25,3)</f>
        <v>深黄</v>
      </c>
      <c r="C923" t="str">
        <f t="shared" si="87"/>
        <v>Bullet128120</v>
      </c>
      <c r="D923" s="2" t="str">
        <f>CONCATENATE(VLOOKUP(M923,BulletType!A$2:I$35,8),VLOOKUP(N923,BulletColor!A$2:D$16,4))</f>
        <v>090</v>
      </c>
      <c r="E923" s="2">
        <f>VLOOKUP(M923,BulletType!A$1:G$35,7)</f>
        <v>0</v>
      </c>
      <c r="F923" s="2">
        <f t="shared" si="88"/>
        <v>1</v>
      </c>
      <c r="G923">
        <f>VLOOKUP(M923,BulletType!A$1:F$35,3)</f>
        <v>0</v>
      </c>
      <c r="H923">
        <f>VLOOKUP(M923,BulletType!A$1:F$35,4)</f>
        <v>0</v>
      </c>
      <c r="I923">
        <f>VLOOKUP(M923,BulletType!A$1:F$35,5)</f>
        <v>0</v>
      </c>
      <c r="J923">
        <f>VLOOKUP(M923,BulletType!A$1:F$35,5)</f>
        <v>0</v>
      </c>
      <c r="K923">
        <f>VLOOKUP(M923,BulletType!A$1:F$35,6)</f>
        <v>0</v>
      </c>
      <c r="L923" s="3" t="str">
        <f>VLOOKUP(N923,BulletColor!A$2:B946,2)</f>
        <v>0.9,1,0.4</v>
      </c>
      <c r="M923">
        <f t="shared" si="91"/>
        <v>28</v>
      </c>
      <c r="N923" s="2">
        <f t="shared" si="89"/>
        <v>12</v>
      </c>
      <c r="O923" s="2">
        <f t="shared" si="90"/>
        <v>1</v>
      </c>
    </row>
    <row r="924" spans="1:15" x14ac:dyDescent="0.2">
      <c r="A924" s="1">
        <f t="shared" ref="A924:A987" si="92">VALUE(CONCATENATE(1,(REPT(0,2-LEN(M924))&amp;M924),REPT(0,2-LEN(N924))&amp;(N924),O924))</f>
        <v>128130</v>
      </c>
      <c r="B924" s="2" t="str">
        <f>VLOOKUP(M924,BulletType!A$1:F$35,2)&amp;VLOOKUP(N924,BulletColor!A$1:C$25,3)</f>
        <v>浅黄</v>
      </c>
      <c r="C924" t="str">
        <f t="shared" ref="C924:C987" si="93">CONCATENATE("Bullet",INT(A924/10)*10)</f>
        <v>Bullet128130</v>
      </c>
      <c r="D924" s="2" t="str">
        <f>CONCATENATE(VLOOKUP(M924,BulletType!A$2:I$35,8),VLOOKUP(N924,BulletColor!A$2:D$16,4))</f>
        <v>130</v>
      </c>
      <c r="E924" s="2">
        <f>VLOOKUP(M924,BulletType!A$1:G$35,7)</f>
        <v>0</v>
      </c>
      <c r="F924" s="2">
        <f t="shared" ref="F924:F987" si="94">INT(RIGHT(A924,1))</f>
        <v>0</v>
      </c>
      <c r="G924">
        <f>VLOOKUP(M924,BulletType!A$1:F$35,3)</f>
        <v>0</v>
      </c>
      <c r="H924">
        <f>VLOOKUP(M924,BulletType!A$1:F$35,4)</f>
        <v>0</v>
      </c>
      <c r="I924">
        <f>VLOOKUP(M924,BulletType!A$1:F$35,5)</f>
        <v>0</v>
      </c>
      <c r="J924">
        <f>VLOOKUP(M924,BulletType!A$1:F$35,5)</f>
        <v>0</v>
      </c>
      <c r="K924">
        <f>VLOOKUP(M924,BulletType!A$1:F$35,6)</f>
        <v>0</v>
      </c>
      <c r="L924" s="3" t="str">
        <f>VLOOKUP(N924,BulletColor!A$2:B947,2)</f>
        <v>0.9,1,0.4</v>
      </c>
      <c r="M924">
        <f t="shared" si="91"/>
        <v>28</v>
      </c>
      <c r="N924" s="2">
        <f t="shared" si="89"/>
        <v>13</v>
      </c>
      <c r="O924" s="2">
        <f t="shared" si="90"/>
        <v>0</v>
      </c>
    </row>
    <row r="925" spans="1:15" x14ac:dyDescent="0.2">
      <c r="A925" s="1">
        <f t="shared" si="92"/>
        <v>128131</v>
      </c>
      <c r="B925" s="2" t="str">
        <f>VLOOKUP(M925,BulletType!A$1:F$35,2)&amp;VLOOKUP(N925,BulletColor!A$1:C$25,3)</f>
        <v>浅黄</v>
      </c>
      <c r="C925" t="str">
        <f t="shared" si="93"/>
        <v>Bullet128130</v>
      </c>
      <c r="D925" s="2" t="str">
        <f>CONCATENATE(VLOOKUP(M925,BulletType!A$2:I$35,8),VLOOKUP(N925,BulletColor!A$2:D$16,4))</f>
        <v>130</v>
      </c>
      <c r="E925" s="2">
        <f>VLOOKUP(M925,BulletType!A$1:G$35,7)</f>
        <v>0</v>
      </c>
      <c r="F925" s="2">
        <f t="shared" si="94"/>
        <v>1</v>
      </c>
      <c r="G925">
        <f>VLOOKUP(M925,BulletType!A$1:F$35,3)</f>
        <v>0</v>
      </c>
      <c r="H925">
        <f>VLOOKUP(M925,BulletType!A$1:F$35,4)</f>
        <v>0</v>
      </c>
      <c r="I925">
        <f>VLOOKUP(M925,BulletType!A$1:F$35,5)</f>
        <v>0</v>
      </c>
      <c r="J925">
        <f>VLOOKUP(M925,BulletType!A$1:F$35,5)</f>
        <v>0</v>
      </c>
      <c r="K925">
        <f>VLOOKUP(M925,BulletType!A$1:F$35,6)</f>
        <v>0</v>
      </c>
      <c r="L925" s="3" t="str">
        <f>VLOOKUP(N925,BulletColor!A$2:B948,2)</f>
        <v>0.9,1,0.4</v>
      </c>
      <c r="M925">
        <f t="shared" si="91"/>
        <v>28</v>
      </c>
      <c r="N925" s="2">
        <f t="shared" si="89"/>
        <v>13</v>
      </c>
      <c r="O925" s="2">
        <f t="shared" si="90"/>
        <v>1</v>
      </c>
    </row>
    <row r="926" spans="1:15" x14ac:dyDescent="0.2">
      <c r="A926" s="1">
        <f t="shared" si="92"/>
        <v>128140</v>
      </c>
      <c r="B926" s="2" t="str">
        <f>VLOOKUP(M926,BulletType!A$1:F$35,2)&amp;VLOOKUP(N926,BulletColor!A$1:C$25,3)</f>
        <v>棕黄</v>
      </c>
      <c r="C926" t="str">
        <f t="shared" si="93"/>
        <v>Bullet128140</v>
      </c>
      <c r="D926" s="2" t="str">
        <f>CONCATENATE(VLOOKUP(M926,BulletType!A$2:I$35,8),VLOOKUP(N926,BulletColor!A$2:D$16,4))</f>
        <v>130</v>
      </c>
      <c r="E926" s="2">
        <f>VLOOKUP(M926,BulletType!A$1:G$35,7)</f>
        <v>0</v>
      </c>
      <c r="F926" s="2">
        <f t="shared" si="94"/>
        <v>0</v>
      </c>
      <c r="G926">
        <f>VLOOKUP(M926,BulletType!A$1:F$35,3)</f>
        <v>0</v>
      </c>
      <c r="H926">
        <f>VLOOKUP(M926,BulletType!A$1:F$35,4)</f>
        <v>0</v>
      </c>
      <c r="I926">
        <f>VLOOKUP(M926,BulletType!A$1:F$35,5)</f>
        <v>0</v>
      </c>
      <c r="J926">
        <f>VLOOKUP(M926,BulletType!A$1:F$35,5)</f>
        <v>0</v>
      </c>
      <c r="K926">
        <f>VLOOKUP(M926,BulletType!A$1:F$35,6)</f>
        <v>0</v>
      </c>
      <c r="L926" s="3" t="str">
        <f>VLOOKUP(N926,BulletColor!A$2:B949,2)</f>
        <v>0.9,1,0.4</v>
      </c>
      <c r="M926">
        <f t="shared" si="91"/>
        <v>28</v>
      </c>
      <c r="N926" s="2">
        <f t="shared" si="89"/>
        <v>14</v>
      </c>
      <c r="O926" s="2">
        <f t="shared" si="90"/>
        <v>0</v>
      </c>
    </row>
    <row r="927" spans="1:15" x14ac:dyDescent="0.2">
      <c r="A927" s="1">
        <f t="shared" si="92"/>
        <v>128141</v>
      </c>
      <c r="B927" s="2" t="str">
        <f>VLOOKUP(M927,BulletType!A$1:F$35,2)&amp;VLOOKUP(N927,BulletColor!A$1:C$25,3)</f>
        <v>棕黄</v>
      </c>
      <c r="C927" t="str">
        <f t="shared" si="93"/>
        <v>Bullet128140</v>
      </c>
      <c r="D927" s="2" t="str">
        <f>CONCATENATE(VLOOKUP(M927,BulletType!A$2:I$35,8),VLOOKUP(N927,BulletColor!A$2:D$16,4))</f>
        <v>130</v>
      </c>
      <c r="E927" s="2">
        <f>VLOOKUP(M927,BulletType!A$1:G$35,7)</f>
        <v>0</v>
      </c>
      <c r="F927" s="2">
        <f t="shared" si="94"/>
        <v>1</v>
      </c>
      <c r="G927">
        <f>VLOOKUP(M927,BulletType!A$1:F$35,3)</f>
        <v>0</v>
      </c>
      <c r="H927">
        <f>VLOOKUP(M927,BulletType!A$1:F$35,4)</f>
        <v>0</v>
      </c>
      <c r="I927">
        <f>VLOOKUP(M927,BulletType!A$1:F$35,5)</f>
        <v>0</v>
      </c>
      <c r="J927">
        <f>VLOOKUP(M927,BulletType!A$1:F$35,5)</f>
        <v>0</v>
      </c>
      <c r="K927">
        <f>VLOOKUP(M927,BulletType!A$1:F$35,6)</f>
        <v>0</v>
      </c>
      <c r="L927" s="3" t="str">
        <f>VLOOKUP(N927,BulletColor!A$2:B950,2)</f>
        <v>0.9,1,0.4</v>
      </c>
      <c r="M927">
        <f t="shared" si="91"/>
        <v>28</v>
      </c>
      <c r="N927" s="2">
        <f t="shared" si="89"/>
        <v>14</v>
      </c>
      <c r="O927" s="2">
        <f t="shared" si="90"/>
        <v>1</v>
      </c>
    </row>
    <row r="928" spans="1:15" x14ac:dyDescent="0.2">
      <c r="A928" s="1">
        <f t="shared" si="92"/>
        <v>128150</v>
      </c>
      <c r="B928" s="2" t="str">
        <f>VLOOKUP(M928,BulletType!A$1:F$35,2)&amp;VLOOKUP(N928,BulletColor!A$1:C$25,3)</f>
        <v>白</v>
      </c>
      <c r="C928" t="str">
        <f t="shared" si="93"/>
        <v>Bullet128150</v>
      </c>
      <c r="D928" s="2" t="str">
        <f>CONCATENATE(VLOOKUP(M928,BulletType!A$2:I$35,8),VLOOKUP(N928,BulletColor!A$2:D$16,4))</f>
        <v>130</v>
      </c>
      <c r="E928" s="2">
        <f>VLOOKUP(M928,BulletType!A$1:G$35,7)</f>
        <v>0</v>
      </c>
      <c r="F928" s="2">
        <f t="shared" si="94"/>
        <v>0</v>
      </c>
      <c r="G928">
        <f>VLOOKUP(M928,BulletType!A$1:F$35,3)</f>
        <v>0</v>
      </c>
      <c r="H928">
        <f>VLOOKUP(M928,BulletType!A$1:F$35,4)</f>
        <v>0</v>
      </c>
      <c r="I928">
        <f>VLOOKUP(M928,BulletType!A$1:F$35,5)</f>
        <v>0</v>
      </c>
      <c r="J928">
        <f>VLOOKUP(M928,BulletType!A$1:F$35,5)</f>
        <v>0</v>
      </c>
      <c r="K928">
        <f>VLOOKUP(M928,BulletType!A$1:F$35,6)</f>
        <v>0</v>
      </c>
      <c r="L928" s="3" t="str">
        <f>VLOOKUP(N928,BulletColor!A$2:B951,2)</f>
        <v>0.8,0.8,0.8</v>
      </c>
      <c r="M928">
        <f t="shared" si="91"/>
        <v>28</v>
      </c>
      <c r="N928" s="2">
        <f t="shared" si="89"/>
        <v>15</v>
      </c>
      <c r="O928" s="2">
        <f t="shared" si="90"/>
        <v>0</v>
      </c>
    </row>
    <row r="929" spans="1:15" x14ac:dyDescent="0.2">
      <c r="A929" s="1">
        <f t="shared" si="92"/>
        <v>128151</v>
      </c>
      <c r="B929" s="2" t="str">
        <f>VLOOKUP(M929,BulletType!A$1:F$35,2)&amp;VLOOKUP(N929,BulletColor!A$1:C$25,3)</f>
        <v>白</v>
      </c>
      <c r="C929" t="str">
        <f t="shared" si="93"/>
        <v>Bullet128150</v>
      </c>
      <c r="D929" s="2" t="str">
        <f>CONCATENATE(VLOOKUP(M929,BulletType!A$2:I$35,8),VLOOKUP(N929,BulletColor!A$2:D$16,4))</f>
        <v>130</v>
      </c>
      <c r="E929" s="2">
        <f>VLOOKUP(M929,BulletType!A$1:G$35,7)</f>
        <v>0</v>
      </c>
      <c r="F929" s="2">
        <f t="shared" si="94"/>
        <v>1</v>
      </c>
      <c r="G929">
        <f>VLOOKUP(M929,BulletType!A$1:F$35,3)</f>
        <v>0</v>
      </c>
      <c r="H929">
        <f>VLOOKUP(M929,BulletType!A$1:F$35,4)</f>
        <v>0</v>
      </c>
      <c r="I929">
        <f>VLOOKUP(M929,BulletType!A$1:F$35,5)</f>
        <v>0</v>
      </c>
      <c r="J929">
        <f>VLOOKUP(M929,BulletType!A$1:F$35,5)</f>
        <v>0</v>
      </c>
      <c r="K929">
        <f>VLOOKUP(M929,BulletType!A$1:F$35,6)</f>
        <v>0</v>
      </c>
      <c r="L929" s="3" t="str">
        <f>VLOOKUP(N929,BulletColor!A$2:B952,2)</f>
        <v>0.8,0.8,0.8</v>
      </c>
      <c r="M929">
        <f t="shared" si="91"/>
        <v>28</v>
      </c>
      <c r="N929" s="2">
        <f t="shared" si="89"/>
        <v>15</v>
      </c>
      <c r="O929" s="2">
        <f t="shared" si="90"/>
        <v>1</v>
      </c>
    </row>
    <row r="930" spans="1:15" x14ac:dyDescent="0.2">
      <c r="A930" s="1">
        <f t="shared" si="92"/>
        <v>129000</v>
      </c>
      <c r="B930" s="2" t="str">
        <f>VLOOKUP(M930,BulletType!A$1:F$35,2)&amp;VLOOKUP(N930,BulletColor!A$1:C$25,3)</f>
        <v>灰</v>
      </c>
      <c r="C930" t="str">
        <f t="shared" si="93"/>
        <v>Bullet129000</v>
      </c>
      <c r="D930" s="2" t="str">
        <f>CONCATENATE(VLOOKUP(M930,BulletType!A$2:I$35,8),VLOOKUP(N930,BulletColor!A$2:D$16,4))</f>
        <v>000</v>
      </c>
      <c r="E930" s="2">
        <f>VLOOKUP(M930,BulletType!A$1:G$35,7)</f>
        <v>0</v>
      </c>
      <c r="F930" s="2">
        <f t="shared" si="94"/>
        <v>0</v>
      </c>
      <c r="G930">
        <f>VLOOKUP(M930,BulletType!A$1:F$35,3)</f>
        <v>0</v>
      </c>
      <c r="H930">
        <f>VLOOKUP(M930,BulletType!A$1:F$35,4)</f>
        <v>0</v>
      </c>
      <c r="I930">
        <f>VLOOKUP(M930,BulletType!A$1:F$35,5)</f>
        <v>0</v>
      </c>
      <c r="J930">
        <f>VLOOKUP(M930,BulletType!A$1:F$35,5)</f>
        <v>0</v>
      </c>
      <c r="K930">
        <f>VLOOKUP(M930,BulletType!A$1:F$35,6)</f>
        <v>0</v>
      </c>
      <c r="L930" s="3" t="str">
        <f>VLOOKUP(N930,BulletColor!A$2:B953,2)</f>
        <v>0.5,0.5,0.5</v>
      </c>
      <c r="M930">
        <f t="shared" si="91"/>
        <v>29</v>
      </c>
      <c r="N930" s="2">
        <f t="shared" si="89"/>
        <v>0</v>
      </c>
      <c r="O930" s="2">
        <f t="shared" si="90"/>
        <v>0</v>
      </c>
    </row>
    <row r="931" spans="1:15" x14ac:dyDescent="0.2">
      <c r="A931" s="1">
        <f t="shared" si="92"/>
        <v>129001</v>
      </c>
      <c r="B931" s="2" t="str">
        <f>VLOOKUP(M931,BulletType!A$1:F$35,2)&amp;VLOOKUP(N931,BulletColor!A$1:C$25,3)</f>
        <v>灰</v>
      </c>
      <c r="C931" t="str">
        <f t="shared" si="93"/>
        <v>Bullet129000</v>
      </c>
      <c r="D931" s="2" t="str">
        <f>CONCATENATE(VLOOKUP(M931,BulletType!A$2:I$35,8),VLOOKUP(N931,BulletColor!A$2:D$16,4))</f>
        <v>000</v>
      </c>
      <c r="E931" s="2">
        <f>VLOOKUP(M931,BulletType!A$1:G$35,7)</f>
        <v>0</v>
      </c>
      <c r="F931" s="2">
        <f t="shared" si="94"/>
        <v>1</v>
      </c>
      <c r="G931">
        <f>VLOOKUP(M931,BulletType!A$1:F$35,3)</f>
        <v>0</v>
      </c>
      <c r="H931">
        <f>VLOOKUP(M931,BulletType!A$1:F$35,4)</f>
        <v>0</v>
      </c>
      <c r="I931">
        <f>VLOOKUP(M931,BulletType!A$1:F$35,5)</f>
        <v>0</v>
      </c>
      <c r="J931">
        <f>VLOOKUP(M931,BulletType!A$1:F$35,5)</f>
        <v>0</v>
      </c>
      <c r="K931">
        <f>VLOOKUP(M931,BulletType!A$1:F$35,6)</f>
        <v>0</v>
      </c>
      <c r="L931" s="3" t="str">
        <f>VLOOKUP(N931,BulletColor!A$2:B954,2)</f>
        <v>0.5,0.5,0.5</v>
      </c>
      <c r="M931">
        <f t="shared" si="91"/>
        <v>29</v>
      </c>
      <c r="N931" s="2">
        <f t="shared" si="89"/>
        <v>0</v>
      </c>
      <c r="O931" s="2">
        <f t="shared" si="90"/>
        <v>1</v>
      </c>
    </row>
    <row r="932" spans="1:15" x14ac:dyDescent="0.2">
      <c r="A932" s="1">
        <f t="shared" si="92"/>
        <v>129010</v>
      </c>
      <c r="B932" s="2" t="str">
        <f>VLOOKUP(M932,BulletType!A$1:F$35,2)&amp;VLOOKUP(N932,BulletColor!A$1:C$25,3)</f>
        <v>深红</v>
      </c>
      <c r="C932" t="str">
        <f t="shared" si="93"/>
        <v>Bullet129010</v>
      </c>
      <c r="D932" s="2" t="str">
        <f>CONCATENATE(VLOOKUP(M932,BulletType!A$2:I$35,8),VLOOKUP(N932,BulletColor!A$2:D$16,4))</f>
        <v>010</v>
      </c>
      <c r="E932" s="2">
        <f>VLOOKUP(M932,BulletType!A$1:G$35,7)</f>
        <v>0</v>
      </c>
      <c r="F932" s="2">
        <f t="shared" si="94"/>
        <v>0</v>
      </c>
      <c r="G932">
        <f>VLOOKUP(M932,BulletType!A$1:F$35,3)</f>
        <v>0</v>
      </c>
      <c r="H932">
        <f>VLOOKUP(M932,BulletType!A$1:F$35,4)</f>
        <v>0</v>
      </c>
      <c r="I932">
        <f>VLOOKUP(M932,BulletType!A$1:F$35,5)</f>
        <v>0</v>
      </c>
      <c r="J932">
        <f>VLOOKUP(M932,BulletType!A$1:F$35,5)</f>
        <v>0</v>
      </c>
      <c r="K932">
        <f>VLOOKUP(M932,BulletType!A$1:F$35,6)</f>
        <v>0</v>
      </c>
      <c r="L932" s="3" t="str">
        <f>VLOOKUP(N932,BulletColor!A$2:B955,2)</f>
        <v>0.625,0.3,0.3</v>
      </c>
      <c r="M932">
        <f t="shared" si="91"/>
        <v>29</v>
      </c>
      <c r="N932" s="2">
        <f t="shared" si="89"/>
        <v>1</v>
      </c>
      <c r="O932" s="2">
        <f t="shared" si="90"/>
        <v>0</v>
      </c>
    </row>
    <row r="933" spans="1:15" x14ac:dyDescent="0.2">
      <c r="A933" s="1">
        <f t="shared" si="92"/>
        <v>129011</v>
      </c>
      <c r="B933" s="2" t="str">
        <f>VLOOKUP(M933,BulletType!A$1:F$35,2)&amp;VLOOKUP(N933,BulletColor!A$1:C$25,3)</f>
        <v>深红</v>
      </c>
      <c r="C933" t="str">
        <f t="shared" si="93"/>
        <v>Bullet129010</v>
      </c>
      <c r="D933" s="2" t="str">
        <f>CONCATENATE(VLOOKUP(M933,BulletType!A$2:I$35,8),VLOOKUP(N933,BulletColor!A$2:D$16,4))</f>
        <v>010</v>
      </c>
      <c r="E933" s="2">
        <f>VLOOKUP(M933,BulletType!A$1:G$35,7)</f>
        <v>0</v>
      </c>
      <c r="F933" s="2">
        <f t="shared" si="94"/>
        <v>1</v>
      </c>
      <c r="G933">
        <f>VLOOKUP(M933,BulletType!A$1:F$35,3)</f>
        <v>0</v>
      </c>
      <c r="H933">
        <f>VLOOKUP(M933,BulletType!A$1:F$35,4)</f>
        <v>0</v>
      </c>
      <c r="I933">
        <f>VLOOKUP(M933,BulletType!A$1:F$35,5)</f>
        <v>0</v>
      </c>
      <c r="J933">
        <f>VLOOKUP(M933,BulletType!A$1:F$35,5)</f>
        <v>0</v>
      </c>
      <c r="K933">
        <f>VLOOKUP(M933,BulletType!A$1:F$35,6)</f>
        <v>0</v>
      </c>
      <c r="L933" s="3" t="str">
        <f>VLOOKUP(N933,BulletColor!A$2:B956,2)</f>
        <v>0.625,0.3,0.3</v>
      </c>
      <c r="M933">
        <f t="shared" si="91"/>
        <v>29</v>
      </c>
      <c r="N933" s="2">
        <f t="shared" si="89"/>
        <v>1</v>
      </c>
      <c r="O933" s="2">
        <f t="shared" si="90"/>
        <v>1</v>
      </c>
    </row>
    <row r="934" spans="1:15" x14ac:dyDescent="0.2">
      <c r="A934" s="1">
        <f t="shared" si="92"/>
        <v>129020</v>
      </c>
      <c r="B934" s="2" t="str">
        <f>VLOOKUP(M934,BulletType!A$1:F$35,2)&amp;VLOOKUP(N934,BulletColor!A$1:C$25,3)</f>
        <v>红</v>
      </c>
      <c r="C934" t="str">
        <f t="shared" si="93"/>
        <v>Bullet129020</v>
      </c>
      <c r="D934" s="2" t="str">
        <f>CONCATENATE(VLOOKUP(M934,BulletType!A$2:I$35,8),VLOOKUP(N934,BulletColor!A$2:D$16,4))</f>
        <v>010</v>
      </c>
      <c r="E934" s="2">
        <f>VLOOKUP(M934,BulletType!A$1:G$35,7)</f>
        <v>0</v>
      </c>
      <c r="F934" s="2">
        <f t="shared" si="94"/>
        <v>0</v>
      </c>
      <c r="G934">
        <f>VLOOKUP(M934,BulletType!A$1:F$35,3)</f>
        <v>0</v>
      </c>
      <c r="H934">
        <f>VLOOKUP(M934,BulletType!A$1:F$35,4)</f>
        <v>0</v>
      </c>
      <c r="I934">
        <f>VLOOKUP(M934,BulletType!A$1:F$35,5)</f>
        <v>0</v>
      </c>
      <c r="J934">
        <f>VLOOKUP(M934,BulletType!A$1:F$35,5)</f>
        <v>0</v>
      </c>
      <c r="K934">
        <f>VLOOKUP(M934,BulletType!A$1:F$35,6)</f>
        <v>0</v>
      </c>
      <c r="L934" s="3" t="str">
        <f>VLOOKUP(N934,BulletColor!A$2:B957,2)</f>
        <v>0.8,0.3,0.3</v>
      </c>
      <c r="M934">
        <f t="shared" si="91"/>
        <v>29</v>
      </c>
      <c r="N934" s="2">
        <f t="shared" si="89"/>
        <v>2</v>
      </c>
      <c r="O934" s="2">
        <f t="shared" si="90"/>
        <v>0</v>
      </c>
    </row>
    <row r="935" spans="1:15" x14ac:dyDescent="0.2">
      <c r="A935" s="1">
        <f t="shared" si="92"/>
        <v>129021</v>
      </c>
      <c r="B935" s="2" t="str">
        <f>VLOOKUP(M935,BulletType!A$1:F$35,2)&amp;VLOOKUP(N935,BulletColor!A$1:C$25,3)</f>
        <v>红</v>
      </c>
      <c r="C935" t="str">
        <f t="shared" si="93"/>
        <v>Bullet129020</v>
      </c>
      <c r="D935" s="2" t="str">
        <f>CONCATENATE(VLOOKUP(M935,BulletType!A$2:I$35,8),VLOOKUP(N935,BulletColor!A$2:D$16,4))</f>
        <v>010</v>
      </c>
      <c r="E935" s="2">
        <f>VLOOKUP(M935,BulletType!A$1:G$35,7)</f>
        <v>0</v>
      </c>
      <c r="F935" s="2">
        <f t="shared" si="94"/>
        <v>1</v>
      </c>
      <c r="G935">
        <f>VLOOKUP(M935,BulletType!A$1:F$35,3)</f>
        <v>0</v>
      </c>
      <c r="H935">
        <f>VLOOKUP(M935,BulletType!A$1:F$35,4)</f>
        <v>0</v>
      </c>
      <c r="I935">
        <f>VLOOKUP(M935,BulletType!A$1:F$35,5)</f>
        <v>0</v>
      </c>
      <c r="J935">
        <f>VLOOKUP(M935,BulletType!A$1:F$35,5)</f>
        <v>0</v>
      </c>
      <c r="K935">
        <f>VLOOKUP(M935,BulletType!A$1:F$35,6)</f>
        <v>0</v>
      </c>
      <c r="L935" s="3" t="str">
        <f>VLOOKUP(N935,BulletColor!A$2:B958,2)</f>
        <v>0.8,0.3,0.3</v>
      </c>
      <c r="M935">
        <f t="shared" si="91"/>
        <v>29</v>
      </c>
      <c r="N935" s="2">
        <f t="shared" si="89"/>
        <v>2</v>
      </c>
      <c r="O935" s="2">
        <f t="shared" si="90"/>
        <v>1</v>
      </c>
    </row>
    <row r="936" spans="1:15" x14ac:dyDescent="0.2">
      <c r="A936" s="1">
        <f t="shared" si="92"/>
        <v>129030</v>
      </c>
      <c r="B936" s="2" t="str">
        <f>VLOOKUP(M936,BulletType!A$1:F$35,2)&amp;VLOOKUP(N936,BulletColor!A$1:C$25,3)</f>
        <v>深紫</v>
      </c>
      <c r="C936" t="str">
        <f t="shared" si="93"/>
        <v>Bullet129030</v>
      </c>
      <c r="D936" s="2" t="str">
        <f>CONCATENATE(VLOOKUP(M936,BulletType!A$2:I$35,8),VLOOKUP(N936,BulletColor!A$2:D$16,4))</f>
        <v>030</v>
      </c>
      <c r="E936" s="2">
        <f>VLOOKUP(M936,BulletType!A$1:G$35,7)</f>
        <v>0</v>
      </c>
      <c r="F936" s="2">
        <f t="shared" si="94"/>
        <v>0</v>
      </c>
      <c r="G936">
        <f>VLOOKUP(M936,BulletType!A$1:F$35,3)</f>
        <v>0</v>
      </c>
      <c r="H936">
        <f>VLOOKUP(M936,BulletType!A$1:F$35,4)</f>
        <v>0</v>
      </c>
      <c r="I936">
        <f>VLOOKUP(M936,BulletType!A$1:F$35,5)</f>
        <v>0</v>
      </c>
      <c r="J936">
        <f>VLOOKUP(M936,BulletType!A$1:F$35,5)</f>
        <v>0</v>
      </c>
      <c r="K936">
        <f>VLOOKUP(M936,BulletType!A$1:F$35,6)</f>
        <v>0</v>
      </c>
      <c r="L936" s="3" t="str">
        <f>VLOOKUP(N936,BulletColor!A$2:B959,2)</f>
        <v>1,0.65,1</v>
      </c>
      <c r="M936">
        <f t="shared" si="91"/>
        <v>29</v>
      </c>
      <c r="N936" s="2">
        <f t="shared" si="89"/>
        <v>3</v>
      </c>
      <c r="O936" s="2">
        <f t="shared" si="90"/>
        <v>0</v>
      </c>
    </row>
    <row r="937" spans="1:15" x14ac:dyDescent="0.2">
      <c r="A937" s="1">
        <f t="shared" si="92"/>
        <v>129031</v>
      </c>
      <c r="B937" s="2" t="str">
        <f>VLOOKUP(M937,BulletType!A$1:F$35,2)&amp;VLOOKUP(N937,BulletColor!A$1:C$25,3)</f>
        <v>深紫</v>
      </c>
      <c r="C937" t="str">
        <f t="shared" si="93"/>
        <v>Bullet129030</v>
      </c>
      <c r="D937" s="2" t="str">
        <f>CONCATENATE(VLOOKUP(M937,BulletType!A$2:I$35,8),VLOOKUP(N937,BulletColor!A$2:D$16,4))</f>
        <v>030</v>
      </c>
      <c r="E937" s="2">
        <f>VLOOKUP(M937,BulletType!A$1:G$35,7)</f>
        <v>0</v>
      </c>
      <c r="F937" s="2">
        <f t="shared" si="94"/>
        <v>1</v>
      </c>
      <c r="G937">
        <f>VLOOKUP(M937,BulletType!A$1:F$35,3)</f>
        <v>0</v>
      </c>
      <c r="H937">
        <f>VLOOKUP(M937,BulletType!A$1:F$35,4)</f>
        <v>0</v>
      </c>
      <c r="I937">
        <f>VLOOKUP(M937,BulletType!A$1:F$35,5)</f>
        <v>0</v>
      </c>
      <c r="J937">
        <f>VLOOKUP(M937,BulletType!A$1:F$35,5)</f>
        <v>0</v>
      </c>
      <c r="K937">
        <f>VLOOKUP(M937,BulletType!A$1:F$35,6)</f>
        <v>0</v>
      </c>
      <c r="L937" s="3" t="str">
        <f>VLOOKUP(N937,BulletColor!A$2:B960,2)</f>
        <v>1,0.65,1</v>
      </c>
      <c r="M937">
        <f t="shared" si="91"/>
        <v>29</v>
      </c>
      <c r="N937" s="2">
        <f t="shared" si="89"/>
        <v>3</v>
      </c>
      <c r="O937" s="2">
        <f t="shared" si="90"/>
        <v>1</v>
      </c>
    </row>
    <row r="938" spans="1:15" x14ac:dyDescent="0.2">
      <c r="A938" s="1">
        <f t="shared" si="92"/>
        <v>129040</v>
      </c>
      <c r="B938" s="2" t="str">
        <f>VLOOKUP(M938,BulletType!A$1:F$35,2)&amp;VLOOKUP(N938,BulletColor!A$1:C$25,3)</f>
        <v>紫</v>
      </c>
      <c r="C938" t="str">
        <f t="shared" si="93"/>
        <v>Bullet129040</v>
      </c>
      <c r="D938" s="2" t="str">
        <f>CONCATENATE(VLOOKUP(M938,BulletType!A$2:I$35,8),VLOOKUP(N938,BulletColor!A$2:D$16,4))</f>
        <v>030</v>
      </c>
      <c r="E938" s="2">
        <f>VLOOKUP(M938,BulletType!A$1:G$35,7)</f>
        <v>0</v>
      </c>
      <c r="F938" s="2">
        <f t="shared" si="94"/>
        <v>0</v>
      </c>
      <c r="G938">
        <f>VLOOKUP(M938,BulletType!A$1:F$35,3)</f>
        <v>0</v>
      </c>
      <c r="H938">
        <f>VLOOKUP(M938,BulletType!A$1:F$35,4)</f>
        <v>0</v>
      </c>
      <c r="I938">
        <f>VLOOKUP(M938,BulletType!A$1:F$35,5)</f>
        <v>0</v>
      </c>
      <c r="J938">
        <f>VLOOKUP(M938,BulletType!A$1:F$35,5)</f>
        <v>0</v>
      </c>
      <c r="K938">
        <f>VLOOKUP(M938,BulletType!A$1:F$35,6)</f>
        <v>0</v>
      </c>
      <c r="L938" s="3" t="str">
        <f>VLOOKUP(N938,BulletColor!A$2:B961,2)</f>
        <v>1,0.65,1</v>
      </c>
      <c r="M938">
        <f t="shared" si="91"/>
        <v>29</v>
      </c>
      <c r="N938" s="2">
        <f t="shared" si="89"/>
        <v>4</v>
      </c>
      <c r="O938" s="2">
        <f t="shared" si="90"/>
        <v>0</v>
      </c>
    </row>
    <row r="939" spans="1:15" x14ac:dyDescent="0.2">
      <c r="A939" s="1">
        <f t="shared" si="92"/>
        <v>129041</v>
      </c>
      <c r="B939" s="2" t="str">
        <f>VLOOKUP(M939,BulletType!A$1:F$35,2)&amp;VLOOKUP(N939,BulletColor!A$1:C$25,3)</f>
        <v>紫</v>
      </c>
      <c r="C939" t="str">
        <f t="shared" si="93"/>
        <v>Bullet129040</v>
      </c>
      <c r="D939" s="2" t="str">
        <f>CONCATENATE(VLOOKUP(M939,BulletType!A$2:I$35,8),VLOOKUP(N939,BulletColor!A$2:D$16,4))</f>
        <v>030</v>
      </c>
      <c r="E939" s="2">
        <f>VLOOKUP(M939,BulletType!A$1:G$35,7)</f>
        <v>0</v>
      </c>
      <c r="F939" s="2">
        <f t="shared" si="94"/>
        <v>1</v>
      </c>
      <c r="G939">
        <f>VLOOKUP(M939,BulletType!A$1:F$35,3)</f>
        <v>0</v>
      </c>
      <c r="H939">
        <f>VLOOKUP(M939,BulletType!A$1:F$35,4)</f>
        <v>0</v>
      </c>
      <c r="I939">
        <f>VLOOKUP(M939,BulletType!A$1:F$35,5)</f>
        <v>0</v>
      </c>
      <c r="J939">
        <f>VLOOKUP(M939,BulletType!A$1:F$35,5)</f>
        <v>0</v>
      </c>
      <c r="K939">
        <f>VLOOKUP(M939,BulletType!A$1:F$35,6)</f>
        <v>0</v>
      </c>
      <c r="L939" s="3" t="str">
        <f>VLOOKUP(N939,BulletColor!A$2:B962,2)</f>
        <v>1,0.65,1</v>
      </c>
      <c r="M939">
        <f t="shared" si="91"/>
        <v>29</v>
      </c>
      <c r="N939" s="2">
        <f t="shared" ref="N939:N995" si="95">MOD(INT((ROW()-2)/2),16)</f>
        <v>4</v>
      </c>
      <c r="O939" s="2">
        <f t="shared" ref="O939:O995" si="96">MOD((ROW()-2),2)</f>
        <v>1</v>
      </c>
    </row>
    <row r="940" spans="1:15" x14ac:dyDescent="0.2">
      <c r="A940" s="1">
        <f t="shared" si="92"/>
        <v>129050</v>
      </c>
      <c r="B940" s="2" t="str">
        <f>VLOOKUP(M940,BulletType!A$1:F$35,2)&amp;VLOOKUP(N940,BulletColor!A$1:C$25,3)</f>
        <v>深蓝</v>
      </c>
      <c r="C940" t="str">
        <f t="shared" si="93"/>
        <v>Bullet129050</v>
      </c>
      <c r="D940" s="2" t="str">
        <f>CONCATENATE(VLOOKUP(M940,BulletType!A$2:I$35,8),VLOOKUP(N940,BulletColor!A$2:D$16,4))</f>
        <v>050</v>
      </c>
      <c r="E940" s="2">
        <f>VLOOKUP(M940,BulletType!A$1:G$35,7)</f>
        <v>0</v>
      </c>
      <c r="F940" s="2">
        <f t="shared" si="94"/>
        <v>0</v>
      </c>
      <c r="G940">
        <f>VLOOKUP(M940,BulletType!A$1:F$35,3)</f>
        <v>0</v>
      </c>
      <c r="H940">
        <f>VLOOKUP(M940,BulletType!A$1:F$35,4)</f>
        <v>0</v>
      </c>
      <c r="I940">
        <f>VLOOKUP(M940,BulletType!A$1:F$35,5)</f>
        <v>0</v>
      </c>
      <c r="J940">
        <f>VLOOKUP(M940,BulletType!A$1:F$35,5)</f>
        <v>0</v>
      </c>
      <c r="K940">
        <f>VLOOKUP(M940,BulletType!A$1:F$35,6)</f>
        <v>0</v>
      </c>
      <c r="L940" s="3" t="str">
        <f>VLOOKUP(N940,BulletColor!A$2:B963,2)</f>
        <v>0,0.1,1</v>
      </c>
      <c r="M940">
        <f t="shared" si="91"/>
        <v>29</v>
      </c>
      <c r="N940" s="2">
        <f t="shared" si="95"/>
        <v>5</v>
      </c>
      <c r="O940" s="2">
        <f t="shared" si="96"/>
        <v>0</v>
      </c>
    </row>
    <row r="941" spans="1:15" x14ac:dyDescent="0.2">
      <c r="A941" s="1">
        <f t="shared" si="92"/>
        <v>129051</v>
      </c>
      <c r="B941" s="2" t="str">
        <f>VLOOKUP(M941,BulletType!A$1:F$35,2)&amp;VLOOKUP(N941,BulletColor!A$1:C$25,3)</f>
        <v>深蓝</v>
      </c>
      <c r="C941" t="str">
        <f t="shared" si="93"/>
        <v>Bullet129050</v>
      </c>
      <c r="D941" s="2" t="str">
        <f>CONCATENATE(VLOOKUP(M941,BulletType!A$2:I$35,8),VLOOKUP(N941,BulletColor!A$2:D$16,4))</f>
        <v>050</v>
      </c>
      <c r="E941" s="2">
        <f>VLOOKUP(M941,BulletType!A$1:G$35,7)</f>
        <v>0</v>
      </c>
      <c r="F941" s="2">
        <f t="shared" si="94"/>
        <v>1</v>
      </c>
      <c r="G941">
        <f>VLOOKUP(M941,BulletType!A$1:F$35,3)</f>
        <v>0</v>
      </c>
      <c r="H941">
        <f>VLOOKUP(M941,BulletType!A$1:F$35,4)</f>
        <v>0</v>
      </c>
      <c r="I941">
        <f>VLOOKUP(M941,BulletType!A$1:F$35,5)</f>
        <v>0</v>
      </c>
      <c r="J941">
        <f>VLOOKUP(M941,BulletType!A$1:F$35,5)</f>
        <v>0</v>
      </c>
      <c r="K941">
        <f>VLOOKUP(M941,BulletType!A$1:F$35,6)</f>
        <v>0</v>
      </c>
      <c r="L941" s="3" t="str">
        <f>VLOOKUP(N941,BulletColor!A$2:B964,2)</f>
        <v>0,0.1,1</v>
      </c>
      <c r="M941">
        <f t="shared" si="91"/>
        <v>29</v>
      </c>
      <c r="N941" s="2">
        <f t="shared" si="95"/>
        <v>5</v>
      </c>
      <c r="O941" s="2">
        <f t="shared" si="96"/>
        <v>1</v>
      </c>
    </row>
    <row r="942" spans="1:15" x14ac:dyDescent="0.2">
      <c r="A942" s="1">
        <f t="shared" si="92"/>
        <v>129060</v>
      </c>
      <c r="B942" s="2" t="str">
        <f>VLOOKUP(M942,BulletType!A$1:F$35,2)&amp;VLOOKUP(N942,BulletColor!A$1:C$25,3)</f>
        <v>蓝</v>
      </c>
      <c r="C942" t="str">
        <f t="shared" si="93"/>
        <v>Bullet129060</v>
      </c>
      <c r="D942" s="2" t="str">
        <f>CONCATENATE(VLOOKUP(M942,BulletType!A$2:I$35,8),VLOOKUP(N942,BulletColor!A$2:D$16,4))</f>
        <v>050</v>
      </c>
      <c r="E942" s="2">
        <f>VLOOKUP(M942,BulletType!A$1:G$35,7)</f>
        <v>0</v>
      </c>
      <c r="F942" s="2">
        <f t="shared" si="94"/>
        <v>0</v>
      </c>
      <c r="G942">
        <f>VLOOKUP(M942,BulletType!A$1:F$35,3)</f>
        <v>0</v>
      </c>
      <c r="H942">
        <f>VLOOKUP(M942,BulletType!A$1:F$35,4)</f>
        <v>0</v>
      </c>
      <c r="I942">
        <f>VLOOKUP(M942,BulletType!A$1:F$35,5)</f>
        <v>0</v>
      </c>
      <c r="J942">
        <f>VLOOKUP(M942,BulletType!A$1:F$35,5)</f>
        <v>0</v>
      </c>
      <c r="K942">
        <f>VLOOKUP(M942,BulletType!A$1:F$35,6)</f>
        <v>0</v>
      </c>
      <c r="L942" s="3" t="str">
        <f>VLOOKUP(N942,BulletColor!A$2:B965,2)</f>
        <v>0,0.1,1</v>
      </c>
      <c r="M942">
        <f t="shared" si="91"/>
        <v>29</v>
      </c>
      <c r="N942" s="2">
        <f t="shared" si="95"/>
        <v>6</v>
      </c>
      <c r="O942" s="2">
        <f t="shared" si="96"/>
        <v>0</v>
      </c>
    </row>
    <row r="943" spans="1:15" x14ac:dyDescent="0.2">
      <c r="A943" s="1">
        <f t="shared" si="92"/>
        <v>129061</v>
      </c>
      <c r="B943" s="2" t="str">
        <f>VLOOKUP(M943,BulletType!A$1:F$35,2)&amp;VLOOKUP(N943,BulletColor!A$1:C$25,3)</f>
        <v>蓝</v>
      </c>
      <c r="C943" t="str">
        <f t="shared" si="93"/>
        <v>Bullet129060</v>
      </c>
      <c r="D943" s="2" t="str">
        <f>CONCATENATE(VLOOKUP(M943,BulletType!A$2:I$35,8),VLOOKUP(N943,BulletColor!A$2:D$16,4))</f>
        <v>050</v>
      </c>
      <c r="E943" s="2">
        <f>VLOOKUP(M943,BulletType!A$1:G$35,7)</f>
        <v>0</v>
      </c>
      <c r="F943" s="2">
        <f t="shared" si="94"/>
        <v>1</v>
      </c>
      <c r="G943">
        <f>VLOOKUP(M943,BulletType!A$1:F$35,3)</f>
        <v>0</v>
      </c>
      <c r="H943">
        <f>VLOOKUP(M943,BulletType!A$1:F$35,4)</f>
        <v>0</v>
      </c>
      <c r="I943">
        <f>VLOOKUP(M943,BulletType!A$1:F$35,5)</f>
        <v>0</v>
      </c>
      <c r="J943">
        <f>VLOOKUP(M943,BulletType!A$1:F$35,5)</f>
        <v>0</v>
      </c>
      <c r="K943">
        <f>VLOOKUP(M943,BulletType!A$1:F$35,6)</f>
        <v>0</v>
      </c>
      <c r="L943" s="3" t="str">
        <f>VLOOKUP(N943,BulletColor!A$2:B966,2)</f>
        <v>0,0.1,1</v>
      </c>
      <c r="M943">
        <f t="shared" si="91"/>
        <v>29</v>
      </c>
      <c r="N943" s="2">
        <f t="shared" si="95"/>
        <v>6</v>
      </c>
      <c r="O943" s="2">
        <f t="shared" si="96"/>
        <v>1</v>
      </c>
    </row>
    <row r="944" spans="1:15" x14ac:dyDescent="0.2">
      <c r="A944" s="1">
        <f t="shared" si="92"/>
        <v>129070</v>
      </c>
      <c r="B944" s="2" t="str">
        <f>VLOOKUP(M944,BulletType!A$1:F$35,2)&amp;VLOOKUP(N944,BulletColor!A$1:C$25,3)</f>
        <v>深青</v>
      </c>
      <c r="C944" t="str">
        <f t="shared" si="93"/>
        <v>Bullet129070</v>
      </c>
      <c r="D944" s="2" t="str">
        <f>CONCATENATE(VLOOKUP(M944,BulletType!A$2:I$35,8),VLOOKUP(N944,BulletColor!A$2:D$16,4))</f>
        <v>070</v>
      </c>
      <c r="E944" s="2">
        <f>VLOOKUP(M944,BulletType!A$1:G$35,7)</f>
        <v>0</v>
      </c>
      <c r="F944" s="2">
        <f t="shared" si="94"/>
        <v>0</v>
      </c>
      <c r="G944">
        <f>VLOOKUP(M944,BulletType!A$1:F$35,3)</f>
        <v>0</v>
      </c>
      <c r="H944">
        <f>VLOOKUP(M944,BulletType!A$1:F$35,4)</f>
        <v>0</v>
      </c>
      <c r="I944">
        <f>VLOOKUP(M944,BulletType!A$1:F$35,5)</f>
        <v>0</v>
      </c>
      <c r="J944">
        <f>VLOOKUP(M944,BulletType!A$1:F$35,5)</f>
        <v>0</v>
      </c>
      <c r="K944">
        <f>VLOOKUP(M944,BulletType!A$1:F$35,6)</f>
        <v>0</v>
      </c>
      <c r="L944" s="3" t="str">
        <f>VLOOKUP(N944,BulletColor!A$2:B967,2)</f>
        <v>0.25,1,1</v>
      </c>
      <c r="M944">
        <f t="shared" si="91"/>
        <v>29</v>
      </c>
      <c r="N944" s="2">
        <f t="shared" si="95"/>
        <v>7</v>
      </c>
      <c r="O944" s="2">
        <f t="shared" si="96"/>
        <v>0</v>
      </c>
    </row>
    <row r="945" spans="1:15" x14ac:dyDescent="0.2">
      <c r="A945" s="1">
        <f t="shared" si="92"/>
        <v>129071</v>
      </c>
      <c r="B945" s="2" t="str">
        <f>VLOOKUP(M945,BulletType!A$1:F$35,2)&amp;VLOOKUP(N945,BulletColor!A$1:C$25,3)</f>
        <v>深青</v>
      </c>
      <c r="C945" t="str">
        <f t="shared" si="93"/>
        <v>Bullet129070</v>
      </c>
      <c r="D945" s="2" t="str">
        <f>CONCATENATE(VLOOKUP(M945,BulletType!A$2:I$35,8),VLOOKUP(N945,BulletColor!A$2:D$16,4))</f>
        <v>070</v>
      </c>
      <c r="E945" s="2">
        <f>VLOOKUP(M945,BulletType!A$1:G$35,7)</f>
        <v>0</v>
      </c>
      <c r="F945" s="2">
        <f t="shared" si="94"/>
        <v>1</v>
      </c>
      <c r="G945">
        <f>VLOOKUP(M945,BulletType!A$1:F$35,3)</f>
        <v>0</v>
      </c>
      <c r="H945">
        <f>VLOOKUP(M945,BulletType!A$1:F$35,4)</f>
        <v>0</v>
      </c>
      <c r="I945">
        <f>VLOOKUP(M945,BulletType!A$1:F$35,5)</f>
        <v>0</v>
      </c>
      <c r="J945">
        <f>VLOOKUP(M945,BulletType!A$1:F$35,5)</f>
        <v>0</v>
      </c>
      <c r="K945">
        <f>VLOOKUP(M945,BulletType!A$1:F$35,6)</f>
        <v>0</v>
      </c>
      <c r="L945" s="3" t="str">
        <f>VLOOKUP(N945,BulletColor!A$2:B968,2)</f>
        <v>0.25,1,1</v>
      </c>
      <c r="M945">
        <f t="shared" si="91"/>
        <v>29</v>
      </c>
      <c r="N945" s="2">
        <f t="shared" si="95"/>
        <v>7</v>
      </c>
      <c r="O945" s="2">
        <f t="shared" si="96"/>
        <v>1</v>
      </c>
    </row>
    <row r="946" spans="1:15" x14ac:dyDescent="0.2">
      <c r="A946" s="1">
        <f t="shared" si="92"/>
        <v>129080</v>
      </c>
      <c r="B946" s="2" t="str">
        <f>VLOOKUP(M946,BulletType!A$1:F$35,2)&amp;VLOOKUP(N946,BulletColor!A$1:C$25,3)</f>
        <v>青</v>
      </c>
      <c r="C946" t="str">
        <f t="shared" si="93"/>
        <v>Bullet129080</v>
      </c>
      <c r="D946" s="2" t="str">
        <f>CONCATENATE(VLOOKUP(M946,BulletType!A$2:I$35,8),VLOOKUP(N946,BulletColor!A$2:D$16,4))</f>
        <v>070</v>
      </c>
      <c r="E946" s="2">
        <f>VLOOKUP(M946,BulletType!A$1:G$35,7)</f>
        <v>0</v>
      </c>
      <c r="F946" s="2">
        <f t="shared" si="94"/>
        <v>0</v>
      </c>
      <c r="G946">
        <f>VLOOKUP(M946,BulletType!A$1:F$35,3)</f>
        <v>0</v>
      </c>
      <c r="H946">
        <f>VLOOKUP(M946,BulletType!A$1:F$35,4)</f>
        <v>0</v>
      </c>
      <c r="I946">
        <f>VLOOKUP(M946,BulletType!A$1:F$35,5)</f>
        <v>0</v>
      </c>
      <c r="J946">
        <f>VLOOKUP(M946,BulletType!A$1:F$35,5)</f>
        <v>0</v>
      </c>
      <c r="K946">
        <f>VLOOKUP(M946,BulletType!A$1:F$35,6)</f>
        <v>0</v>
      </c>
      <c r="L946" s="3" t="str">
        <f>VLOOKUP(N946,BulletColor!A$2:B969,2)</f>
        <v>0.25,1,1</v>
      </c>
      <c r="M946">
        <f t="shared" si="91"/>
        <v>29</v>
      </c>
      <c r="N946" s="2">
        <f t="shared" si="95"/>
        <v>8</v>
      </c>
      <c r="O946" s="2">
        <f t="shared" si="96"/>
        <v>0</v>
      </c>
    </row>
    <row r="947" spans="1:15" x14ac:dyDescent="0.2">
      <c r="A947" s="1">
        <f t="shared" si="92"/>
        <v>129081</v>
      </c>
      <c r="B947" s="2" t="str">
        <f>VLOOKUP(M947,BulletType!A$1:F$35,2)&amp;VLOOKUP(N947,BulletColor!A$1:C$25,3)</f>
        <v>青</v>
      </c>
      <c r="C947" t="str">
        <f t="shared" si="93"/>
        <v>Bullet129080</v>
      </c>
      <c r="D947" s="2" t="str">
        <f>CONCATENATE(VLOOKUP(M947,BulletType!A$2:I$35,8),VLOOKUP(N947,BulletColor!A$2:D$16,4))</f>
        <v>070</v>
      </c>
      <c r="E947" s="2">
        <f>VLOOKUP(M947,BulletType!A$1:G$35,7)</f>
        <v>0</v>
      </c>
      <c r="F947" s="2">
        <f t="shared" si="94"/>
        <v>1</v>
      </c>
      <c r="G947">
        <f>VLOOKUP(M947,BulletType!A$1:F$35,3)</f>
        <v>0</v>
      </c>
      <c r="H947">
        <f>VLOOKUP(M947,BulletType!A$1:F$35,4)</f>
        <v>0</v>
      </c>
      <c r="I947">
        <f>VLOOKUP(M947,BulletType!A$1:F$35,5)</f>
        <v>0</v>
      </c>
      <c r="J947">
        <f>VLOOKUP(M947,BulletType!A$1:F$35,5)</f>
        <v>0</v>
      </c>
      <c r="K947">
        <f>VLOOKUP(M947,BulletType!A$1:F$35,6)</f>
        <v>0</v>
      </c>
      <c r="L947" s="3" t="str">
        <f>VLOOKUP(N947,BulletColor!A$2:B970,2)</f>
        <v>0.25,1,1</v>
      </c>
      <c r="M947">
        <f t="shared" si="91"/>
        <v>29</v>
      </c>
      <c r="N947" s="2">
        <f t="shared" si="95"/>
        <v>8</v>
      </c>
      <c r="O947" s="2">
        <f t="shared" si="96"/>
        <v>1</v>
      </c>
    </row>
    <row r="948" spans="1:15" x14ac:dyDescent="0.2">
      <c r="A948" s="1">
        <f t="shared" si="92"/>
        <v>129090</v>
      </c>
      <c r="B948" s="2" t="str">
        <f>VLOOKUP(M948,BulletType!A$1:F$35,2)&amp;VLOOKUP(N948,BulletColor!A$1:C$25,3)</f>
        <v>深绿</v>
      </c>
      <c r="C948" t="str">
        <f t="shared" si="93"/>
        <v>Bullet129090</v>
      </c>
      <c r="D948" s="2" t="str">
        <f>CONCATENATE(VLOOKUP(M948,BulletType!A$2:I$35,8),VLOOKUP(N948,BulletColor!A$2:D$16,4))</f>
        <v>090</v>
      </c>
      <c r="E948" s="2">
        <f>VLOOKUP(M948,BulletType!A$1:G$35,7)</f>
        <v>0</v>
      </c>
      <c r="F948" s="2">
        <f t="shared" si="94"/>
        <v>0</v>
      </c>
      <c r="G948">
        <f>VLOOKUP(M948,BulletType!A$1:F$35,3)</f>
        <v>0</v>
      </c>
      <c r="H948">
        <f>VLOOKUP(M948,BulletType!A$1:F$35,4)</f>
        <v>0</v>
      </c>
      <c r="I948">
        <f>VLOOKUP(M948,BulletType!A$1:F$35,5)</f>
        <v>0</v>
      </c>
      <c r="J948">
        <f>VLOOKUP(M948,BulletType!A$1:F$35,5)</f>
        <v>0</v>
      </c>
      <c r="K948">
        <f>VLOOKUP(M948,BulletType!A$1:F$35,6)</f>
        <v>0</v>
      </c>
      <c r="L948" s="3" t="str">
        <f>VLOOKUP(N948,BulletColor!A$2:B971,2)</f>
        <v>0.36,0.78,1</v>
      </c>
      <c r="M948">
        <f t="shared" si="91"/>
        <v>29</v>
      </c>
      <c r="N948" s="2">
        <f t="shared" si="95"/>
        <v>9</v>
      </c>
      <c r="O948" s="2">
        <f t="shared" si="96"/>
        <v>0</v>
      </c>
    </row>
    <row r="949" spans="1:15" x14ac:dyDescent="0.2">
      <c r="A949" s="1">
        <f t="shared" si="92"/>
        <v>129091</v>
      </c>
      <c r="B949" s="2" t="str">
        <f>VLOOKUP(M949,BulletType!A$1:F$35,2)&amp;VLOOKUP(N949,BulletColor!A$1:C$25,3)</f>
        <v>深绿</v>
      </c>
      <c r="C949" t="str">
        <f t="shared" si="93"/>
        <v>Bullet129090</v>
      </c>
      <c r="D949" s="2" t="str">
        <f>CONCATENATE(VLOOKUP(M949,BulletType!A$2:I$35,8),VLOOKUP(N949,BulletColor!A$2:D$16,4))</f>
        <v>090</v>
      </c>
      <c r="E949" s="2">
        <f>VLOOKUP(M949,BulletType!A$1:G$35,7)</f>
        <v>0</v>
      </c>
      <c r="F949" s="2">
        <f t="shared" si="94"/>
        <v>1</v>
      </c>
      <c r="G949">
        <f>VLOOKUP(M949,BulletType!A$1:F$35,3)</f>
        <v>0</v>
      </c>
      <c r="H949">
        <f>VLOOKUP(M949,BulletType!A$1:F$35,4)</f>
        <v>0</v>
      </c>
      <c r="I949">
        <f>VLOOKUP(M949,BulletType!A$1:F$35,5)</f>
        <v>0</v>
      </c>
      <c r="J949">
        <f>VLOOKUP(M949,BulletType!A$1:F$35,5)</f>
        <v>0</v>
      </c>
      <c r="K949">
        <f>VLOOKUP(M949,BulletType!A$1:F$35,6)</f>
        <v>0</v>
      </c>
      <c r="L949" s="3" t="str">
        <f>VLOOKUP(N949,BulletColor!A$2:B972,2)</f>
        <v>0.36,0.78,1</v>
      </c>
      <c r="M949">
        <f t="shared" si="91"/>
        <v>29</v>
      </c>
      <c r="N949" s="2">
        <f t="shared" si="95"/>
        <v>9</v>
      </c>
      <c r="O949" s="2">
        <f t="shared" si="96"/>
        <v>1</v>
      </c>
    </row>
    <row r="950" spans="1:15" x14ac:dyDescent="0.2">
      <c r="A950" s="1">
        <f t="shared" si="92"/>
        <v>129100</v>
      </c>
      <c r="B950" s="2" t="str">
        <f>VLOOKUP(M950,BulletType!A$1:F$35,2)&amp;VLOOKUP(N950,BulletColor!A$1:C$25,3)</f>
        <v>绿</v>
      </c>
      <c r="C950" t="str">
        <f t="shared" si="93"/>
        <v>Bullet129100</v>
      </c>
      <c r="D950" s="2" t="str">
        <f>CONCATENATE(VLOOKUP(M950,BulletType!A$2:I$35,8),VLOOKUP(N950,BulletColor!A$2:D$16,4))</f>
        <v>090</v>
      </c>
      <c r="E950" s="2">
        <f>VLOOKUP(M950,BulletType!A$1:G$35,7)</f>
        <v>0</v>
      </c>
      <c r="F950" s="2">
        <f t="shared" si="94"/>
        <v>0</v>
      </c>
      <c r="G950">
        <f>VLOOKUP(M950,BulletType!A$1:F$35,3)</f>
        <v>0</v>
      </c>
      <c r="H950">
        <f>VLOOKUP(M950,BulletType!A$1:F$35,4)</f>
        <v>0</v>
      </c>
      <c r="I950">
        <f>VLOOKUP(M950,BulletType!A$1:F$35,5)</f>
        <v>0</v>
      </c>
      <c r="J950">
        <f>VLOOKUP(M950,BulletType!A$1:F$35,5)</f>
        <v>0</v>
      </c>
      <c r="K950">
        <f>VLOOKUP(M950,BulletType!A$1:F$35,6)</f>
        <v>0</v>
      </c>
      <c r="L950" s="3" t="str">
        <f>VLOOKUP(N950,BulletColor!A$2:B973,2)</f>
        <v>0.36,0.78,1</v>
      </c>
      <c r="M950">
        <f t="shared" si="91"/>
        <v>29</v>
      </c>
      <c r="N950" s="2">
        <f t="shared" si="95"/>
        <v>10</v>
      </c>
      <c r="O950" s="2">
        <f t="shared" si="96"/>
        <v>0</v>
      </c>
    </row>
    <row r="951" spans="1:15" x14ac:dyDescent="0.2">
      <c r="A951" s="1">
        <f t="shared" si="92"/>
        <v>129101</v>
      </c>
      <c r="B951" s="2" t="str">
        <f>VLOOKUP(M951,BulletType!A$1:F$35,2)&amp;VLOOKUP(N951,BulletColor!A$1:C$25,3)</f>
        <v>绿</v>
      </c>
      <c r="C951" t="str">
        <f t="shared" si="93"/>
        <v>Bullet129100</v>
      </c>
      <c r="D951" s="2" t="str">
        <f>CONCATENATE(VLOOKUP(M951,BulletType!A$2:I$35,8),VLOOKUP(N951,BulletColor!A$2:D$16,4))</f>
        <v>090</v>
      </c>
      <c r="E951" s="2">
        <f>VLOOKUP(M951,BulletType!A$1:G$35,7)</f>
        <v>0</v>
      </c>
      <c r="F951" s="2">
        <f t="shared" si="94"/>
        <v>1</v>
      </c>
      <c r="G951">
        <f>VLOOKUP(M951,BulletType!A$1:F$35,3)</f>
        <v>0</v>
      </c>
      <c r="H951">
        <f>VLOOKUP(M951,BulletType!A$1:F$35,4)</f>
        <v>0</v>
      </c>
      <c r="I951">
        <f>VLOOKUP(M951,BulletType!A$1:F$35,5)</f>
        <v>0</v>
      </c>
      <c r="J951">
        <f>VLOOKUP(M951,BulletType!A$1:F$35,5)</f>
        <v>0</v>
      </c>
      <c r="K951">
        <f>VLOOKUP(M951,BulletType!A$1:F$35,6)</f>
        <v>0</v>
      </c>
      <c r="L951" s="3" t="str">
        <f>VLOOKUP(N951,BulletColor!A$2:B974,2)</f>
        <v>0.36,0.78,1</v>
      </c>
      <c r="M951">
        <f t="shared" si="91"/>
        <v>29</v>
      </c>
      <c r="N951" s="2">
        <f t="shared" si="95"/>
        <v>10</v>
      </c>
      <c r="O951" s="2">
        <f t="shared" si="96"/>
        <v>1</v>
      </c>
    </row>
    <row r="952" spans="1:15" x14ac:dyDescent="0.2">
      <c r="A952" s="1">
        <f t="shared" si="92"/>
        <v>129110</v>
      </c>
      <c r="B952" s="2" t="str">
        <f>VLOOKUP(M952,BulletType!A$1:F$35,2)&amp;VLOOKUP(N952,BulletColor!A$1:C$25,3)</f>
        <v>黄绿</v>
      </c>
      <c r="C952" t="str">
        <f t="shared" si="93"/>
        <v>Bullet129110</v>
      </c>
      <c r="D952" s="2" t="str">
        <f>CONCATENATE(VLOOKUP(M952,BulletType!A$2:I$35,8),VLOOKUP(N952,BulletColor!A$2:D$16,4))</f>
        <v>090</v>
      </c>
      <c r="E952" s="2">
        <f>VLOOKUP(M952,BulletType!A$1:G$35,7)</f>
        <v>0</v>
      </c>
      <c r="F952" s="2">
        <f t="shared" si="94"/>
        <v>0</v>
      </c>
      <c r="G952">
        <f>VLOOKUP(M952,BulletType!A$1:F$35,3)</f>
        <v>0</v>
      </c>
      <c r="H952">
        <f>VLOOKUP(M952,BulletType!A$1:F$35,4)</f>
        <v>0</v>
      </c>
      <c r="I952">
        <f>VLOOKUP(M952,BulletType!A$1:F$35,5)</f>
        <v>0</v>
      </c>
      <c r="J952">
        <f>VLOOKUP(M952,BulletType!A$1:F$35,5)</f>
        <v>0</v>
      </c>
      <c r="K952">
        <f>VLOOKUP(M952,BulletType!A$1:F$35,6)</f>
        <v>0</v>
      </c>
      <c r="L952" s="3" t="str">
        <f>VLOOKUP(N952,BulletColor!A$2:B975,2)</f>
        <v>0.9,1,0.4</v>
      </c>
      <c r="M952">
        <f t="shared" si="91"/>
        <v>29</v>
      </c>
      <c r="N952" s="2">
        <f t="shared" si="95"/>
        <v>11</v>
      </c>
      <c r="O952" s="2">
        <f t="shared" si="96"/>
        <v>0</v>
      </c>
    </row>
    <row r="953" spans="1:15" x14ac:dyDescent="0.2">
      <c r="A953" s="1">
        <f t="shared" si="92"/>
        <v>129111</v>
      </c>
      <c r="B953" s="2" t="str">
        <f>VLOOKUP(M953,BulletType!A$1:F$35,2)&amp;VLOOKUP(N953,BulletColor!A$1:C$25,3)</f>
        <v>黄绿</v>
      </c>
      <c r="C953" t="str">
        <f t="shared" si="93"/>
        <v>Bullet129110</v>
      </c>
      <c r="D953" s="2" t="str">
        <f>CONCATENATE(VLOOKUP(M953,BulletType!A$2:I$35,8),VLOOKUP(N953,BulletColor!A$2:D$16,4))</f>
        <v>090</v>
      </c>
      <c r="E953" s="2">
        <f>VLOOKUP(M953,BulletType!A$1:G$35,7)</f>
        <v>0</v>
      </c>
      <c r="F953" s="2">
        <f t="shared" si="94"/>
        <v>1</v>
      </c>
      <c r="G953">
        <f>VLOOKUP(M953,BulletType!A$1:F$35,3)</f>
        <v>0</v>
      </c>
      <c r="H953">
        <f>VLOOKUP(M953,BulletType!A$1:F$35,4)</f>
        <v>0</v>
      </c>
      <c r="I953">
        <f>VLOOKUP(M953,BulletType!A$1:F$35,5)</f>
        <v>0</v>
      </c>
      <c r="J953">
        <f>VLOOKUP(M953,BulletType!A$1:F$35,5)</f>
        <v>0</v>
      </c>
      <c r="K953">
        <f>VLOOKUP(M953,BulletType!A$1:F$35,6)</f>
        <v>0</v>
      </c>
      <c r="L953" s="3" t="str">
        <f>VLOOKUP(N953,BulletColor!A$2:B976,2)</f>
        <v>0.9,1,0.4</v>
      </c>
      <c r="M953">
        <f t="shared" si="91"/>
        <v>29</v>
      </c>
      <c r="N953" s="2">
        <f t="shared" si="95"/>
        <v>11</v>
      </c>
      <c r="O953" s="2">
        <f t="shared" si="96"/>
        <v>1</v>
      </c>
    </row>
    <row r="954" spans="1:15" x14ac:dyDescent="0.2">
      <c r="A954" s="1">
        <f t="shared" si="92"/>
        <v>129120</v>
      </c>
      <c r="B954" s="2" t="str">
        <f>VLOOKUP(M954,BulletType!A$1:F$35,2)&amp;VLOOKUP(N954,BulletColor!A$1:C$25,3)</f>
        <v>深黄</v>
      </c>
      <c r="C954" t="str">
        <f t="shared" si="93"/>
        <v>Bullet129120</v>
      </c>
      <c r="D954" s="2" t="str">
        <f>CONCATENATE(VLOOKUP(M954,BulletType!A$2:I$35,8),VLOOKUP(N954,BulletColor!A$2:D$16,4))</f>
        <v>090</v>
      </c>
      <c r="E954" s="2">
        <f>VLOOKUP(M954,BulletType!A$1:G$35,7)</f>
        <v>0</v>
      </c>
      <c r="F954" s="2">
        <f t="shared" si="94"/>
        <v>0</v>
      </c>
      <c r="G954">
        <f>VLOOKUP(M954,BulletType!A$1:F$35,3)</f>
        <v>0</v>
      </c>
      <c r="H954">
        <f>VLOOKUP(M954,BulletType!A$1:F$35,4)</f>
        <v>0</v>
      </c>
      <c r="I954">
        <f>VLOOKUP(M954,BulletType!A$1:F$35,5)</f>
        <v>0</v>
      </c>
      <c r="J954">
        <f>VLOOKUP(M954,BulletType!A$1:F$35,5)</f>
        <v>0</v>
      </c>
      <c r="K954">
        <f>VLOOKUP(M954,BulletType!A$1:F$35,6)</f>
        <v>0</v>
      </c>
      <c r="L954" s="3" t="str">
        <f>VLOOKUP(N954,BulletColor!A$2:B977,2)</f>
        <v>0.9,1,0.4</v>
      </c>
      <c r="M954">
        <f t="shared" si="91"/>
        <v>29</v>
      </c>
      <c r="N954" s="2">
        <f t="shared" si="95"/>
        <v>12</v>
      </c>
      <c r="O954" s="2">
        <f t="shared" si="96"/>
        <v>0</v>
      </c>
    </row>
    <row r="955" spans="1:15" x14ac:dyDescent="0.2">
      <c r="A955" s="1">
        <f t="shared" si="92"/>
        <v>129121</v>
      </c>
      <c r="B955" s="2" t="str">
        <f>VLOOKUP(M955,BulletType!A$1:F$35,2)&amp;VLOOKUP(N955,BulletColor!A$1:C$25,3)</f>
        <v>深黄</v>
      </c>
      <c r="C955" t="str">
        <f t="shared" si="93"/>
        <v>Bullet129120</v>
      </c>
      <c r="D955" s="2" t="str">
        <f>CONCATENATE(VLOOKUP(M955,BulletType!A$2:I$35,8),VLOOKUP(N955,BulletColor!A$2:D$16,4))</f>
        <v>090</v>
      </c>
      <c r="E955" s="2">
        <f>VLOOKUP(M955,BulletType!A$1:G$35,7)</f>
        <v>0</v>
      </c>
      <c r="F955" s="2">
        <f t="shared" si="94"/>
        <v>1</v>
      </c>
      <c r="G955">
        <f>VLOOKUP(M955,BulletType!A$1:F$35,3)</f>
        <v>0</v>
      </c>
      <c r="H955">
        <f>VLOOKUP(M955,BulletType!A$1:F$35,4)</f>
        <v>0</v>
      </c>
      <c r="I955">
        <f>VLOOKUP(M955,BulletType!A$1:F$35,5)</f>
        <v>0</v>
      </c>
      <c r="J955">
        <f>VLOOKUP(M955,BulletType!A$1:F$35,5)</f>
        <v>0</v>
      </c>
      <c r="K955">
        <f>VLOOKUP(M955,BulletType!A$1:F$35,6)</f>
        <v>0</v>
      </c>
      <c r="L955" s="3" t="str">
        <f>VLOOKUP(N955,BulletColor!A$2:B978,2)</f>
        <v>0.9,1,0.4</v>
      </c>
      <c r="M955">
        <f t="shared" si="91"/>
        <v>29</v>
      </c>
      <c r="N955" s="2">
        <f t="shared" si="95"/>
        <v>12</v>
      </c>
      <c r="O955" s="2">
        <f t="shared" si="96"/>
        <v>1</v>
      </c>
    </row>
    <row r="956" spans="1:15" x14ac:dyDescent="0.2">
      <c r="A956" s="1">
        <f t="shared" si="92"/>
        <v>129130</v>
      </c>
      <c r="B956" s="2" t="str">
        <f>VLOOKUP(M956,BulletType!A$1:F$35,2)&amp;VLOOKUP(N956,BulletColor!A$1:C$25,3)</f>
        <v>浅黄</v>
      </c>
      <c r="C956" t="str">
        <f t="shared" si="93"/>
        <v>Bullet129130</v>
      </c>
      <c r="D956" s="2" t="str">
        <f>CONCATENATE(VLOOKUP(M956,BulletType!A$2:I$35,8),VLOOKUP(N956,BulletColor!A$2:D$16,4))</f>
        <v>130</v>
      </c>
      <c r="E956" s="2">
        <f>VLOOKUP(M956,BulletType!A$1:G$35,7)</f>
        <v>0</v>
      </c>
      <c r="F956" s="2">
        <f t="shared" si="94"/>
        <v>0</v>
      </c>
      <c r="G956">
        <f>VLOOKUP(M956,BulletType!A$1:F$35,3)</f>
        <v>0</v>
      </c>
      <c r="H956">
        <f>VLOOKUP(M956,BulletType!A$1:F$35,4)</f>
        <v>0</v>
      </c>
      <c r="I956">
        <f>VLOOKUP(M956,BulletType!A$1:F$35,5)</f>
        <v>0</v>
      </c>
      <c r="J956">
        <f>VLOOKUP(M956,BulletType!A$1:F$35,5)</f>
        <v>0</v>
      </c>
      <c r="K956">
        <f>VLOOKUP(M956,BulletType!A$1:F$35,6)</f>
        <v>0</v>
      </c>
      <c r="L956" s="3" t="str">
        <f>VLOOKUP(N956,BulletColor!A$2:B979,2)</f>
        <v>0.9,1,0.4</v>
      </c>
      <c r="M956">
        <f t="shared" si="91"/>
        <v>29</v>
      </c>
      <c r="N956" s="2">
        <f t="shared" si="95"/>
        <v>13</v>
      </c>
      <c r="O956" s="2">
        <f t="shared" si="96"/>
        <v>0</v>
      </c>
    </row>
    <row r="957" spans="1:15" x14ac:dyDescent="0.2">
      <c r="A957" s="1">
        <f t="shared" si="92"/>
        <v>129131</v>
      </c>
      <c r="B957" s="2" t="str">
        <f>VLOOKUP(M957,BulletType!A$1:F$35,2)&amp;VLOOKUP(N957,BulletColor!A$1:C$25,3)</f>
        <v>浅黄</v>
      </c>
      <c r="C957" t="str">
        <f t="shared" si="93"/>
        <v>Bullet129130</v>
      </c>
      <c r="D957" s="2" t="str">
        <f>CONCATENATE(VLOOKUP(M957,BulletType!A$2:I$35,8),VLOOKUP(N957,BulletColor!A$2:D$16,4))</f>
        <v>130</v>
      </c>
      <c r="E957" s="2">
        <f>VLOOKUP(M957,BulletType!A$1:G$35,7)</f>
        <v>0</v>
      </c>
      <c r="F957" s="2">
        <f t="shared" si="94"/>
        <v>1</v>
      </c>
      <c r="G957">
        <f>VLOOKUP(M957,BulletType!A$1:F$35,3)</f>
        <v>0</v>
      </c>
      <c r="H957">
        <f>VLOOKUP(M957,BulletType!A$1:F$35,4)</f>
        <v>0</v>
      </c>
      <c r="I957">
        <f>VLOOKUP(M957,BulletType!A$1:F$35,5)</f>
        <v>0</v>
      </c>
      <c r="J957">
        <f>VLOOKUP(M957,BulletType!A$1:F$35,5)</f>
        <v>0</v>
      </c>
      <c r="K957">
        <f>VLOOKUP(M957,BulletType!A$1:F$35,6)</f>
        <v>0</v>
      </c>
      <c r="L957" s="3" t="str">
        <f>VLOOKUP(N957,BulletColor!A$2:B980,2)</f>
        <v>0.9,1,0.4</v>
      </c>
      <c r="M957">
        <f t="shared" si="91"/>
        <v>29</v>
      </c>
      <c r="N957" s="2">
        <f t="shared" si="95"/>
        <v>13</v>
      </c>
      <c r="O957" s="2">
        <f t="shared" si="96"/>
        <v>1</v>
      </c>
    </row>
    <row r="958" spans="1:15" x14ac:dyDescent="0.2">
      <c r="A958" s="1">
        <f t="shared" si="92"/>
        <v>129140</v>
      </c>
      <c r="B958" s="2" t="str">
        <f>VLOOKUP(M958,BulletType!A$1:F$35,2)&amp;VLOOKUP(N958,BulletColor!A$1:C$25,3)</f>
        <v>棕黄</v>
      </c>
      <c r="C958" t="str">
        <f t="shared" si="93"/>
        <v>Bullet129140</v>
      </c>
      <c r="D958" s="2" t="str">
        <f>CONCATENATE(VLOOKUP(M958,BulletType!A$2:I$35,8),VLOOKUP(N958,BulletColor!A$2:D$16,4))</f>
        <v>130</v>
      </c>
      <c r="E958" s="2">
        <f>VLOOKUP(M958,BulletType!A$1:G$35,7)</f>
        <v>0</v>
      </c>
      <c r="F958" s="2">
        <f t="shared" si="94"/>
        <v>0</v>
      </c>
      <c r="G958">
        <f>VLOOKUP(M958,BulletType!A$1:F$35,3)</f>
        <v>0</v>
      </c>
      <c r="H958">
        <f>VLOOKUP(M958,BulletType!A$1:F$35,4)</f>
        <v>0</v>
      </c>
      <c r="I958">
        <f>VLOOKUP(M958,BulletType!A$1:F$35,5)</f>
        <v>0</v>
      </c>
      <c r="J958">
        <f>VLOOKUP(M958,BulletType!A$1:F$35,5)</f>
        <v>0</v>
      </c>
      <c r="K958">
        <f>VLOOKUP(M958,BulletType!A$1:F$35,6)</f>
        <v>0</v>
      </c>
      <c r="L958" s="3" t="str">
        <f>VLOOKUP(N958,BulletColor!A$2:B981,2)</f>
        <v>0.9,1,0.4</v>
      </c>
      <c r="M958">
        <f t="shared" si="91"/>
        <v>29</v>
      </c>
      <c r="N958" s="2">
        <f t="shared" si="95"/>
        <v>14</v>
      </c>
      <c r="O958" s="2">
        <f t="shared" si="96"/>
        <v>0</v>
      </c>
    </row>
    <row r="959" spans="1:15" x14ac:dyDescent="0.2">
      <c r="A959" s="1">
        <f t="shared" si="92"/>
        <v>129141</v>
      </c>
      <c r="B959" s="2" t="str">
        <f>VLOOKUP(M959,BulletType!A$1:F$35,2)&amp;VLOOKUP(N959,BulletColor!A$1:C$25,3)</f>
        <v>棕黄</v>
      </c>
      <c r="C959" t="str">
        <f t="shared" si="93"/>
        <v>Bullet129140</v>
      </c>
      <c r="D959" s="2" t="str">
        <f>CONCATENATE(VLOOKUP(M959,BulletType!A$2:I$35,8),VLOOKUP(N959,BulletColor!A$2:D$16,4))</f>
        <v>130</v>
      </c>
      <c r="E959" s="2">
        <f>VLOOKUP(M959,BulletType!A$1:G$35,7)</f>
        <v>0</v>
      </c>
      <c r="F959" s="2">
        <f t="shared" si="94"/>
        <v>1</v>
      </c>
      <c r="G959">
        <f>VLOOKUP(M959,BulletType!A$1:F$35,3)</f>
        <v>0</v>
      </c>
      <c r="H959">
        <f>VLOOKUP(M959,BulletType!A$1:F$35,4)</f>
        <v>0</v>
      </c>
      <c r="I959">
        <f>VLOOKUP(M959,BulletType!A$1:F$35,5)</f>
        <v>0</v>
      </c>
      <c r="J959">
        <f>VLOOKUP(M959,BulletType!A$1:F$35,5)</f>
        <v>0</v>
      </c>
      <c r="K959">
        <f>VLOOKUP(M959,BulletType!A$1:F$35,6)</f>
        <v>0</v>
      </c>
      <c r="L959" s="3" t="str">
        <f>VLOOKUP(N959,BulletColor!A$2:B982,2)</f>
        <v>0.9,1,0.4</v>
      </c>
      <c r="M959">
        <f t="shared" si="91"/>
        <v>29</v>
      </c>
      <c r="N959" s="2">
        <f t="shared" si="95"/>
        <v>14</v>
      </c>
      <c r="O959" s="2">
        <f t="shared" si="96"/>
        <v>1</v>
      </c>
    </row>
    <row r="960" spans="1:15" x14ac:dyDescent="0.2">
      <c r="A960" s="1">
        <f t="shared" si="92"/>
        <v>129150</v>
      </c>
      <c r="B960" s="2" t="str">
        <f>VLOOKUP(M960,BulletType!A$1:F$35,2)&amp;VLOOKUP(N960,BulletColor!A$1:C$25,3)</f>
        <v>白</v>
      </c>
      <c r="C960" t="str">
        <f t="shared" si="93"/>
        <v>Bullet129150</v>
      </c>
      <c r="D960" s="2" t="str">
        <f>CONCATENATE(VLOOKUP(M960,BulletType!A$2:I$35,8),VLOOKUP(N960,BulletColor!A$2:D$16,4))</f>
        <v>130</v>
      </c>
      <c r="E960" s="2">
        <f>VLOOKUP(M960,BulletType!A$1:G$35,7)</f>
        <v>0</v>
      </c>
      <c r="F960" s="2">
        <f t="shared" si="94"/>
        <v>0</v>
      </c>
      <c r="G960">
        <f>VLOOKUP(M960,BulletType!A$1:F$35,3)</f>
        <v>0</v>
      </c>
      <c r="H960">
        <f>VLOOKUP(M960,BulletType!A$1:F$35,4)</f>
        <v>0</v>
      </c>
      <c r="I960">
        <f>VLOOKUP(M960,BulletType!A$1:F$35,5)</f>
        <v>0</v>
      </c>
      <c r="J960">
        <f>VLOOKUP(M960,BulletType!A$1:F$35,5)</f>
        <v>0</v>
      </c>
      <c r="K960">
        <f>VLOOKUP(M960,BulletType!A$1:F$35,6)</f>
        <v>0</v>
      </c>
      <c r="L960" s="3" t="str">
        <f>VLOOKUP(N960,BulletColor!A$2:B983,2)</f>
        <v>0.8,0.8,0.8</v>
      </c>
      <c r="M960">
        <f t="shared" si="91"/>
        <v>29</v>
      </c>
      <c r="N960" s="2">
        <f t="shared" si="95"/>
        <v>15</v>
      </c>
      <c r="O960" s="2">
        <f t="shared" si="96"/>
        <v>0</v>
      </c>
    </row>
    <row r="961" spans="1:15" x14ac:dyDescent="0.2">
      <c r="A961" s="1">
        <f t="shared" si="92"/>
        <v>129151</v>
      </c>
      <c r="B961" s="2" t="str">
        <f>VLOOKUP(M961,BulletType!A$1:F$35,2)&amp;VLOOKUP(N961,BulletColor!A$1:C$25,3)</f>
        <v>白</v>
      </c>
      <c r="C961" t="str">
        <f t="shared" si="93"/>
        <v>Bullet129150</v>
      </c>
      <c r="D961" s="2" t="str">
        <f>CONCATENATE(VLOOKUP(M961,BulletType!A$2:I$35,8),VLOOKUP(N961,BulletColor!A$2:D$16,4))</f>
        <v>130</v>
      </c>
      <c r="E961" s="2">
        <f>VLOOKUP(M961,BulletType!A$1:G$35,7)</f>
        <v>0</v>
      </c>
      <c r="F961" s="2">
        <f t="shared" si="94"/>
        <v>1</v>
      </c>
      <c r="G961">
        <f>VLOOKUP(M961,BulletType!A$1:F$35,3)</f>
        <v>0</v>
      </c>
      <c r="H961">
        <f>VLOOKUP(M961,BulletType!A$1:F$35,4)</f>
        <v>0</v>
      </c>
      <c r="I961">
        <f>VLOOKUP(M961,BulletType!A$1:F$35,5)</f>
        <v>0</v>
      </c>
      <c r="J961">
        <f>VLOOKUP(M961,BulletType!A$1:F$35,5)</f>
        <v>0</v>
      </c>
      <c r="K961">
        <f>VLOOKUP(M961,BulletType!A$1:F$35,6)</f>
        <v>0</v>
      </c>
      <c r="L961" s="3" t="str">
        <f>VLOOKUP(N961,BulletColor!A$2:B984,2)</f>
        <v>0.8,0.8,0.8</v>
      </c>
      <c r="M961">
        <f t="shared" si="91"/>
        <v>29</v>
      </c>
      <c r="N961" s="2">
        <f t="shared" si="95"/>
        <v>15</v>
      </c>
      <c r="O961" s="2">
        <f t="shared" si="96"/>
        <v>1</v>
      </c>
    </row>
    <row r="962" spans="1:15" x14ac:dyDescent="0.2">
      <c r="A962" s="1">
        <f t="shared" si="92"/>
        <v>130000</v>
      </c>
      <c r="B962" s="2" t="str">
        <f>VLOOKUP(M962,BulletType!A$1:F$35,2)&amp;VLOOKUP(N962,BulletColor!A$1:C$25,3)</f>
        <v>灰</v>
      </c>
      <c r="C962" t="str">
        <f t="shared" si="93"/>
        <v>Bullet130000</v>
      </c>
      <c r="D962" s="2" t="str">
        <f>CONCATENATE(VLOOKUP(M962,BulletType!A$2:I$35,8),VLOOKUP(N962,BulletColor!A$2:D$16,4))</f>
        <v>000</v>
      </c>
      <c r="E962" s="2">
        <f>VLOOKUP(M962,BulletType!A$1:G$35,7)</f>
        <v>0</v>
      </c>
      <c r="F962" s="2">
        <f t="shared" si="94"/>
        <v>0</v>
      </c>
      <c r="G962">
        <f>VLOOKUP(M962,BulletType!A$1:F$35,3)</f>
        <v>0</v>
      </c>
      <c r="H962">
        <f>VLOOKUP(M962,BulletType!A$1:F$35,4)</f>
        <v>0</v>
      </c>
      <c r="I962">
        <f>VLOOKUP(M962,BulletType!A$1:F$35,5)</f>
        <v>0</v>
      </c>
      <c r="J962">
        <f>VLOOKUP(M962,BulletType!A$1:F$35,5)</f>
        <v>0</v>
      </c>
      <c r="K962">
        <f>VLOOKUP(M962,BulletType!A$1:F$35,6)</f>
        <v>0</v>
      </c>
      <c r="L962" s="3" t="str">
        <f>VLOOKUP(N962,BulletColor!A$2:B985,2)</f>
        <v>0.5,0.5,0.5</v>
      </c>
      <c r="M962">
        <f t="shared" ref="M962:M995" si="97">INT(INT((ROW()-2)/2)/16)</f>
        <v>30</v>
      </c>
      <c r="N962" s="2">
        <f t="shared" si="95"/>
        <v>0</v>
      </c>
      <c r="O962" s="2">
        <f t="shared" si="96"/>
        <v>0</v>
      </c>
    </row>
    <row r="963" spans="1:15" x14ac:dyDescent="0.2">
      <c r="A963" s="1">
        <f t="shared" si="92"/>
        <v>130001</v>
      </c>
      <c r="B963" s="2" t="str">
        <f>VLOOKUP(M963,BulletType!A$1:F$35,2)&amp;VLOOKUP(N963,BulletColor!A$1:C$25,3)</f>
        <v>灰</v>
      </c>
      <c r="C963" t="str">
        <f t="shared" si="93"/>
        <v>Bullet130000</v>
      </c>
      <c r="D963" s="2" t="str">
        <f>CONCATENATE(VLOOKUP(M963,BulletType!A$2:I$35,8),VLOOKUP(N963,BulletColor!A$2:D$16,4))</f>
        <v>000</v>
      </c>
      <c r="E963" s="2">
        <f>VLOOKUP(M963,BulletType!A$1:G$35,7)</f>
        <v>0</v>
      </c>
      <c r="F963" s="2">
        <f t="shared" si="94"/>
        <v>1</v>
      </c>
      <c r="G963">
        <f>VLOOKUP(M963,BulletType!A$1:F$35,3)</f>
        <v>0</v>
      </c>
      <c r="H963">
        <f>VLOOKUP(M963,BulletType!A$1:F$35,4)</f>
        <v>0</v>
      </c>
      <c r="I963">
        <f>VLOOKUP(M963,BulletType!A$1:F$35,5)</f>
        <v>0</v>
      </c>
      <c r="J963">
        <f>VLOOKUP(M963,BulletType!A$1:F$35,5)</f>
        <v>0</v>
      </c>
      <c r="K963">
        <f>VLOOKUP(M963,BulletType!A$1:F$35,6)</f>
        <v>0</v>
      </c>
      <c r="L963" s="3" t="str">
        <f>VLOOKUP(N963,BulletColor!A$2:B986,2)</f>
        <v>0.5,0.5,0.5</v>
      </c>
      <c r="M963">
        <f t="shared" si="97"/>
        <v>30</v>
      </c>
      <c r="N963" s="2">
        <f t="shared" si="95"/>
        <v>0</v>
      </c>
      <c r="O963" s="2">
        <f t="shared" si="96"/>
        <v>1</v>
      </c>
    </row>
    <row r="964" spans="1:15" x14ac:dyDescent="0.2">
      <c r="A964" s="1">
        <f t="shared" si="92"/>
        <v>130010</v>
      </c>
      <c r="B964" s="2" t="str">
        <f>VLOOKUP(M964,BulletType!A$1:F$35,2)&amp;VLOOKUP(N964,BulletColor!A$1:C$25,3)</f>
        <v>深红</v>
      </c>
      <c r="C964" t="str">
        <f t="shared" si="93"/>
        <v>Bullet130010</v>
      </c>
      <c r="D964" s="2" t="str">
        <f>CONCATENATE(VLOOKUP(M964,BulletType!A$2:I$35,8),VLOOKUP(N964,BulletColor!A$2:D$16,4))</f>
        <v>010</v>
      </c>
      <c r="E964" s="2">
        <f>VLOOKUP(M964,BulletType!A$1:G$35,7)</f>
        <v>0</v>
      </c>
      <c r="F964" s="2">
        <f t="shared" si="94"/>
        <v>0</v>
      </c>
      <c r="G964">
        <f>VLOOKUP(M964,BulletType!A$1:F$35,3)</f>
        <v>0</v>
      </c>
      <c r="H964">
        <f>VLOOKUP(M964,BulletType!A$1:F$35,4)</f>
        <v>0</v>
      </c>
      <c r="I964">
        <f>VLOOKUP(M964,BulletType!A$1:F$35,5)</f>
        <v>0</v>
      </c>
      <c r="J964">
        <f>VLOOKUP(M964,BulletType!A$1:F$35,5)</f>
        <v>0</v>
      </c>
      <c r="K964">
        <f>VLOOKUP(M964,BulletType!A$1:F$35,6)</f>
        <v>0</v>
      </c>
      <c r="L964" s="3" t="str">
        <f>VLOOKUP(N964,BulletColor!A$2:B987,2)</f>
        <v>0.625,0.3,0.3</v>
      </c>
      <c r="M964">
        <f t="shared" si="97"/>
        <v>30</v>
      </c>
      <c r="N964" s="2">
        <f t="shared" si="95"/>
        <v>1</v>
      </c>
      <c r="O964" s="2">
        <f t="shared" si="96"/>
        <v>0</v>
      </c>
    </row>
    <row r="965" spans="1:15" x14ac:dyDescent="0.2">
      <c r="A965" s="1">
        <f t="shared" si="92"/>
        <v>130011</v>
      </c>
      <c r="B965" s="2" t="str">
        <f>VLOOKUP(M965,BulletType!A$1:F$35,2)&amp;VLOOKUP(N965,BulletColor!A$1:C$25,3)</f>
        <v>深红</v>
      </c>
      <c r="C965" t="str">
        <f t="shared" si="93"/>
        <v>Bullet130010</v>
      </c>
      <c r="D965" s="2" t="str">
        <f>CONCATENATE(VLOOKUP(M965,BulletType!A$2:I$35,8),VLOOKUP(N965,BulletColor!A$2:D$16,4))</f>
        <v>010</v>
      </c>
      <c r="E965" s="2">
        <f>VLOOKUP(M965,BulletType!A$1:G$35,7)</f>
        <v>0</v>
      </c>
      <c r="F965" s="2">
        <f t="shared" si="94"/>
        <v>1</v>
      </c>
      <c r="G965">
        <f>VLOOKUP(M965,BulletType!A$1:F$35,3)</f>
        <v>0</v>
      </c>
      <c r="H965">
        <f>VLOOKUP(M965,BulletType!A$1:F$35,4)</f>
        <v>0</v>
      </c>
      <c r="I965">
        <f>VLOOKUP(M965,BulletType!A$1:F$35,5)</f>
        <v>0</v>
      </c>
      <c r="J965">
        <f>VLOOKUP(M965,BulletType!A$1:F$35,5)</f>
        <v>0</v>
      </c>
      <c r="K965">
        <f>VLOOKUP(M965,BulletType!A$1:F$35,6)</f>
        <v>0</v>
      </c>
      <c r="L965" s="3" t="str">
        <f>VLOOKUP(N965,BulletColor!A$2:B988,2)</f>
        <v>0.625,0.3,0.3</v>
      </c>
      <c r="M965">
        <f t="shared" si="97"/>
        <v>30</v>
      </c>
      <c r="N965" s="2">
        <f t="shared" si="95"/>
        <v>1</v>
      </c>
      <c r="O965" s="2">
        <f t="shared" si="96"/>
        <v>1</v>
      </c>
    </row>
    <row r="966" spans="1:15" x14ac:dyDescent="0.2">
      <c r="A966" s="1">
        <f t="shared" si="92"/>
        <v>130020</v>
      </c>
      <c r="B966" s="2" t="str">
        <f>VLOOKUP(M966,BulletType!A$1:F$35,2)&amp;VLOOKUP(N966,BulletColor!A$1:C$25,3)</f>
        <v>红</v>
      </c>
      <c r="C966" t="str">
        <f t="shared" si="93"/>
        <v>Bullet130020</v>
      </c>
      <c r="D966" s="2" t="str">
        <f>CONCATENATE(VLOOKUP(M966,BulletType!A$2:I$35,8),VLOOKUP(N966,BulletColor!A$2:D$16,4))</f>
        <v>010</v>
      </c>
      <c r="E966" s="2">
        <f>VLOOKUP(M966,BulletType!A$1:G$35,7)</f>
        <v>0</v>
      </c>
      <c r="F966" s="2">
        <f t="shared" si="94"/>
        <v>0</v>
      </c>
      <c r="G966">
        <f>VLOOKUP(M966,BulletType!A$1:F$35,3)</f>
        <v>0</v>
      </c>
      <c r="H966">
        <f>VLOOKUP(M966,BulletType!A$1:F$35,4)</f>
        <v>0</v>
      </c>
      <c r="I966">
        <f>VLOOKUP(M966,BulletType!A$1:F$35,5)</f>
        <v>0</v>
      </c>
      <c r="J966">
        <f>VLOOKUP(M966,BulletType!A$1:F$35,5)</f>
        <v>0</v>
      </c>
      <c r="K966">
        <f>VLOOKUP(M966,BulletType!A$1:F$35,6)</f>
        <v>0</v>
      </c>
      <c r="L966" s="3" t="str">
        <f>VLOOKUP(N966,BulletColor!A$2:B989,2)</f>
        <v>0.8,0.3,0.3</v>
      </c>
      <c r="M966">
        <f t="shared" si="97"/>
        <v>30</v>
      </c>
      <c r="N966" s="2">
        <f t="shared" si="95"/>
        <v>2</v>
      </c>
      <c r="O966" s="2">
        <f t="shared" si="96"/>
        <v>0</v>
      </c>
    </row>
    <row r="967" spans="1:15" x14ac:dyDescent="0.2">
      <c r="A967" s="1">
        <f t="shared" si="92"/>
        <v>130021</v>
      </c>
      <c r="B967" s="2" t="str">
        <f>VLOOKUP(M967,BulletType!A$1:F$35,2)&amp;VLOOKUP(N967,BulletColor!A$1:C$25,3)</f>
        <v>红</v>
      </c>
      <c r="C967" t="str">
        <f t="shared" si="93"/>
        <v>Bullet130020</v>
      </c>
      <c r="D967" s="2" t="str">
        <f>CONCATENATE(VLOOKUP(M967,BulletType!A$2:I$35,8),VLOOKUP(N967,BulletColor!A$2:D$16,4))</f>
        <v>010</v>
      </c>
      <c r="E967" s="2">
        <f>VLOOKUP(M967,BulletType!A$1:G$35,7)</f>
        <v>0</v>
      </c>
      <c r="F967" s="2">
        <f t="shared" si="94"/>
        <v>1</v>
      </c>
      <c r="G967">
        <f>VLOOKUP(M967,BulletType!A$1:F$35,3)</f>
        <v>0</v>
      </c>
      <c r="H967">
        <f>VLOOKUP(M967,BulletType!A$1:F$35,4)</f>
        <v>0</v>
      </c>
      <c r="I967">
        <f>VLOOKUP(M967,BulletType!A$1:F$35,5)</f>
        <v>0</v>
      </c>
      <c r="J967">
        <f>VLOOKUP(M967,BulletType!A$1:F$35,5)</f>
        <v>0</v>
      </c>
      <c r="K967">
        <f>VLOOKUP(M967,BulletType!A$1:F$35,6)</f>
        <v>0</v>
      </c>
      <c r="L967" s="3" t="str">
        <f>VLOOKUP(N967,BulletColor!A$2:B990,2)</f>
        <v>0.8,0.3,0.3</v>
      </c>
      <c r="M967">
        <f t="shared" si="97"/>
        <v>30</v>
      </c>
      <c r="N967" s="2">
        <f t="shared" si="95"/>
        <v>2</v>
      </c>
      <c r="O967" s="2">
        <f t="shared" si="96"/>
        <v>1</v>
      </c>
    </row>
    <row r="968" spans="1:15" x14ac:dyDescent="0.2">
      <c r="A968" s="1">
        <f t="shared" si="92"/>
        <v>130030</v>
      </c>
      <c r="B968" s="2" t="str">
        <f>VLOOKUP(M968,BulletType!A$1:F$35,2)&amp;VLOOKUP(N968,BulletColor!A$1:C$25,3)</f>
        <v>深紫</v>
      </c>
      <c r="C968" t="str">
        <f t="shared" si="93"/>
        <v>Bullet130030</v>
      </c>
      <c r="D968" s="2" t="str">
        <f>CONCATENATE(VLOOKUP(M968,BulletType!A$2:I$35,8),VLOOKUP(N968,BulletColor!A$2:D$16,4))</f>
        <v>030</v>
      </c>
      <c r="E968" s="2">
        <f>VLOOKUP(M968,BulletType!A$1:G$35,7)</f>
        <v>0</v>
      </c>
      <c r="F968" s="2">
        <f t="shared" si="94"/>
        <v>0</v>
      </c>
      <c r="G968">
        <f>VLOOKUP(M968,BulletType!A$1:F$35,3)</f>
        <v>0</v>
      </c>
      <c r="H968">
        <f>VLOOKUP(M968,BulletType!A$1:F$35,4)</f>
        <v>0</v>
      </c>
      <c r="I968">
        <f>VLOOKUP(M968,BulletType!A$1:F$35,5)</f>
        <v>0</v>
      </c>
      <c r="J968">
        <f>VLOOKUP(M968,BulletType!A$1:F$35,5)</f>
        <v>0</v>
      </c>
      <c r="K968">
        <f>VLOOKUP(M968,BulletType!A$1:F$35,6)</f>
        <v>0</v>
      </c>
      <c r="L968" s="3" t="str">
        <f>VLOOKUP(N968,BulletColor!A$2:B991,2)</f>
        <v>1,0.65,1</v>
      </c>
      <c r="M968">
        <f t="shared" si="97"/>
        <v>30</v>
      </c>
      <c r="N968" s="2">
        <f t="shared" si="95"/>
        <v>3</v>
      </c>
      <c r="O968" s="2">
        <f t="shared" si="96"/>
        <v>0</v>
      </c>
    </row>
    <row r="969" spans="1:15" x14ac:dyDescent="0.2">
      <c r="A969" s="1">
        <f t="shared" si="92"/>
        <v>130031</v>
      </c>
      <c r="B969" s="2" t="str">
        <f>VLOOKUP(M969,BulletType!A$1:F$35,2)&amp;VLOOKUP(N969,BulletColor!A$1:C$25,3)</f>
        <v>深紫</v>
      </c>
      <c r="C969" t="str">
        <f t="shared" si="93"/>
        <v>Bullet130030</v>
      </c>
      <c r="D969" s="2" t="str">
        <f>CONCATENATE(VLOOKUP(M969,BulletType!A$2:I$35,8),VLOOKUP(N969,BulletColor!A$2:D$16,4))</f>
        <v>030</v>
      </c>
      <c r="E969" s="2">
        <f>VLOOKUP(M969,BulletType!A$1:G$35,7)</f>
        <v>0</v>
      </c>
      <c r="F969" s="2">
        <f t="shared" si="94"/>
        <v>1</v>
      </c>
      <c r="G969">
        <f>VLOOKUP(M969,BulletType!A$1:F$35,3)</f>
        <v>0</v>
      </c>
      <c r="H969">
        <f>VLOOKUP(M969,BulletType!A$1:F$35,4)</f>
        <v>0</v>
      </c>
      <c r="I969">
        <f>VLOOKUP(M969,BulletType!A$1:F$35,5)</f>
        <v>0</v>
      </c>
      <c r="J969">
        <f>VLOOKUP(M969,BulletType!A$1:F$35,5)</f>
        <v>0</v>
      </c>
      <c r="K969">
        <f>VLOOKUP(M969,BulletType!A$1:F$35,6)</f>
        <v>0</v>
      </c>
      <c r="L969" s="3" t="str">
        <f>VLOOKUP(N969,BulletColor!A$2:B992,2)</f>
        <v>1,0.65,1</v>
      </c>
      <c r="M969">
        <f t="shared" si="97"/>
        <v>30</v>
      </c>
      <c r="N969" s="2">
        <f t="shared" si="95"/>
        <v>3</v>
      </c>
      <c r="O969" s="2">
        <f t="shared" si="96"/>
        <v>1</v>
      </c>
    </row>
    <row r="970" spans="1:15" x14ac:dyDescent="0.2">
      <c r="A970" s="1">
        <f t="shared" si="92"/>
        <v>130040</v>
      </c>
      <c r="B970" s="2" t="str">
        <f>VLOOKUP(M970,BulletType!A$1:F$35,2)&amp;VLOOKUP(N970,BulletColor!A$1:C$25,3)</f>
        <v>紫</v>
      </c>
      <c r="C970" t="str">
        <f t="shared" si="93"/>
        <v>Bullet130040</v>
      </c>
      <c r="D970" s="2" t="str">
        <f>CONCATENATE(VLOOKUP(M970,BulletType!A$2:I$35,8),VLOOKUP(N970,BulletColor!A$2:D$16,4))</f>
        <v>030</v>
      </c>
      <c r="E970" s="2">
        <f>VLOOKUP(M970,BulletType!A$1:G$35,7)</f>
        <v>0</v>
      </c>
      <c r="F970" s="2">
        <f t="shared" si="94"/>
        <v>0</v>
      </c>
      <c r="G970">
        <f>VLOOKUP(M970,BulletType!A$1:F$35,3)</f>
        <v>0</v>
      </c>
      <c r="H970">
        <f>VLOOKUP(M970,BulletType!A$1:F$35,4)</f>
        <v>0</v>
      </c>
      <c r="I970">
        <f>VLOOKUP(M970,BulletType!A$1:F$35,5)</f>
        <v>0</v>
      </c>
      <c r="J970">
        <f>VLOOKUP(M970,BulletType!A$1:F$35,5)</f>
        <v>0</v>
      </c>
      <c r="K970">
        <f>VLOOKUP(M970,BulletType!A$1:F$35,6)</f>
        <v>0</v>
      </c>
      <c r="L970" s="3" t="str">
        <f>VLOOKUP(N970,BulletColor!A$2:B993,2)</f>
        <v>1,0.65,1</v>
      </c>
      <c r="M970">
        <f t="shared" si="97"/>
        <v>30</v>
      </c>
      <c r="N970" s="2">
        <f t="shared" si="95"/>
        <v>4</v>
      </c>
      <c r="O970" s="2">
        <f t="shared" si="96"/>
        <v>0</v>
      </c>
    </row>
    <row r="971" spans="1:15" x14ac:dyDescent="0.2">
      <c r="A971" s="1">
        <f t="shared" si="92"/>
        <v>130041</v>
      </c>
      <c r="B971" s="2" t="str">
        <f>VLOOKUP(M971,BulletType!A$1:F$35,2)&amp;VLOOKUP(N971,BulletColor!A$1:C$25,3)</f>
        <v>紫</v>
      </c>
      <c r="C971" t="str">
        <f t="shared" si="93"/>
        <v>Bullet130040</v>
      </c>
      <c r="D971" s="2" t="str">
        <f>CONCATENATE(VLOOKUP(M971,BulletType!A$2:I$35,8),VLOOKUP(N971,BulletColor!A$2:D$16,4))</f>
        <v>030</v>
      </c>
      <c r="E971" s="2">
        <f>VLOOKUP(M971,BulletType!A$1:G$35,7)</f>
        <v>0</v>
      </c>
      <c r="F971" s="2">
        <f t="shared" si="94"/>
        <v>1</v>
      </c>
      <c r="G971">
        <f>VLOOKUP(M971,BulletType!A$1:F$35,3)</f>
        <v>0</v>
      </c>
      <c r="H971">
        <f>VLOOKUP(M971,BulletType!A$1:F$35,4)</f>
        <v>0</v>
      </c>
      <c r="I971">
        <f>VLOOKUP(M971,BulletType!A$1:F$35,5)</f>
        <v>0</v>
      </c>
      <c r="J971">
        <f>VLOOKUP(M971,BulletType!A$1:F$35,5)</f>
        <v>0</v>
      </c>
      <c r="K971">
        <f>VLOOKUP(M971,BulletType!A$1:F$35,6)</f>
        <v>0</v>
      </c>
      <c r="L971" s="3" t="str">
        <f>VLOOKUP(N971,BulletColor!A$2:B994,2)</f>
        <v>1,0.65,1</v>
      </c>
      <c r="M971">
        <f t="shared" si="97"/>
        <v>30</v>
      </c>
      <c r="N971" s="2">
        <f t="shared" si="95"/>
        <v>4</v>
      </c>
      <c r="O971" s="2">
        <f t="shared" si="96"/>
        <v>1</v>
      </c>
    </row>
    <row r="972" spans="1:15" x14ac:dyDescent="0.2">
      <c r="A972" s="1">
        <f t="shared" si="92"/>
        <v>130050</v>
      </c>
      <c r="B972" s="2" t="str">
        <f>VLOOKUP(M972,BulletType!A$1:F$35,2)&amp;VLOOKUP(N972,BulletColor!A$1:C$25,3)</f>
        <v>深蓝</v>
      </c>
      <c r="C972" t="str">
        <f t="shared" si="93"/>
        <v>Bullet130050</v>
      </c>
      <c r="D972" s="2" t="str">
        <f>CONCATENATE(VLOOKUP(M972,BulletType!A$2:I$35,8),VLOOKUP(N972,BulletColor!A$2:D$16,4))</f>
        <v>050</v>
      </c>
      <c r="E972" s="2">
        <f>VLOOKUP(M972,BulletType!A$1:G$35,7)</f>
        <v>0</v>
      </c>
      <c r="F972" s="2">
        <f t="shared" si="94"/>
        <v>0</v>
      </c>
      <c r="G972">
        <f>VLOOKUP(M972,BulletType!A$1:F$35,3)</f>
        <v>0</v>
      </c>
      <c r="H972">
        <f>VLOOKUP(M972,BulletType!A$1:F$35,4)</f>
        <v>0</v>
      </c>
      <c r="I972">
        <f>VLOOKUP(M972,BulletType!A$1:F$35,5)</f>
        <v>0</v>
      </c>
      <c r="J972">
        <f>VLOOKUP(M972,BulletType!A$1:F$35,5)</f>
        <v>0</v>
      </c>
      <c r="K972">
        <f>VLOOKUP(M972,BulletType!A$1:F$35,6)</f>
        <v>0</v>
      </c>
      <c r="L972" s="3" t="str">
        <f>VLOOKUP(N972,BulletColor!A$2:B995,2)</f>
        <v>0,0.1,1</v>
      </c>
      <c r="M972">
        <f t="shared" si="97"/>
        <v>30</v>
      </c>
      <c r="N972" s="2">
        <f t="shared" si="95"/>
        <v>5</v>
      </c>
      <c r="O972" s="2">
        <f t="shared" si="96"/>
        <v>0</v>
      </c>
    </row>
    <row r="973" spans="1:15" x14ac:dyDescent="0.2">
      <c r="A973" s="1">
        <f t="shared" si="92"/>
        <v>130051</v>
      </c>
      <c r="B973" s="2" t="str">
        <f>VLOOKUP(M973,BulletType!A$1:F$35,2)&amp;VLOOKUP(N973,BulletColor!A$1:C$25,3)</f>
        <v>深蓝</v>
      </c>
      <c r="C973" t="str">
        <f t="shared" si="93"/>
        <v>Bullet130050</v>
      </c>
      <c r="D973" s="2" t="str">
        <f>CONCATENATE(VLOOKUP(M973,BulletType!A$2:I$35,8),VLOOKUP(N973,BulletColor!A$2:D$16,4))</f>
        <v>050</v>
      </c>
      <c r="E973" s="2">
        <f>VLOOKUP(M973,BulletType!A$1:G$35,7)</f>
        <v>0</v>
      </c>
      <c r="F973" s="2">
        <f t="shared" si="94"/>
        <v>1</v>
      </c>
      <c r="G973">
        <f>VLOOKUP(M973,BulletType!A$1:F$35,3)</f>
        <v>0</v>
      </c>
      <c r="H973">
        <f>VLOOKUP(M973,BulletType!A$1:F$35,4)</f>
        <v>0</v>
      </c>
      <c r="I973">
        <f>VLOOKUP(M973,BulletType!A$1:F$35,5)</f>
        <v>0</v>
      </c>
      <c r="J973">
        <f>VLOOKUP(M973,BulletType!A$1:F$35,5)</f>
        <v>0</v>
      </c>
      <c r="K973">
        <f>VLOOKUP(M973,BulletType!A$1:F$35,6)</f>
        <v>0</v>
      </c>
      <c r="L973" s="3" t="str">
        <f>VLOOKUP(N973,BulletColor!A$2:B996,2)</f>
        <v>0,0.1,1</v>
      </c>
      <c r="M973">
        <f t="shared" si="97"/>
        <v>30</v>
      </c>
      <c r="N973" s="2">
        <f t="shared" si="95"/>
        <v>5</v>
      </c>
      <c r="O973" s="2">
        <f t="shared" si="96"/>
        <v>1</v>
      </c>
    </row>
    <row r="974" spans="1:15" x14ac:dyDescent="0.2">
      <c r="A974" s="1">
        <f t="shared" si="92"/>
        <v>130060</v>
      </c>
      <c r="B974" s="2" t="str">
        <f>VLOOKUP(M974,BulletType!A$1:F$35,2)&amp;VLOOKUP(N974,BulletColor!A$1:C$25,3)</f>
        <v>蓝</v>
      </c>
      <c r="C974" t="str">
        <f t="shared" si="93"/>
        <v>Bullet130060</v>
      </c>
      <c r="D974" s="2" t="str">
        <f>CONCATENATE(VLOOKUP(M974,BulletType!A$2:I$35,8),VLOOKUP(N974,BulletColor!A$2:D$16,4))</f>
        <v>050</v>
      </c>
      <c r="E974" s="2">
        <f>VLOOKUP(M974,BulletType!A$1:G$35,7)</f>
        <v>0</v>
      </c>
      <c r="F974" s="2">
        <f t="shared" si="94"/>
        <v>0</v>
      </c>
      <c r="G974">
        <f>VLOOKUP(M974,BulletType!A$1:F$35,3)</f>
        <v>0</v>
      </c>
      <c r="H974">
        <f>VLOOKUP(M974,BulletType!A$1:F$35,4)</f>
        <v>0</v>
      </c>
      <c r="I974">
        <f>VLOOKUP(M974,BulletType!A$1:F$35,5)</f>
        <v>0</v>
      </c>
      <c r="J974">
        <f>VLOOKUP(M974,BulletType!A$1:F$35,5)</f>
        <v>0</v>
      </c>
      <c r="K974">
        <f>VLOOKUP(M974,BulletType!A$1:F$35,6)</f>
        <v>0</v>
      </c>
      <c r="L974" s="3" t="str">
        <f>VLOOKUP(N974,BulletColor!A$2:B997,2)</f>
        <v>0,0.1,1</v>
      </c>
      <c r="M974">
        <f t="shared" si="97"/>
        <v>30</v>
      </c>
      <c r="N974" s="2">
        <f t="shared" si="95"/>
        <v>6</v>
      </c>
      <c r="O974" s="2">
        <f t="shared" si="96"/>
        <v>0</v>
      </c>
    </row>
    <row r="975" spans="1:15" x14ac:dyDescent="0.2">
      <c r="A975" s="1">
        <f t="shared" si="92"/>
        <v>130061</v>
      </c>
      <c r="B975" s="2" t="str">
        <f>VLOOKUP(M975,BulletType!A$1:F$35,2)&amp;VLOOKUP(N975,BulletColor!A$1:C$25,3)</f>
        <v>蓝</v>
      </c>
      <c r="C975" t="str">
        <f t="shared" si="93"/>
        <v>Bullet130060</v>
      </c>
      <c r="D975" s="2" t="str">
        <f>CONCATENATE(VLOOKUP(M975,BulletType!A$2:I$35,8),VLOOKUP(N975,BulletColor!A$2:D$16,4))</f>
        <v>050</v>
      </c>
      <c r="E975" s="2">
        <f>VLOOKUP(M975,BulletType!A$1:G$35,7)</f>
        <v>0</v>
      </c>
      <c r="F975" s="2">
        <f t="shared" si="94"/>
        <v>1</v>
      </c>
      <c r="G975">
        <f>VLOOKUP(M975,BulletType!A$1:F$35,3)</f>
        <v>0</v>
      </c>
      <c r="H975">
        <f>VLOOKUP(M975,BulletType!A$1:F$35,4)</f>
        <v>0</v>
      </c>
      <c r="I975">
        <f>VLOOKUP(M975,BulletType!A$1:F$35,5)</f>
        <v>0</v>
      </c>
      <c r="J975">
        <f>VLOOKUP(M975,BulletType!A$1:F$35,5)</f>
        <v>0</v>
      </c>
      <c r="K975">
        <f>VLOOKUP(M975,BulletType!A$1:F$35,6)</f>
        <v>0</v>
      </c>
      <c r="L975" s="3" t="str">
        <f>VLOOKUP(N975,BulletColor!A$2:B998,2)</f>
        <v>0,0.1,1</v>
      </c>
      <c r="M975">
        <f t="shared" si="97"/>
        <v>30</v>
      </c>
      <c r="N975" s="2">
        <f t="shared" si="95"/>
        <v>6</v>
      </c>
      <c r="O975" s="2">
        <f t="shared" si="96"/>
        <v>1</v>
      </c>
    </row>
    <row r="976" spans="1:15" x14ac:dyDescent="0.2">
      <c r="A976" s="1">
        <f t="shared" si="92"/>
        <v>130070</v>
      </c>
      <c r="B976" s="2" t="str">
        <f>VLOOKUP(M976,BulletType!A$1:F$35,2)&amp;VLOOKUP(N976,BulletColor!A$1:C$25,3)</f>
        <v>深青</v>
      </c>
      <c r="C976" t="str">
        <f t="shared" si="93"/>
        <v>Bullet130070</v>
      </c>
      <c r="D976" s="2" t="str">
        <f>CONCATENATE(VLOOKUP(M976,BulletType!A$2:I$35,8),VLOOKUP(N976,BulletColor!A$2:D$16,4))</f>
        <v>070</v>
      </c>
      <c r="E976" s="2">
        <f>VLOOKUP(M976,BulletType!A$1:G$35,7)</f>
        <v>0</v>
      </c>
      <c r="F976" s="2">
        <f t="shared" si="94"/>
        <v>0</v>
      </c>
      <c r="G976">
        <f>VLOOKUP(M976,BulletType!A$1:F$35,3)</f>
        <v>0</v>
      </c>
      <c r="H976">
        <f>VLOOKUP(M976,BulletType!A$1:F$35,4)</f>
        <v>0</v>
      </c>
      <c r="I976">
        <f>VLOOKUP(M976,BulletType!A$1:F$35,5)</f>
        <v>0</v>
      </c>
      <c r="J976">
        <f>VLOOKUP(M976,BulletType!A$1:F$35,5)</f>
        <v>0</v>
      </c>
      <c r="K976">
        <f>VLOOKUP(M976,BulletType!A$1:F$35,6)</f>
        <v>0</v>
      </c>
      <c r="L976" s="3" t="str">
        <f>VLOOKUP(N976,BulletColor!A$2:B999,2)</f>
        <v>0.25,1,1</v>
      </c>
      <c r="M976">
        <f t="shared" si="97"/>
        <v>30</v>
      </c>
      <c r="N976" s="2">
        <f t="shared" si="95"/>
        <v>7</v>
      </c>
      <c r="O976" s="2">
        <f t="shared" si="96"/>
        <v>0</v>
      </c>
    </row>
    <row r="977" spans="1:15" x14ac:dyDescent="0.2">
      <c r="A977" s="1">
        <f t="shared" si="92"/>
        <v>130071</v>
      </c>
      <c r="B977" s="2" t="str">
        <f>VLOOKUP(M977,BulletType!A$1:F$35,2)&amp;VLOOKUP(N977,BulletColor!A$1:C$25,3)</f>
        <v>深青</v>
      </c>
      <c r="C977" t="str">
        <f t="shared" si="93"/>
        <v>Bullet130070</v>
      </c>
      <c r="D977" s="2" t="str">
        <f>CONCATENATE(VLOOKUP(M977,BulletType!A$2:I$35,8),VLOOKUP(N977,BulletColor!A$2:D$16,4))</f>
        <v>070</v>
      </c>
      <c r="E977" s="2">
        <f>VLOOKUP(M977,BulletType!A$1:G$35,7)</f>
        <v>0</v>
      </c>
      <c r="F977" s="2">
        <f t="shared" si="94"/>
        <v>1</v>
      </c>
      <c r="G977">
        <f>VLOOKUP(M977,BulletType!A$1:F$35,3)</f>
        <v>0</v>
      </c>
      <c r="H977">
        <f>VLOOKUP(M977,BulletType!A$1:F$35,4)</f>
        <v>0</v>
      </c>
      <c r="I977">
        <f>VLOOKUP(M977,BulletType!A$1:F$35,5)</f>
        <v>0</v>
      </c>
      <c r="J977">
        <f>VLOOKUP(M977,BulletType!A$1:F$35,5)</f>
        <v>0</v>
      </c>
      <c r="K977">
        <f>VLOOKUP(M977,BulletType!A$1:F$35,6)</f>
        <v>0</v>
      </c>
      <c r="L977" s="3" t="str">
        <f>VLOOKUP(N977,BulletColor!A$2:B1000,2)</f>
        <v>0.25,1,1</v>
      </c>
      <c r="M977">
        <f t="shared" si="97"/>
        <v>30</v>
      </c>
      <c r="N977" s="2">
        <f t="shared" si="95"/>
        <v>7</v>
      </c>
      <c r="O977" s="2">
        <f t="shared" si="96"/>
        <v>1</v>
      </c>
    </row>
    <row r="978" spans="1:15" x14ac:dyDescent="0.2">
      <c r="A978" s="1">
        <f t="shared" si="92"/>
        <v>130080</v>
      </c>
      <c r="B978" s="2" t="str">
        <f>VLOOKUP(M978,BulletType!A$1:F$35,2)&amp;VLOOKUP(N978,BulletColor!A$1:C$25,3)</f>
        <v>青</v>
      </c>
      <c r="C978" t="str">
        <f t="shared" si="93"/>
        <v>Bullet130080</v>
      </c>
      <c r="D978" s="2" t="str">
        <f>CONCATENATE(VLOOKUP(M978,BulletType!A$2:I$35,8),VLOOKUP(N978,BulletColor!A$2:D$16,4))</f>
        <v>070</v>
      </c>
      <c r="E978" s="2">
        <f>VLOOKUP(M978,BulletType!A$1:G$35,7)</f>
        <v>0</v>
      </c>
      <c r="F978" s="2">
        <f t="shared" si="94"/>
        <v>0</v>
      </c>
      <c r="G978">
        <f>VLOOKUP(M978,BulletType!A$1:F$35,3)</f>
        <v>0</v>
      </c>
      <c r="H978">
        <f>VLOOKUP(M978,BulletType!A$1:F$35,4)</f>
        <v>0</v>
      </c>
      <c r="I978">
        <f>VLOOKUP(M978,BulletType!A$1:F$35,5)</f>
        <v>0</v>
      </c>
      <c r="J978">
        <f>VLOOKUP(M978,BulletType!A$1:F$35,5)</f>
        <v>0</v>
      </c>
      <c r="K978">
        <f>VLOOKUP(M978,BulletType!A$1:F$35,6)</f>
        <v>0</v>
      </c>
      <c r="L978" s="3" t="str">
        <f>VLOOKUP(N978,BulletColor!A$2:B1001,2)</f>
        <v>0.25,1,1</v>
      </c>
      <c r="M978">
        <f t="shared" si="97"/>
        <v>30</v>
      </c>
      <c r="N978" s="2">
        <f t="shared" si="95"/>
        <v>8</v>
      </c>
      <c r="O978" s="2">
        <f t="shared" si="96"/>
        <v>0</v>
      </c>
    </row>
    <row r="979" spans="1:15" x14ac:dyDescent="0.2">
      <c r="A979" s="1">
        <f t="shared" si="92"/>
        <v>130081</v>
      </c>
      <c r="B979" s="2" t="str">
        <f>VLOOKUP(M979,BulletType!A$1:F$35,2)&amp;VLOOKUP(N979,BulletColor!A$1:C$25,3)</f>
        <v>青</v>
      </c>
      <c r="C979" t="str">
        <f t="shared" si="93"/>
        <v>Bullet130080</v>
      </c>
      <c r="D979" s="2" t="str">
        <f>CONCATENATE(VLOOKUP(M979,BulletType!A$2:I$35,8),VLOOKUP(N979,BulletColor!A$2:D$16,4))</f>
        <v>070</v>
      </c>
      <c r="E979" s="2">
        <f>VLOOKUP(M979,BulletType!A$1:G$35,7)</f>
        <v>0</v>
      </c>
      <c r="F979" s="2">
        <f t="shared" si="94"/>
        <v>1</v>
      </c>
      <c r="G979">
        <f>VLOOKUP(M979,BulletType!A$1:F$35,3)</f>
        <v>0</v>
      </c>
      <c r="H979">
        <f>VLOOKUP(M979,BulletType!A$1:F$35,4)</f>
        <v>0</v>
      </c>
      <c r="I979">
        <f>VLOOKUP(M979,BulletType!A$1:F$35,5)</f>
        <v>0</v>
      </c>
      <c r="J979">
        <f>VLOOKUP(M979,BulletType!A$1:F$35,5)</f>
        <v>0</v>
      </c>
      <c r="K979">
        <f>VLOOKUP(M979,BulletType!A$1:F$35,6)</f>
        <v>0</v>
      </c>
      <c r="L979" s="3" t="str">
        <f>VLOOKUP(N979,BulletColor!A$2:B1002,2)</f>
        <v>0.25,1,1</v>
      </c>
      <c r="M979">
        <f t="shared" si="97"/>
        <v>30</v>
      </c>
      <c r="N979" s="2">
        <f t="shared" si="95"/>
        <v>8</v>
      </c>
      <c r="O979" s="2">
        <f t="shared" si="96"/>
        <v>1</v>
      </c>
    </row>
    <row r="980" spans="1:15" x14ac:dyDescent="0.2">
      <c r="A980" s="1">
        <f t="shared" si="92"/>
        <v>130090</v>
      </c>
      <c r="B980" s="2" t="str">
        <f>VLOOKUP(M980,BulletType!A$1:F$35,2)&amp;VLOOKUP(N980,BulletColor!A$1:C$25,3)</f>
        <v>深绿</v>
      </c>
      <c r="C980" t="str">
        <f t="shared" si="93"/>
        <v>Bullet130090</v>
      </c>
      <c r="D980" s="2" t="str">
        <f>CONCATENATE(VLOOKUP(M980,BulletType!A$2:I$35,8),VLOOKUP(N980,BulletColor!A$2:D$16,4))</f>
        <v>090</v>
      </c>
      <c r="E980" s="2">
        <f>VLOOKUP(M980,BulletType!A$1:G$35,7)</f>
        <v>0</v>
      </c>
      <c r="F980" s="2">
        <f t="shared" si="94"/>
        <v>0</v>
      </c>
      <c r="G980">
        <f>VLOOKUP(M980,BulletType!A$1:F$35,3)</f>
        <v>0</v>
      </c>
      <c r="H980">
        <f>VLOOKUP(M980,BulletType!A$1:F$35,4)</f>
        <v>0</v>
      </c>
      <c r="I980">
        <f>VLOOKUP(M980,BulletType!A$1:F$35,5)</f>
        <v>0</v>
      </c>
      <c r="J980">
        <f>VLOOKUP(M980,BulletType!A$1:F$35,5)</f>
        <v>0</v>
      </c>
      <c r="K980">
        <f>VLOOKUP(M980,BulletType!A$1:F$35,6)</f>
        <v>0</v>
      </c>
      <c r="L980" s="3" t="str">
        <f>VLOOKUP(N980,BulletColor!A$2:B1003,2)</f>
        <v>0.36,0.78,1</v>
      </c>
      <c r="M980">
        <f t="shared" si="97"/>
        <v>30</v>
      </c>
      <c r="N980" s="2">
        <f t="shared" si="95"/>
        <v>9</v>
      </c>
      <c r="O980" s="2">
        <f t="shared" si="96"/>
        <v>0</v>
      </c>
    </row>
    <row r="981" spans="1:15" x14ac:dyDescent="0.2">
      <c r="A981" s="1">
        <f t="shared" si="92"/>
        <v>130091</v>
      </c>
      <c r="B981" s="2" t="str">
        <f>VLOOKUP(M981,BulletType!A$1:F$35,2)&amp;VLOOKUP(N981,BulletColor!A$1:C$25,3)</f>
        <v>深绿</v>
      </c>
      <c r="C981" t="str">
        <f t="shared" si="93"/>
        <v>Bullet130090</v>
      </c>
      <c r="D981" s="2" t="str">
        <f>CONCATENATE(VLOOKUP(M981,BulletType!A$2:I$35,8),VLOOKUP(N981,BulletColor!A$2:D$16,4))</f>
        <v>090</v>
      </c>
      <c r="E981" s="2">
        <f>VLOOKUP(M981,BulletType!A$1:G$35,7)</f>
        <v>0</v>
      </c>
      <c r="F981" s="2">
        <f t="shared" si="94"/>
        <v>1</v>
      </c>
      <c r="G981">
        <f>VLOOKUP(M981,BulletType!A$1:F$35,3)</f>
        <v>0</v>
      </c>
      <c r="H981">
        <f>VLOOKUP(M981,BulletType!A$1:F$35,4)</f>
        <v>0</v>
      </c>
      <c r="I981">
        <f>VLOOKUP(M981,BulletType!A$1:F$35,5)</f>
        <v>0</v>
      </c>
      <c r="J981">
        <f>VLOOKUP(M981,BulletType!A$1:F$35,5)</f>
        <v>0</v>
      </c>
      <c r="K981">
        <f>VLOOKUP(M981,BulletType!A$1:F$35,6)</f>
        <v>0</v>
      </c>
      <c r="L981" s="3" t="str">
        <f>VLOOKUP(N981,BulletColor!A$2:B1004,2)</f>
        <v>0.36,0.78,1</v>
      </c>
      <c r="M981">
        <f t="shared" si="97"/>
        <v>30</v>
      </c>
      <c r="N981" s="2">
        <f t="shared" si="95"/>
        <v>9</v>
      </c>
      <c r="O981" s="2">
        <f t="shared" si="96"/>
        <v>1</v>
      </c>
    </row>
    <row r="982" spans="1:15" x14ac:dyDescent="0.2">
      <c r="A982" s="1">
        <f t="shared" si="92"/>
        <v>130100</v>
      </c>
      <c r="B982" s="2" t="str">
        <f>VLOOKUP(M982,BulletType!A$1:F$35,2)&amp;VLOOKUP(N982,BulletColor!A$1:C$25,3)</f>
        <v>绿</v>
      </c>
      <c r="C982" t="str">
        <f t="shared" si="93"/>
        <v>Bullet130100</v>
      </c>
      <c r="D982" s="2" t="str">
        <f>CONCATENATE(VLOOKUP(M982,BulletType!A$2:I$35,8),VLOOKUP(N982,BulletColor!A$2:D$16,4))</f>
        <v>090</v>
      </c>
      <c r="E982" s="2">
        <f>VLOOKUP(M982,BulletType!A$1:G$35,7)</f>
        <v>0</v>
      </c>
      <c r="F982" s="2">
        <f t="shared" si="94"/>
        <v>0</v>
      </c>
      <c r="G982">
        <f>VLOOKUP(M982,BulletType!A$1:F$35,3)</f>
        <v>0</v>
      </c>
      <c r="H982">
        <f>VLOOKUP(M982,BulletType!A$1:F$35,4)</f>
        <v>0</v>
      </c>
      <c r="I982">
        <f>VLOOKUP(M982,BulletType!A$1:F$35,5)</f>
        <v>0</v>
      </c>
      <c r="J982">
        <f>VLOOKUP(M982,BulletType!A$1:F$35,5)</f>
        <v>0</v>
      </c>
      <c r="K982">
        <f>VLOOKUP(M982,BulletType!A$1:F$35,6)</f>
        <v>0</v>
      </c>
      <c r="L982" s="3" t="str">
        <f>VLOOKUP(N982,BulletColor!A$2:B1005,2)</f>
        <v>0.36,0.78,1</v>
      </c>
      <c r="M982">
        <f t="shared" si="97"/>
        <v>30</v>
      </c>
      <c r="N982" s="2">
        <f t="shared" si="95"/>
        <v>10</v>
      </c>
      <c r="O982" s="2">
        <f t="shared" si="96"/>
        <v>0</v>
      </c>
    </row>
    <row r="983" spans="1:15" x14ac:dyDescent="0.2">
      <c r="A983" s="1">
        <f t="shared" si="92"/>
        <v>130101</v>
      </c>
      <c r="B983" s="2" t="str">
        <f>VLOOKUP(M983,BulletType!A$1:F$35,2)&amp;VLOOKUP(N983,BulletColor!A$1:C$25,3)</f>
        <v>绿</v>
      </c>
      <c r="C983" t="str">
        <f t="shared" si="93"/>
        <v>Bullet130100</v>
      </c>
      <c r="D983" s="2" t="str">
        <f>CONCATENATE(VLOOKUP(M983,BulletType!A$2:I$35,8),VLOOKUP(N983,BulletColor!A$2:D$16,4))</f>
        <v>090</v>
      </c>
      <c r="E983" s="2">
        <f>VLOOKUP(M983,BulletType!A$1:G$35,7)</f>
        <v>0</v>
      </c>
      <c r="F983" s="2">
        <f t="shared" si="94"/>
        <v>1</v>
      </c>
      <c r="G983">
        <f>VLOOKUP(M983,BulletType!A$1:F$35,3)</f>
        <v>0</v>
      </c>
      <c r="H983">
        <f>VLOOKUP(M983,BulletType!A$1:F$35,4)</f>
        <v>0</v>
      </c>
      <c r="I983">
        <f>VLOOKUP(M983,BulletType!A$1:F$35,5)</f>
        <v>0</v>
      </c>
      <c r="J983">
        <f>VLOOKUP(M983,BulletType!A$1:F$35,5)</f>
        <v>0</v>
      </c>
      <c r="K983">
        <f>VLOOKUP(M983,BulletType!A$1:F$35,6)</f>
        <v>0</v>
      </c>
      <c r="L983" s="3" t="str">
        <f>VLOOKUP(N983,BulletColor!A$2:B1006,2)</f>
        <v>0.36,0.78,1</v>
      </c>
      <c r="M983">
        <f t="shared" si="97"/>
        <v>30</v>
      </c>
      <c r="N983" s="2">
        <f t="shared" si="95"/>
        <v>10</v>
      </c>
      <c r="O983" s="2">
        <f t="shared" si="96"/>
        <v>1</v>
      </c>
    </row>
    <row r="984" spans="1:15" x14ac:dyDescent="0.2">
      <c r="A984" s="1">
        <f t="shared" si="92"/>
        <v>130110</v>
      </c>
      <c r="B984" s="2" t="str">
        <f>VLOOKUP(M984,BulletType!A$1:F$35,2)&amp;VLOOKUP(N984,BulletColor!A$1:C$25,3)</f>
        <v>黄绿</v>
      </c>
      <c r="C984" t="str">
        <f t="shared" si="93"/>
        <v>Bullet130110</v>
      </c>
      <c r="D984" s="2" t="str">
        <f>CONCATENATE(VLOOKUP(M984,BulletType!A$2:I$35,8),VLOOKUP(N984,BulletColor!A$2:D$16,4))</f>
        <v>090</v>
      </c>
      <c r="E984" s="2">
        <f>VLOOKUP(M984,BulletType!A$1:G$35,7)</f>
        <v>0</v>
      </c>
      <c r="F984" s="2">
        <f t="shared" si="94"/>
        <v>0</v>
      </c>
      <c r="G984">
        <f>VLOOKUP(M984,BulletType!A$1:F$35,3)</f>
        <v>0</v>
      </c>
      <c r="H984">
        <f>VLOOKUP(M984,BulletType!A$1:F$35,4)</f>
        <v>0</v>
      </c>
      <c r="I984">
        <f>VLOOKUP(M984,BulletType!A$1:F$35,5)</f>
        <v>0</v>
      </c>
      <c r="J984">
        <f>VLOOKUP(M984,BulletType!A$1:F$35,5)</f>
        <v>0</v>
      </c>
      <c r="K984">
        <f>VLOOKUP(M984,BulletType!A$1:F$35,6)</f>
        <v>0</v>
      </c>
      <c r="L984" s="3" t="str">
        <f>VLOOKUP(N984,BulletColor!A$2:B1007,2)</f>
        <v>0.9,1,0.4</v>
      </c>
      <c r="M984">
        <f t="shared" si="97"/>
        <v>30</v>
      </c>
      <c r="N984" s="2">
        <f t="shared" si="95"/>
        <v>11</v>
      </c>
      <c r="O984" s="2">
        <f t="shared" si="96"/>
        <v>0</v>
      </c>
    </row>
    <row r="985" spans="1:15" x14ac:dyDescent="0.2">
      <c r="A985" s="1">
        <f t="shared" si="92"/>
        <v>130111</v>
      </c>
      <c r="B985" s="2" t="str">
        <f>VLOOKUP(M985,BulletType!A$1:F$35,2)&amp;VLOOKUP(N985,BulletColor!A$1:C$25,3)</f>
        <v>黄绿</v>
      </c>
      <c r="C985" t="str">
        <f t="shared" si="93"/>
        <v>Bullet130110</v>
      </c>
      <c r="D985" s="2" t="str">
        <f>CONCATENATE(VLOOKUP(M985,BulletType!A$2:I$35,8),VLOOKUP(N985,BulletColor!A$2:D$16,4))</f>
        <v>090</v>
      </c>
      <c r="E985" s="2">
        <f>VLOOKUP(M985,BulletType!A$1:G$35,7)</f>
        <v>0</v>
      </c>
      <c r="F985" s="2">
        <f t="shared" si="94"/>
        <v>1</v>
      </c>
      <c r="G985">
        <f>VLOOKUP(M985,BulletType!A$1:F$35,3)</f>
        <v>0</v>
      </c>
      <c r="H985">
        <f>VLOOKUP(M985,BulletType!A$1:F$35,4)</f>
        <v>0</v>
      </c>
      <c r="I985">
        <f>VLOOKUP(M985,BulletType!A$1:F$35,5)</f>
        <v>0</v>
      </c>
      <c r="J985">
        <f>VLOOKUP(M985,BulletType!A$1:F$35,5)</f>
        <v>0</v>
      </c>
      <c r="K985">
        <f>VLOOKUP(M985,BulletType!A$1:F$35,6)</f>
        <v>0</v>
      </c>
      <c r="L985" s="3" t="str">
        <f>VLOOKUP(N985,BulletColor!A$2:B1008,2)</f>
        <v>0.9,1,0.4</v>
      </c>
      <c r="M985">
        <f t="shared" si="97"/>
        <v>30</v>
      </c>
      <c r="N985" s="2">
        <f t="shared" si="95"/>
        <v>11</v>
      </c>
      <c r="O985" s="2">
        <f t="shared" si="96"/>
        <v>1</v>
      </c>
    </row>
    <row r="986" spans="1:15" x14ac:dyDescent="0.2">
      <c r="A986" s="1">
        <f t="shared" si="92"/>
        <v>130120</v>
      </c>
      <c r="B986" s="2" t="str">
        <f>VLOOKUP(M986,BulletType!A$1:F$35,2)&amp;VLOOKUP(N986,BulletColor!A$1:C$25,3)</f>
        <v>深黄</v>
      </c>
      <c r="C986" t="str">
        <f t="shared" si="93"/>
        <v>Bullet130120</v>
      </c>
      <c r="D986" s="2" t="str">
        <f>CONCATENATE(VLOOKUP(M986,BulletType!A$2:I$35,8),VLOOKUP(N986,BulletColor!A$2:D$16,4))</f>
        <v>090</v>
      </c>
      <c r="E986" s="2">
        <f>VLOOKUP(M986,BulletType!A$1:G$35,7)</f>
        <v>0</v>
      </c>
      <c r="F986" s="2">
        <f t="shared" si="94"/>
        <v>0</v>
      </c>
      <c r="G986">
        <f>VLOOKUP(M986,BulletType!A$1:F$35,3)</f>
        <v>0</v>
      </c>
      <c r="H986">
        <f>VLOOKUP(M986,BulletType!A$1:F$35,4)</f>
        <v>0</v>
      </c>
      <c r="I986">
        <f>VLOOKUP(M986,BulletType!A$1:F$35,5)</f>
        <v>0</v>
      </c>
      <c r="J986">
        <f>VLOOKUP(M986,BulletType!A$1:F$35,5)</f>
        <v>0</v>
      </c>
      <c r="K986">
        <f>VLOOKUP(M986,BulletType!A$1:F$35,6)</f>
        <v>0</v>
      </c>
      <c r="L986" s="3" t="str">
        <f>VLOOKUP(N986,BulletColor!A$2:B1009,2)</f>
        <v>0.9,1,0.4</v>
      </c>
      <c r="M986">
        <f t="shared" si="97"/>
        <v>30</v>
      </c>
      <c r="N986" s="2">
        <f t="shared" si="95"/>
        <v>12</v>
      </c>
      <c r="O986" s="2">
        <f t="shared" si="96"/>
        <v>0</v>
      </c>
    </row>
    <row r="987" spans="1:15" x14ac:dyDescent="0.2">
      <c r="A987" s="1">
        <f t="shared" si="92"/>
        <v>130121</v>
      </c>
      <c r="B987" s="2" t="str">
        <f>VLOOKUP(M987,BulletType!A$1:F$35,2)&amp;VLOOKUP(N987,BulletColor!A$1:C$25,3)</f>
        <v>深黄</v>
      </c>
      <c r="C987" t="str">
        <f t="shared" si="93"/>
        <v>Bullet130120</v>
      </c>
      <c r="D987" s="2" t="str">
        <f>CONCATENATE(VLOOKUP(M987,BulletType!A$2:I$35,8),VLOOKUP(N987,BulletColor!A$2:D$16,4))</f>
        <v>090</v>
      </c>
      <c r="E987" s="2">
        <f>VLOOKUP(M987,BulletType!A$1:G$35,7)</f>
        <v>0</v>
      </c>
      <c r="F987" s="2">
        <f t="shared" si="94"/>
        <v>1</v>
      </c>
      <c r="G987">
        <f>VLOOKUP(M987,BulletType!A$1:F$35,3)</f>
        <v>0</v>
      </c>
      <c r="H987">
        <f>VLOOKUP(M987,BulletType!A$1:F$35,4)</f>
        <v>0</v>
      </c>
      <c r="I987">
        <f>VLOOKUP(M987,BulletType!A$1:F$35,5)</f>
        <v>0</v>
      </c>
      <c r="J987">
        <f>VLOOKUP(M987,BulletType!A$1:F$35,5)</f>
        <v>0</v>
      </c>
      <c r="K987">
        <f>VLOOKUP(M987,BulletType!A$1:F$35,6)</f>
        <v>0</v>
      </c>
      <c r="L987" s="3" t="str">
        <f>VLOOKUP(N987,BulletColor!A$2:B1010,2)</f>
        <v>0.9,1,0.4</v>
      </c>
      <c r="M987">
        <f t="shared" si="97"/>
        <v>30</v>
      </c>
      <c r="N987" s="2">
        <f t="shared" si="95"/>
        <v>12</v>
      </c>
      <c r="O987" s="2">
        <f t="shared" si="96"/>
        <v>1</v>
      </c>
    </row>
    <row r="988" spans="1:15" x14ac:dyDescent="0.2">
      <c r="A988" s="1">
        <f t="shared" ref="A988:A995" si="98">VALUE(CONCATENATE(1,(REPT(0,2-LEN(M988))&amp;M988),REPT(0,2-LEN(N988))&amp;(N988),O988))</f>
        <v>130130</v>
      </c>
      <c r="B988" s="2" t="str">
        <f>VLOOKUP(M988,BulletType!A$1:F$35,2)&amp;VLOOKUP(N988,BulletColor!A$1:C$25,3)</f>
        <v>浅黄</v>
      </c>
      <c r="C988" t="str">
        <f t="shared" ref="C988:C995" si="99">CONCATENATE("Bullet",INT(A988/10)*10)</f>
        <v>Bullet130130</v>
      </c>
      <c r="D988" s="2" t="str">
        <f>CONCATENATE(VLOOKUP(M988,BulletType!A$2:I$35,8),VLOOKUP(N988,BulletColor!A$2:D$16,4))</f>
        <v>130</v>
      </c>
      <c r="E988" s="2">
        <f>VLOOKUP(M988,BulletType!A$1:G$35,7)</f>
        <v>0</v>
      </c>
      <c r="F988" s="2">
        <f t="shared" ref="F988:F995" si="100">INT(RIGHT(A988,1))</f>
        <v>0</v>
      </c>
      <c r="G988">
        <f>VLOOKUP(M988,BulletType!A$1:F$35,3)</f>
        <v>0</v>
      </c>
      <c r="H988">
        <f>VLOOKUP(M988,BulletType!A$1:F$35,4)</f>
        <v>0</v>
      </c>
      <c r="I988">
        <f>VLOOKUP(M988,BulletType!A$1:F$35,5)</f>
        <v>0</v>
      </c>
      <c r="J988">
        <f>VLOOKUP(M988,BulletType!A$1:F$35,5)</f>
        <v>0</v>
      </c>
      <c r="K988">
        <f>VLOOKUP(M988,BulletType!A$1:F$35,6)</f>
        <v>0</v>
      </c>
      <c r="L988" s="3" t="str">
        <f>VLOOKUP(N988,BulletColor!A$2:B1011,2)</f>
        <v>0.9,1,0.4</v>
      </c>
      <c r="M988">
        <f t="shared" si="97"/>
        <v>30</v>
      </c>
      <c r="N988" s="2">
        <f t="shared" si="95"/>
        <v>13</v>
      </c>
      <c r="O988" s="2">
        <f t="shared" si="96"/>
        <v>0</v>
      </c>
    </row>
    <row r="989" spans="1:15" x14ac:dyDescent="0.2">
      <c r="A989" s="1">
        <f t="shared" si="98"/>
        <v>130131</v>
      </c>
      <c r="B989" s="2" t="str">
        <f>VLOOKUP(M989,BulletType!A$1:F$35,2)&amp;VLOOKUP(N989,BulletColor!A$1:C$25,3)</f>
        <v>浅黄</v>
      </c>
      <c r="C989" t="str">
        <f t="shared" si="99"/>
        <v>Bullet130130</v>
      </c>
      <c r="D989" s="2" t="str">
        <f>CONCATENATE(VLOOKUP(M989,BulletType!A$2:I$35,8),VLOOKUP(N989,BulletColor!A$2:D$16,4))</f>
        <v>130</v>
      </c>
      <c r="E989" s="2">
        <f>VLOOKUP(M989,BulletType!A$1:G$35,7)</f>
        <v>0</v>
      </c>
      <c r="F989" s="2">
        <f t="shared" si="100"/>
        <v>1</v>
      </c>
      <c r="G989">
        <f>VLOOKUP(M989,BulletType!A$1:F$35,3)</f>
        <v>0</v>
      </c>
      <c r="H989">
        <f>VLOOKUP(M989,BulletType!A$1:F$35,4)</f>
        <v>0</v>
      </c>
      <c r="I989">
        <f>VLOOKUP(M989,BulletType!A$1:F$35,5)</f>
        <v>0</v>
      </c>
      <c r="J989">
        <f>VLOOKUP(M989,BulletType!A$1:F$35,5)</f>
        <v>0</v>
      </c>
      <c r="K989">
        <f>VLOOKUP(M989,BulletType!A$1:F$35,6)</f>
        <v>0</v>
      </c>
      <c r="L989" s="3" t="str">
        <f>VLOOKUP(N989,BulletColor!A$2:B1012,2)</f>
        <v>0.9,1,0.4</v>
      </c>
      <c r="M989">
        <f t="shared" si="97"/>
        <v>30</v>
      </c>
      <c r="N989" s="2">
        <f t="shared" si="95"/>
        <v>13</v>
      </c>
      <c r="O989" s="2">
        <f t="shared" si="96"/>
        <v>1</v>
      </c>
    </row>
    <row r="990" spans="1:15" x14ac:dyDescent="0.2">
      <c r="A990" s="1">
        <f t="shared" si="98"/>
        <v>130140</v>
      </c>
      <c r="B990" s="2" t="str">
        <f>VLOOKUP(M990,BulletType!A$1:F$35,2)&amp;VLOOKUP(N990,BulletColor!A$1:C$25,3)</f>
        <v>棕黄</v>
      </c>
      <c r="C990" t="str">
        <f t="shared" si="99"/>
        <v>Bullet130140</v>
      </c>
      <c r="D990" s="2" t="str">
        <f>CONCATENATE(VLOOKUP(M990,BulletType!A$2:I$35,8),VLOOKUP(N990,BulletColor!A$2:D$16,4))</f>
        <v>130</v>
      </c>
      <c r="E990" s="2">
        <f>VLOOKUP(M990,BulletType!A$1:G$35,7)</f>
        <v>0</v>
      </c>
      <c r="F990" s="2">
        <f t="shared" si="100"/>
        <v>0</v>
      </c>
      <c r="G990">
        <f>VLOOKUP(M990,BulletType!A$1:F$35,3)</f>
        <v>0</v>
      </c>
      <c r="H990">
        <f>VLOOKUP(M990,BulletType!A$1:F$35,4)</f>
        <v>0</v>
      </c>
      <c r="I990">
        <f>VLOOKUP(M990,BulletType!A$1:F$35,5)</f>
        <v>0</v>
      </c>
      <c r="J990">
        <f>VLOOKUP(M990,BulletType!A$1:F$35,5)</f>
        <v>0</v>
      </c>
      <c r="K990">
        <f>VLOOKUP(M990,BulletType!A$1:F$35,6)</f>
        <v>0</v>
      </c>
      <c r="L990" s="3" t="str">
        <f>VLOOKUP(N990,BulletColor!A$2:B1013,2)</f>
        <v>0.9,1,0.4</v>
      </c>
      <c r="M990">
        <f t="shared" si="97"/>
        <v>30</v>
      </c>
      <c r="N990" s="2">
        <f t="shared" si="95"/>
        <v>14</v>
      </c>
      <c r="O990" s="2">
        <f t="shared" si="96"/>
        <v>0</v>
      </c>
    </row>
    <row r="991" spans="1:15" x14ac:dyDescent="0.2">
      <c r="A991" s="1">
        <f t="shared" si="98"/>
        <v>130141</v>
      </c>
      <c r="B991" s="2" t="str">
        <f>VLOOKUP(M991,BulletType!A$1:F$35,2)&amp;VLOOKUP(N991,BulletColor!A$1:C$25,3)</f>
        <v>棕黄</v>
      </c>
      <c r="C991" t="str">
        <f t="shared" si="99"/>
        <v>Bullet130140</v>
      </c>
      <c r="D991" s="2" t="str">
        <f>CONCATENATE(VLOOKUP(M991,BulletType!A$2:I$35,8),VLOOKUP(N991,BulletColor!A$2:D$16,4))</f>
        <v>130</v>
      </c>
      <c r="E991" s="2">
        <f>VLOOKUP(M991,BulletType!A$1:G$35,7)</f>
        <v>0</v>
      </c>
      <c r="F991" s="2">
        <f t="shared" si="100"/>
        <v>1</v>
      </c>
      <c r="G991">
        <f>VLOOKUP(M991,BulletType!A$1:F$35,3)</f>
        <v>0</v>
      </c>
      <c r="H991">
        <f>VLOOKUP(M991,BulletType!A$1:F$35,4)</f>
        <v>0</v>
      </c>
      <c r="I991">
        <f>VLOOKUP(M991,BulletType!A$1:F$35,5)</f>
        <v>0</v>
      </c>
      <c r="J991">
        <f>VLOOKUP(M991,BulletType!A$1:F$35,5)</f>
        <v>0</v>
      </c>
      <c r="K991">
        <f>VLOOKUP(M991,BulletType!A$1:F$35,6)</f>
        <v>0</v>
      </c>
      <c r="L991" s="3" t="str">
        <f>VLOOKUP(N991,BulletColor!A$2:B1014,2)</f>
        <v>0.9,1,0.4</v>
      </c>
      <c r="M991">
        <f t="shared" si="97"/>
        <v>30</v>
      </c>
      <c r="N991" s="2">
        <f t="shared" si="95"/>
        <v>14</v>
      </c>
      <c r="O991" s="2">
        <f t="shared" si="96"/>
        <v>1</v>
      </c>
    </row>
    <row r="992" spans="1:15" x14ac:dyDescent="0.2">
      <c r="A992" s="1">
        <f t="shared" si="98"/>
        <v>130150</v>
      </c>
      <c r="B992" s="2" t="str">
        <f>VLOOKUP(M992,BulletType!A$1:F$35,2)&amp;VLOOKUP(N992,BulletColor!A$1:C$25,3)</f>
        <v>白</v>
      </c>
      <c r="C992" t="str">
        <f t="shared" si="99"/>
        <v>Bullet130150</v>
      </c>
      <c r="D992" s="2" t="str">
        <f>CONCATENATE(VLOOKUP(M992,BulletType!A$2:I$35,8),VLOOKUP(N992,BulletColor!A$2:D$16,4))</f>
        <v>130</v>
      </c>
      <c r="E992" s="2">
        <f>VLOOKUP(M992,BulletType!A$1:G$35,7)</f>
        <v>0</v>
      </c>
      <c r="F992" s="2">
        <f t="shared" si="100"/>
        <v>0</v>
      </c>
      <c r="G992">
        <f>VLOOKUP(M992,BulletType!A$1:F$35,3)</f>
        <v>0</v>
      </c>
      <c r="H992">
        <f>VLOOKUP(M992,BulletType!A$1:F$35,4)</f>
        <v>0</v>
      </c>
      <c r="I992">
        <f>VLOOKUP(M992,BulletType!A$1:F$35,5)</f>
        <v>0</v>
      </c>
      <c r="J992">
        <f>VLOOKUP(M992,BulletType!A$1:F$35,5)</f>
        <v>0</v>
      </c>
      <c r="K992">
        <f>VLOOKUP(M992,BulletType!A$1:F$35,6)</f>
        <v>0</v>
      </c>
      <c r="L992" s="3" t="str">
        <f>VLOOKUP(N992,BulletColor!A$2:B1015,2)</f>
        <v>0.8,0.8,0.8</v>
      </c>
      <c r="M992">
        <f t="shared" si="97"/>
        <v>30</v>
      </c>
      <c r="N992" s="2">
        <f t="shared" si="95"/>
        <v>15</v>
      </c>
      <c r="O992" s="2">
        <f t="shared" si="96"/>
        <v>0</v>
      </c>
    </row>
    <row r="993" spans="1:15" x14ac:dyDescent="0.2">
      <c r="A993" s="1">
        <f t="shared" si="98"/>
        <v>130151</v>
      </c>
      <c r="B993" s="2" t="str">
        <f>VLOOKUP(M993,BulletType!A$1:F$35,2)&amp;VLOOKUP(N993,BulletColor!A$1:C$25,3)</f>
        <v>白</v>
      </c>
      <c r="C993" t="str">
        <f t="shared" si="99"/>
        <v>Bullet130150</v>
      </c>
      <c r="D993" s="2" t="str">
        <f>CONCATENATE(VLOOKUP(M993,BulletType!A$2:I$35,8),VLOOKUP(N993,BulletColor!A$2:D$16,4))</f>
        <v>130</v>
      </c>
      <c r="E993" s="2">
        <f>VLOOKUP(M993,BulletType!A$1:G$35,7)</f>
        <v>0</v>
      </c>
      <c r="F993" s="2">
        <f t="shared" si="100"/>
        <v>1</v>
      </c>
      <c r="G993">
        <f>VLOOKUP(M993,BulletType!A$1:F$35,3)</f>
        <v>0</v>
      </c>
      <c r="H993">
        <f>VLOOKUP(M993,BulletType!A$1:F$35,4)</f>
        <v>0</v>
      </c>
      <c r="I993">
        <f>VLOOKUP(M993,BulletType!A$1:F$35,5)</f>
        <v>0</v>
      </c>
      <c r="J993">
        <f>VLOOKUP(M993,BulletType!A$1:F$35,5)</f>
        <v>0</v>
      </c>
      <c r="K993">
        <f>VLOOKUP(M993,BulletType!A$1:F$35,6)</f>
        <v>0</v>
      </c>
      <c r="L993" s="3" t="str">
        <f>VLOOKUP(N993,BulletColor!A$2:B1016,2)</f>
        <v>0.8,0.8,0.8</v>
      </c>
      <c r="M993">
        <f t="shared" si="97"/>
        <v>30</v>
      </c>
      <c r="N993" s="2">
        <f t="shared" si="95"/>
        <v>15</v>
      </c>
      <c r="O993" s="2">
        <f t="shared" si="96"/>
        <v>1</v>
      </c>
    </row>
    <row r="994" spans="1:15" x14ac:dyDescent="0.2">
      <c r="A994" s="1">
        <f t="shared" si="98"/>
        <v>131000</v>
      </c>
      <c r="B994" s="2" t="str">
        <f>VLOOKUP(M994,BulletType!A$1:F$35,2)&amp;VLOOKUP(N994,BulletColor!A$1:C$25,3)</f>
        <v>灰</v>
      </c>
      <c r="C994" t="str">
        <f t="shared" si="99"/>
        <v>Bullet131000</v>
      </c>
      <c r="D994" s="2" t="str">
        <f>CONCATENATE(VLOOKUP(M994,BulletType!A$2:I$35,8),VLOOKUP(N994,BulletColor!A$2:D$16,4))</f>
        <v>000</v>
      </c>
      <c r="E994" s="2">
        <f>VLOOKUP(M994,BulletType!A$1:G$35,7)</f>
        <v>0</v>
      </c>
      <c r="F994" s="2">
        <f t="shared" si="100"/>
        <v>0</v>
      </c>
      <c r="G994">
        <f>VLOOKUP(M994,BulletType!A$1:F$35,3)</f>
        <v>0</v>
      </c>
      <c r="H994">
        <f>VLOOKUP(M994,BulletType!A$1:F$35,4)</f>
        <v>0</v>
      </c>
      <c r="I994">
        <f>VLOOKUP(M994,BulletType!A$1:F$35,5)</f>
        <v>0</v>
      </c>
      <c r="J994">
        <f>VLOOKUP(M994,BulletType!A$1:F$35,5)</f>
        <v>0</v>
      </c>
      <c r="K994">
        <f>VLOOKUP(M994,BulletType!A$1:F$35,6)</f>
        <v>0</v>
      </c>
      <c r="L994" s="3" t="str">
        <f>VLOOKUP(N994,BulletColor!A$2:B1017,2)</f>
        <v>0.5,0.5,0.5</v>
      </c>
      <c r="M994">
        <f t="shared" si="97"/>
        <v>31</v>
      </c>
      <c r="N994" s="2">
        <f t="shared" si="95"/>
        <v>0</v>
      </c>
      <c r="O994" s="2">
        <f t="shared" si="96"/>
        <v>0</v>
      </c>
    </row>
    <row r="995" spans="1:15" x14ac:dyDescent="0.2">
      <c r="A995" s="1">
        <f t="shared" si="98"/>
        <v>131001</v>
      </c>
      <c r="B995" s="2" t="str">
        <f>VLOOKUP(M995,BulletType!A$1:F$35,2)&amp;VLOOKUP(N995,BulletColor!A$1:C$25,3)</f>
        <v>灰</v>
      </c>
      <c r="C995" t="str">
        <f t="shared" si="99"/>
        <v>Bullet131000</v>
      </c>
      <c r="D995" s="2" t="str">
        <f>CONCATENATE(VLOOKUP(M995,BulletType!A$2:I$35,8),VLOOKUP(N995,BulletColor!A$2:D$16,4))</f>
        <v>000</v>
      </c>
      <c r="E995" s="2">
        <f>VLOOKUP(M995,BulletType!A$1:G$35,7)</f>
        <v>0</v>
      </c>
      <c r="F995" s="2">
        <f t="shared" si="100"/>
        <v>1</v>
      </c>
      <c r="G995">
        <f>VLOOKUP(M995,BulletType!A$1:F$35,3)</f>
        <v>0</v>
      </c>
      <c r="H995">
        <f>VLOOKUP(M995,BulletType!A$1:F$35,4)</f>
        <v>0</v>
      </c>
      <c r="I995">
        <f>VLOOKUP(M995,BulletType!A$1:F$35,5)</f>
        <v>0</v>
      </c>
      <c r="J995">
        <f>VLOOKUP(M995,BulletType!A$1:F$35,5)</f>
        <v>0</v>
      </c>
      <c r="K995">
        <f>VLOOKUP(M995,BulletType!A$1:F$35,6)</f>
        <v>0</v>
      </c>
      <c r="L995" s="3" t="str">
        <f>VLOOKUP(N995,BulletColor!A$2:B1018,2)</f>
        <v>0.5,0.5,0.5</v>
      </c>
      <c r="M995">
        <f t="shared" si="97"/>
        <v>31</v>
      </c>
      <c r="N995" s="2">
        <f t="shared" si="95"/>
        <v>0</v>
      </c>
      <c r="O995" s="2">
        <f t="shared" si="96"/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8"/>
  <sheetViews>
    <sheetView topLeftCell="D1" workbookViewId="0">
      <selection activeCell="J25" sqref="J25"/>
    </sheetView>
  </sheetViews>
  <sheetFormatPr defaultRowHeight="14.25" x14ac:dyDescent="0.2"/>
  <cols>
    <col min="1" max="1" width="28.5" customWidth="1"/>
    <col min="2" max="2" width="34.375" customWidth="1"/>
    <col min="3" max="3" width="37.75" customWidth="1"/>
    <col min="4" max="4" width="35.75" customWidth="1"/>
    <col min="5" max="5" width="22.625" customWidth="1"/>
    <col min="6" max="6" width="28.125" customWidth="1"/>
    <col min="7" max="7" width="20.75" customWidth="1"/>
    <col min="8" max="8" width="22.875" customWidth="1"/>
    <col min="9" max="9" width="25.875" customWidth="1"/>
    <col min="10" max="10" width="59.5" customWidth="1"/>
    <col min="11" max="11" width="13" customWidth="1"/>
  </cols>
  <sheetData>
    <row r="1" spans="1:11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92</v>
      </c>
      <c r="H1" t="s">
        <v>88</v>
      </c>
      <c r="I1" t="s">
        <v>78</v>
      </c>
      <c r="J1" t="s">
        <v>130</v>
      </c>
      <c r="K1" t="s">
        <v>132</v>
      </c>
    </row>
    <row r="2" spans="1:11" x14ac:dyDescent="0.2">
      <c r="A2">
        <v>0</v>
      </c>
      <c r="B2" t="s">
        <v>21</v>
      </c>
      <c r="C2">
        <v>0</v>
      </c>
      <c r="D2">
        <v>0</v>
      </c>
      <c r="E2">
        <f>F2 * 2</f>
        <v>4.8</v>
      </c>
      <c r="F2">
        <v>2.4</v>
      </c>
      <c r="G2" t="s">
        <v>116</v>
      </c>
      <c r="H2" t="s">
        <v>89</v>
      </c>
      <c r="I2" t="s">
        <v>80</v>
      </c>
      <c r="J2" t="s">
        <v>131</v>
      </c>
      <c r="K2">
        <v>16</v>
      </c>
    </row>
    <row r="3" spans="1:11" x14ac:dyDescent="0.2">
      <c r="A3">
        <v>1</v>
      </c>
      <c r="B3" t="s">
        <v>17</v>
      </c>
      <c r="C3">
        <v>0</v>
      </c>
      <c r="D3">
        <v>0</v>
      </c>
      <c r="E3">
        <f t="shared" ref="E3:E27" si="0">F3 * 2</f>
        <v>4.8</v>
      </c>
      <c r="F3">
        <v>2.4</v>
      </c>
      <c r="G3" t="s">
        <v>115</v>
      </c>
      <c r="H3" t="s">
        <v>89</v>
      </c>
      <c r="I3" t="s">
        <v>81</v>
      </c>
      <c r="J3" t="s">
        <v>131</v>
      </c>
      <c r="K3">
        <v>16</v>
      </c>
    </row>
    <row r="4" spans="1:11" x14ac:dyDescent="0.2">
      <c r="A4">
        <v>2</v>
      </c>
      <c r="B4" t="s">
        <v>18</v>
      </c>
      <c r="C4">
        <v>0</v>
      </c>
      <c r="D4">
        <v>0</v>
      </c>
      <c r="E4">
        <f t="shared" si="0"/>
        <v>8</v>
      </c>
      <c r="F4">
        <v>4</v>
      </c>
      <c r="G4" t="s">
        <v>114</v>
      </c>
      <c r="H4" t="s">
        <v>89</v>
      </c>
      <c r="I4" t="s">
        <v>79</v>
      </c>
      <c r="J4" t="s">
        <v>131</v>
      </c>
      <c r="K4">
        <v>16</v>
      </c>
    </row>
    <row r="5" spans="1:11" x14ac:dyDescent="0.2">
      <c r="A5">
        <v>3</v>
      </c>
      <c r="B5" t="s">
        <v>19</v>
      </c>
      <c r="C5">
        <v>0</v>
      </c>
      <c r="D5">
        <v>0</v>
      </c>
      <c r="E5">
        <f t="shared" si="0"/>
        <v>4.8</v>
      </c>
      <c r="F5">
        <v>2.4</v>
      </c>
      <c r="G5" t="s">
        <v>104</v>
      </c>
      <c r="H5" t="s">
        <v>89</v>
      </c>
      <c r="I5" t="s">
        <v>81</v>
      </c>
      <c r="J5" t="s">
        <v>131</v>
      </c>
      <c r="K5">
        <v>16</v>
      </c>
    </row>
    <row r="6" spans="1:11" x14ac:dyDescent="0.2">
      <c r="A6">
        <v>4</v>
      </c>
      <c r="B6" t="s">
        <v>20</v>
      </c>
      <c r="C6">
        <v>1</v>
      </c>
      <c r="D6">
        <v>0</v>
      </c>
      <c r="E6">
        <f t="shared" si="0"/>
        <v>4.8</v>
      </c>
      <c r="F6">
        <v>2.4</v>
      </c>
      <c r="G6" t="s">
        <v>113</v>
      </c>
      <c r="H6" t="s">
        <v>89</v>
      </c>
      <c r="I6" t="s">
        <v>81</v>
      </c>
      <c r="J6" t="s">
        <v>131</v>
      </c>
      <c r="K6">
        <v>16</v>
      </c>
    </row>
    <row r="7" spans="1:11" x14ac:dyDescent="0.2">
      <c r="A7">
        <v>5</v>
      </c>
      <c r="B7" t="s">
        <v>22</v>
      </c>
      <c r="C7">
        <v>1</v>
      </c>
      <c r="D7">
        <v>0</v>
      </c>
      <c r="E7">
        <f t="shared" si="0"/>
        <v>4.8</v>
      </c>
      <c r="F7">
        <v>2.4</v>
      </c>
      <c r="G7" t="s">
        <v>112</v>
      </c>
      <c r="H7" t="s">
        <v>89</v>
      </c>
      <c r="I7" t="s">
        <v>81</v>
      </c>
      <c r="J7" t="s">
        <v>131</v>
      </c>
      <c r="K7">
        <v>16</v>
      </c>
    </row>
    <row r="8" spans="1:11" x14ac:dyDescent="0.2">
      <c r="A8">
        <v>6</v>
      </c>
      <c r="B8" t="s">
        <v>23</v>
      </c>
      <c r="C8">
        <v>1</v>
      </c>
      <c r="D8">
        <v>0</v>
      </c>
      <c r="E8">
        <f t="shared" si="0"/>
        <v>4.8</v>
      </c>
      <c r="F8">
        <v>2.4</v>
      </c>
      <c r="G8" t="s">
        <v>111</v>
      </c>
      <c r="H8" t="s">
        <v>89</v>
      </c>
      <c r="I8" t="s">
        <v>81</v>
      </c>
      <c r="J8" t="s">
        <v>131</v>
      </c>
      <c r="K8">
        <v>16</v>
      </c>
    </row>
    <row r="9" spans="1:11" x14ac:dyDescent="0.2">
      <c r="A9">
        <v>7</v>
      </c>
      <c r="B9" t="s">
        <v>24</v>
      </c>
      <c r="C9">
        <v>1</v>
      </c>
      <c r="D9">
        <v>0</v>
      </c>
      <c r="E9">
        <f t="shared" si="0"/>
        <v>5.6</v>
      </c>
      <c r="F9">
        <v>2.8</v>
      </c>
      <c r="G9" t="s">
        <v>110</v>
      </c>
      <c r="H9" t="s">
        <v>89</v>
      </c>
      <c r="I9" t="s">
        <v>81</v>
      </c>
      <c r="J9" t="s">
        <v>131</v>
      </c>
      <c r="K9">
        <v>16</v>
      </c>
    </row>
    <row r="10" spans="1:11" x14ac:dyDescent="0.2">
      <c r="A10">
        <v>8</v>
      </c>
      <c r="B10" t="s">
        <v>25</v>
      </c>
      <c r="C10">
        <v>1</v>
      </c>
      <c r="D10">
        <v>0</v>
      </c>
      <c r="E10">
        <f t="shared" si="0"/>
        <v>4.8</v>
      </c>
      <c r="F10">
        <v>2.4</v>
      </c>
      <c r="G10" t="s">
        <v>109</v>
      </c>
      <c r="H10" t="s">
        <v>89</v>
      </c>
      <c r="I10" t="s">
        <v>81</v>
      </c>
      <c r="J10" t="s">
        <v>131</v>
      </c>
      <c r="K10">
        <v>16</v>
      </c>
    </row>
    <row r="11" spans="1:11" x14ac:dyDescent="0.2">
      <c r="A11">
        <v>9</v>
      </c>
      <c r="B11" t="s">
        <v>26</v>
      </c>
      <c r="C11">
        <v>1</v>
      </c>
      <c r="D11">
        <v>0</v>
      </c>
      <c r="E11">
        <f t="shared" si="0"/>
        <v>4.8</v>
      </c>
      <c r="F11">
        <v>2.4</v>
      </c>
      <c r="G11" t="s">
        <v>108</v>
      </c>
      <c r="H11" t="s">
        <v>89</v>
      </c>
      <c r="I11" t="s">
        <v>81</v>
      </c>
      <c r="J11" t="s">
        <v>131</v>
      </c>
      <c r="K11">
        <v>16</v>
      </c>
    </row>
    <row r="12" spans="1:11" x14ac:dyDescent="0.2">
      <c r="A12">
        <v>10</v>
      </c>
      <c r="B12" t="s">
        <v>27</v>
      </c>
      <c r="C12">
        <v>1</v>
      </c>
      <c r="D12">
        <v>0</v>
      </c>
      <c r="E12">
        <f t="shared" si="0"/>
        <v>4.8</v>
      </c>
      <c r="F12">
        <v>2.4</v>
      </c>
      <c r="G12" t="s">
        <v>107</v>
      </c>
      <c r="H12" t="s">
        <v>89</v>
      </c>
      <c r="I12" t="s">
        <v>81</v>
      </c>
      <c r="J12" t="s">
        <v>131</v>
      </c>
      <c r="K12">
        <v>16</v>
      </c>
    </row>
    <row r="13" spans="1:11" x14ac:dyDescent="0.2">
      <c r="A13">
        <v>11</v>
      </c>
      <c r="B13" t="s">
        <v>28</v>
      </c>
      <c r="C13">
        <v>0</v>
      </c>
      <c r="D13">
        <v>3</v>
      </c>
      <c r="E13">
        <f t="shared" si="0"/>
        <v>8</v>
      </c>
      <c r="F13">
        <v>4</v>
      </c>
      <c r="G13" t="s">
        <v>106</v>
      </c>
      <c r="H13" t="s">
        <v>89</v>
      </c>
      <c r="I13" t="s">
        <v>81</v>
      </c>
      <c r="J13" t="s">
        <v>131</v>
      </c>
      <c r="K13">
        <v>16</v>
      </c>
    </row>
    <row r="14" spans="1:11" x14ac:dyDescent="0.2">
      <c r="A14">
        <v>12</v>
      </c>
      <c r="B14" t="s">
        <v>29</v>
      </c>
      <c r="C14">
        <v>0</v>
      </c>
      <c r="D14">
        <v>0</v>
      </c>
      <c r="E14">
        <f t="shared" si="0"/>
        <v>8</v>
      </c>
      <c r="F14">
        <v>4</v>
      </c>
      <c r="G14" t="s">
        <v>105</v>
      </c>
      <c r="H14" t="s">
        <v>89</v>
      </c>
      <c r="I14" t="s">
        <v>81</v>
      </c>
      <c r="J14" t="s">
        <v>131</v>
      </c>
      <c r="K14">
        <v>16</v>
      </c>
    </row>
    <row r="15" spans="1:11" x14ac:dyDescent="0.2">
      <c r="A15">
        <v>13</v>
      </c>
      <c r="B15" t="s">
        <v>30</v>
      </c>
      <c r="C15">
        <v>0</v>
      </c>
      <c r="D15">
        <v>0</v>
      </c>
      <c r="E15">
        <f t="shared" si="0"/>
        <v>17</v>
      </c>
      <c r="F15">
        <v>8.5</v>
      </c>
      <c r="G15" t="s">
        <v>104</v>
      </c>
      <c r="H15" t="s">
        <v>89</v>
      </c>
      <c r="I15" t="s">
        <v>81</v>
      </c>
      <c r="J15" t="s">
        <v>131</v>
      </c>
      <c r="K15">
        <v>16</v>
      </c>
    </row>
    <row r="16" spans="1:11" x14ac:dyDescent="0.2">
      <c r="A16">
        <v>14</v>
      </c>
      <c r="B16" t="s">
        <v>31</v>
      </c>
      <c r="C16">
        <v>1</v>
      </c>
      <c r="D16">
        <v>0</v>
      </c>
      <c r="E16">
        <f t="shared" si="0"/>
        <v>14</v>
      </c>
      <c r="F16">
        <v>7</v>
      </c>
      <c r="G16" t="s">
        <v>103</v>
      </c>
      <c r="H16" t="s">
        <v>89</v>
      </c>
      <c r="I16" t="s">
        <v>81</v>
      </c>
      <c r="J16" t="s">
        <v>133</v>
      </c>
      <c r="K16">
        <v>8</v>
      </c>
    </row>
    <row r="17" spans="1:11" x14ac:dyDescent="0.2">
      <c r="A17">
        <v>15</v>
      </c>
      <c r="B17" t="s">
        <v>32</v>
      </c>
      <c r="C17">
        <v>1</v>
      </c>
      <c r="D17">
        <v>0</v>
      </c>
      <c r="E17">
        <f t="shared" si="0"/>
        <v>12</v>
      </c>
      <c r="F17">
        <v>6</v>
      </c>
      <c r="G17" t="s">
        <v>102</v>
      </c>
      <c r="H17" t="s">
        <v>89</v>
      </c>
      <c r="I17" t="s">
        <v>81</v>
      </c>
      <c r="J17" t="s">
        <v>133</v>
      </c>
      <c r="K17">
        <v>8</v>
      </c>
    </row>
    <row r="18" spans="1:11" x14ac:dyDescent="0.2">
      <c r="A18">
        <v>16</v>
      </c>
      <c r="B18" t="s">
        <v>33</v>
      </c>
      <c r="C18">
        <v>1</v>
      </c>
      <c r="D18">
        <v>0</v>
      </c>
      <c r="E18">
        <f t="shared" si="0"/>
        <v>14</v>
      </c>
      <c r="F18">
        <v>7</v>
      </c>
      <c r="G18" t="s">
        <v>101</v>
      </c>
      <c r="H18" t="s">
        <v>89</v>
      </c>
      <c r="I18" t="s">
        <v>81</v>
      </c>
      <c r="J18" t="s">
        <v>133</v>
      </c>
      <c r="K18">
        <v>8</v>
      </c>
    </row>
    <row r="19" spans="1:11" x14ac:dyDescent="0.2">
      <c r="A19">
        <v>17</v>
      </c>
      <c r="B19" t="s">
        <v>34</v>
      </c>
      <c r="C19">
        <v>0</v>
      </c>
      <c r="D19">
        <v>3</v>
      </c>
      <c r="E19">
        <f t="shared" si="0"/>
        <v>14</v>
      </c>
      <c r="F19">
        <v>7</v>
      </c>
      <c r="G19" t="s">
        <v>100</v>
      </c>
      <c r="H19" t="s">
        <v>89</v>
      </c>
      <c r="I19" t="s">
        <v>81</v>
      </c>
      <c r="J19" t="s">
        <v>136</v>
      </c>
      <c r="K19">
        <v>8</v>
      </c>
    </row>
    <row r="20" spans="1:11" x14ac:dyDescent="0.2">
      <c r="A20">
        <v>18</v>
      </c>
      <c r="B20" t="s">
        <v>35</v>
      </c>
      <c r="C20">
        <v>0</v>
      </c>
      <c r="D20">
        <v>0</v>
      </c>
      <c r="E20">
        <f t="shared" si="0"/>
        <v>28</v>
      </c>
      <c r="F20">
        <v>14</v>
      </c>
      <c r="G20" t="s">
        <v>99</v>
      </c>
      <c r="H20" t="s">
        <v>89</v>
      </c>
      <c r="I20" t="s">
        <v>81</v>
      </c>
      <c r="J20" t="s">
        <v>134</v>
      </c>
      <c r="K20">
        <v>4</v>
      </c>
    </row>
    <row r="21" spans="1:11" x14ac:dyDescent="0.2">
      <c r="A21">
        <v>19</v>
      </c>
      <c r="B21" t="s">
        <v>36</v>
      </c>
      <c r="C21">
        <v>0</v>
      </c>
      <c r="D21">
        <v>0</v>
      </c>
      <c r="E21">
        <f t="shared" si="0"/>
        <v>28</v>
      </c>
      <c r="F21">
        <v>14</v>
      </c>
      <c r="G21" t="s">
        <v>98</v>
      </c>
      <c r="H21" t="s">
        <v>89</v>
      </c>
      <c r="I21" t="s">
        <v>81</v>
      </c>
      <c r="J21" t="s">
        <v>135</v>
      </c>
      <c r="K21">
        <v>4</v>
      </c>
    </row>
    <row r="22" spans="1:11" x14ac:dyDescent="0.2">
      <c r="A22">
        <v>20</v>
      </c>
      <c r="B22" t="s">
        <v>37</v>
      </c>
      <c r="C22">
        <v>1</v>
      </c>
      <c r="D22">
        <v>0</v>
      </c>
      <c r="E22">
        <f t="shared" si="0"/>
        <v>20</v>
      </c>
      <c r="F22">
        <v>10</v>
      </c>
      <c r="G22" t="s">
        <v>96</v>
      </c>
      <c r="H22" t="s">
        <v>89</v>
      </c>
      <c r="I22" t="s">
        <v>81</v>
      </c>
      <c r="J22" t="s">
        <v>137</v>
      </c>
      <c r="K22">
        <v>16</v>
      </c>
    </row>
    <row r="23" spans="1:11" x14ac:dyDescent="0.2">
      <c r="A23">
        <v>21</v>
      </c>
      <c r="B23" t="s">
        <v>38</v>
      </c>
      <c r="C23">
        <v>1</v>
      </c>
      <c r="D23">
        <v>0</v>
      </c>
      <c r="E23">
        <f t="shared" si="0"/>
        <v>4.8</v>
      </c>
      <c r="F23">
        <v>2.4</v>
      </c>
      <c r="G23" t="s">
        <v>97</v>
      </c>
      <c r="H23" t="s">
        <v>89</v>
      </c>
      <c r="I23" t="s">
        <v>81</v>
      </c>
      <c r="J23" t="s">
        <v>136</v>
      </c>
      <c r="K23">
        <v>8</v>
      </c>
    </row>
    <row r="24" spans="1:11" x14ac:dyDescent="0.2">
      <c r="A24">
        <v>22</v>
      </c>
      <c r="B24" t="s">
        <v>82</v>
      </c>
      <c r="C24">
        <v>0</v>
      </c>
      <c r="D24">
        <v>0</v>
      </c>
      <c r="E24">
        <f t="shared" si="0"/>
        <v>24</v>
      </c>
      <c r="F24">
        <v>12</v>
      </c>
      <c r="G24" t="s">
        <v>91</v>
      </c>
      <c r="H24" t="s">
        <v>90</v>
      </c>
      <c r="I24" t="s">
        <v>83</v>
      </c>
      <c r="J24" t="s">
        <v>136</v>
      </c>
      <c r="K24">
        <v>8</v>
      </c>
    </row>
    <row r="25" spans="1:11" x14ac:dyDescent="0.2">
      <c r="A25">
        <v>23</v>
      </c>
      <c r="B25" t="s">
        <v>84</v>
      </c>
      <c r="C25">
        <v>1</v>
      </c>
      <c r="D25">
        <v>0</v>
      </c>
      <c r="E25">
        <f t="shared" si="0"/>
        <v>8</v>
      </c>
      <c r="F25">
        <v>4</v>
      </c>
      <c r="G25" t="s">
        <v>95</v>
      </c>
      <c r="H25" t="s">
        <v>89</v>
      </c>
      <c r="I25" t="s">
        <v>81</v>
      </c>
      <c r="J25" t="s">
        <v>136</v>
      </c>
      <c r="K25">
        <v>8</v>
      </c>
    </row>
    <row r="26" spans="1:11" x14ac:dyDescent="0.2">
      <c r="A26">
        <v>24</v>
      </c>
      <c r="B26" t="s">
        <v>85</v>
      </c>
      <c r="C26">
        <v>0</v>
      </c>
      <c r="D26">
        <v>0</v>
      </c>
      <c r="E26">
        <f t="shared" si="0"/>
        <v>12</v>
      </c>
      <c r="F26">
        <v>6</v>
      </c>
      <c r="G26" t="s">
        <v>93</v>
      </c>
      <c r="H26" t="s">
        <v>89</v>
      </c>
      <c r="I26" t="s">
        <v>81</v>
      </c>
      <c r="J26" t="s">
        <v>136</v>
      </c>
      <c r="K26">
        <v>8</v>
      </c>
    </row>
    <row r="27" spans="1:11" x14ac:dyDescent="0.2">
      <c r="A27">
        <v>25</v>
      </c>
      <c r="B27" t="s">
        <v>86</v>
      </c>
      <c r="C27">
        <v>1</v>
      </c>
      <c r="D27">
        <v>0</v>
      </c>
      <c r="E27">
        <f t="shared" si="0"/>
        <v>10</v>
      </c>
      <c r="F27">
        <v>5</v>
      </c>
      <c r="G27" t="s">
        <v>94</v>
      </c>
      <c r="H27" t="s">
        <v>89</v>
      </c>
      <c r="I27" t="s">
        <v>79</v>
      </c>
      <c r="J27" t="s">
        <v>136</v>
      </c>
      <c r="K27">
        <v>8</v>
      </c>
    </row>
    <row r="28" spans="1:11" x14ac:dyDescent="0.2">
      <c r="A28">
        <v>26</v>
      </c>
    </row>
    <row r="29" spans="1:11" x14ac:dyDescent="0.2">
      <c r="A29">
        <v>27</v>
      </c>
    </row>
    <row r="30" spans="1:11" x14ac:dyDescent="0.2">
      <c r="A30">
        <v>28</v>
      </c>
    </row>
    <row r="31" spans="1:11" x14ac:dyDescent="0.2">
      <c r="A31">
        <v>29</v>
      </c>
    </row>
    <row r="32" spans="1:11" x14ac:dyDescent="0.2">
      <c r="A32">
        <v>30</v>
      </c>
    </row>
    <row r="33" spans="1:1" x14ac:dyDescent="0.2">
      <c r="A33">
        <v>31</v>
      </c>
    </row>
    <row r="34" spans="1:1" x14ac:dyDescent="0.2">
      <c r="A34">
        <v>32</v>
      </c>
    </row>
    <row r="35" spans="1:1" x14ac:dyDescent="0.2">
      <c r="A35">
        <v>33</v>
      </c>
    </row>
    <row r="36" spans="1:1" x14ac:dyDescent="0.2">
      <c r="A36">
        <v>34</v>
      </c>
    </row>
    <row r="37" spans="1:1" x14ac:dyDescent="0.2">
      <c r="A37">
        <v>35</v>
      </c>
    </row>
    <row r="38" spans="1:1" x14ac:dyDescent="0.2">
      <c r="A38">
        <v>36</v>
      </c>
    </row>
    <row r="39" spans="1:1" x14ac:dyDescent="0.2">
      <c r="A39">
        <v>37</v>
      </c>
    </row>
    <row r="40" spans="1:1" x14ac:dyDescent="0.2">
      <c r="A40">
        <v>38</v>
      </c>
    </row>
    <row r="41" spans="1:1" x14ac:dyDescent="0.2">
      <c r="A41">
        <v>39</v>
      </c>
    </row>
    <row r="42" spans="1:1" x14ac:dyDescent="0.2">
      <c r="A42">
        <v>40</v>
      </c>
    </row>
    <row r="43" spans="1:1" x14ac:dyDescent="0.2">
      <c r="A43">
        <v>41</v>
      </c>
    </row>
    <row r="44" spans="1:1" x14ac:dyDescent="0.2">
      <c r="A44">
        <v>42</v>
      </c>
    </row>
    <row r="45" spans="1:1" x14ac:dyDescent="0.2">
      <c r="A45">
        <v>43</v>
      </c>
    </row>
    <row r="46" spans="1:1" x14ac:dyDescent="0.2">
      <c r="A46">
        <v>44</v>
      </c>
    </row>
    <row r="47" spans="1:1" x14ac:dyDescent="0.2">
      <c r="A47">
        <v>45</v>
      </c>
    </row>
    <row r="48" spans="1:1" x14ac:dyDescent="0.2">
      <c r="A48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7"/>
  <sheetViews>
    <sheetView workbookViewId="0">
      <selection activeCell="D3" sqref="D3"/>
    </sheetView>
  </sheetViews>
  <sheetFormatPr defaultRowHeight="14.25" x14ac:dyDescent="0.2"/>
  <cols>
    <col min="1" max="1" width="19.125" customWidth="1"/>
    <col min="2" max="2" width="27.25" customWidth="1"/>
    <col min="3" max="3" width="39" customWidth="1"/>
    <col min="4" max="4" width="22.125" customWidth="1"/>
  </cols>
  <sheetData>
    <row r="1" spans="1:4" x14ac:dyDescent="0.2">
      <c r="A1" t="s">
        <v>39</v>
      </c>
      <c r="B1" t="s">
        <v>40</v>
      </c>
      <c r="C1" t="s">
        <v>57</v>
      </c>
      <c r="D1" s="3" t="s">
        <v>87</v>
      </c>
    </row>
    <row r="2" spans="1:4" x14ac:dyDescent="0.2">
      <c r="A2">
        <v>0</v>
      </c>
      <c r="B2" t="s">
        <v>41</v>
      </c>
      <c r="C2" t="s">
        <v>58</v>
      </c>
      <c r="D2" s="3" t="s">
        <v>117</v>
      </c>
    </row>
    <row r="3" spans="1:4" x14ac:dyDescent="0.2">
      <c r="A3">
        <v>1</v>
      </c>
      <c r="B3" t="s">
        <v>43</v>
      </c>
      <c r="C3" t="s">
        <v>61</v>
      </c>
      <c r="D3" s="3" t="s">
        <v>118</v>
      </c>
    </row>
    <row r="4" spans="1:4" x14ac:dyDescent="0.2">
      <c r="A4">
        <v>2</v>
      </c>
      <c r="B4" t="s">
        <v>44</v>
      </c>
      <c r="C4" t="s">
        <v>60</v>
      </c>
      <c r="D4" s="3" t="s">
        <v>119</v>
      </c>
    </row>
    <row r="5" spans="1:4" x14ac:dyDescent="0.2">
      <c r="A5">
        <v>3</v>
      </c>
      <c r="B5" t="s">
        <v>45</v>
      </c>
      <c r="C5" t="s">
        <v>62</v>
      </c>
      <c r="D5" s="3" t="s">
        <v>120</v>
      </c>
    </row>
    <row r="6" spans="1:4" x14ac:dyDescent="0.2">
      <c r="A6">
        <v>4</v>
      </c>
      <c r="B6" t="s">
        <v>46</v>
      </c>
      <c r="C6" t="s">
        <v>63</v>
      </c>
      <c r="D6" s="3" t="s">
        <v>121</v>
      </c>
    </row>
    <row r="7" spans="1:4" x14ac:dyDescent="0.2">
      <c r="A7">
        <v>5</v>
      </c>
      <c r="B7" t="s">
        <v>47</v>
      </c>
      <c r="C7" t="s">
        <v>64</v>
      </c>
      <c r="D7" s="3" t="s">
        <v>122</v>
      </c>
    </row>
    <row r="8" spans="1:4" x14ac:dyDescent="0.2">
      <c r="A8">
        <v>6</v>
      </c>
      <c r="B8" t="s">
        <v>48</v>
      </c>
      <c r="C8" t="s">
        <v>65</v>
      </c>
      <c r="D8" s="3" t="s">
        <v>122</v>
      </c>
    </row>
    <row r="9" spans="1:4" x14ac:dyDescent="0.2">
      <c r="A9">
        <v>7</v>
      </c>
      <c r="B9" t="s">
        <v>49</v>
      </c>
      <c r="C9" t="s">
        <v>66</v>
      </c>
      <c r="D9" s="3" t="s">
        <v>123</v>
      </c>
    </row>
    <row r="10" spans="1:4" x14ac:dyDescent="0.2">
      <c r="A10">
        <v>8</v>
      </c>
      <c r="B10" t="s">
        <v>50</v>
      </c>
      <c r="C10" t="s">
        <v>67</v>
      </c>
      <c r="D10" s="3" t="s">
        <v>123</v>
      </c>
    </row>
    <row r="11" spans="1:4" x14ac:dyDescent="0.2">
      <c r="A11">
        <v>9</v>
      </c>
      <c r="B11" t="s">
        <v>51</v>
      </c>
      <c r="C11" t="s">
        <v>68</v>
      </c>
      <c r="D11" s="3" t="s">
        <v>124</v>
      </c>
    </row>
    <row r="12" spans="1:4" x14ac:dyDescent="0.2">
      <c r="A12">
        <v>10</v>
      </c>
      <c r="B12" t="s">
        <v>52</v>
      </c>
      <c r="C12" t="s">
        <v>69</v>
      </c>
      <c r="D12" s="3" t="s">
        <v>125</v>
      </c>
    </row>
    <row r="13" spans="1:4" x14ac:dyDescent="0.2">
      <c r="A13">
        <v>11</v>
      </c>
      <c r="B13" t="s">
        <v>53</v>
      </c>
      <c r="C13" t="s">
        <v>70</v>
      </c>
      <c r="D13" s="3" t="s">
        <v>126</v>
      </c>
    </row>
    <row r="14" spans="1:4" x14ac:dyDescent="0.2">
      <c r="A14">
        <v>12</v>
      </c>
      <c r="B14" t="s">
        <v>54</v>
      </c>
      <c r="C14" t="s">
        <v>71</v>
      </c>
      <c r="D14" s="3" t="s">
        <v>124</v>
      </c>
    </row>
    <row r="15" spans="1:4" x14ac:dyDescent="0.2">
      <c r="A15">
        <v>13</v>
      </c>
      <c r="B15" t="s">
        <v>55</v>
      </c>
      <c r="C15" t="s">
        <v>72</v>
      </c>
      <c r="D15" s="3" t="s">
        <v>127</v>
      </c>
    </row>
    <row r="16" spans="1:4" x14ac:dyDescent="0.2">
      <c r="A16">
        <v>14</v>
      </c>
      <c r="B16" t="s">
        <v>56</v>
      </c>
      <c r="C16" t="s">
        <v>73</v>
      </c>
      <c r="D16" s="3" t="s">
        <v>128</v>
      </c>
    </row>
    <row r="17" spans="1:4" x14ac:dyDescent="0.2">
      <c r="A17">
        <v>15</v>
      </c>
      <c r="B17" t="s">
        <v>42</v>
      </c>
      <c r="C17" t="s">
        <v>59</v>
      </c>
      <c r="D17" s="3" t="s">
        <v>129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Bullet</vt:lpstr>
      <vt:lpstr>BulletType</vt:lpstr>
      <vt:lpstr>BulletColor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2018-09-04T03:06:34Z</dcterms:created>
  <dcterms:modified xsi:type="dcterms:W3CDTF">2018-12-01T03:58:58Z</dcterms:modified>
</cp:coreProperties>
</file>