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列表" sheetId="1" r:id="rId1"/>
    <sheet name="统计" sheetId="2" r:id="rId2"/>
  </sheets>
  <definedNames>
    <definedName name="_xlnm._FilterDatabase" localSheetId="0" hidden="1">列表!$A$2:$Q$172</definedName>
    <definedName name="_xlchart.0" hidden="1">列表!$B$3:$B$185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5" i="1" l="1"/>
  <c r="J206" i="1"/>
  <c r="O206" i="1"/>
  <c r="O205" i="1"/>
  <c r="F4" i="2" l="1"/>
  <c r="F3" i="2"/>
  <c r="F2" i="2"/>
  <c r="F1" i="2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O180" i="1" l="1"/>
  <c r="J180" i="1"/>
  <c r="O176" i="1"/>
  <c r="O175" i="1"/>
  <c r="O177" i="1"/>
  <c r="O179" i="1"/>
  <c r="O174" i="1"/>
  <c r="O178" i="1"/>
  <c r="J178" i="1"/>
  <c r="J174" i="1"/>
  <c r="J179" i="1"/>
  <c r="J177" i="1"/>
  <c r="J175" i="1"/>
  <c r="J176" i="1"/>
  <c r="I173" i="1" l="1"/>
  <c r="J173" i="1"/>
  <c r="O17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67" i="1" s="1"/>
  <c r="I168" i="1"/>
  <c r="J168" i="1" s="1"/>
  <c r="I169" i="1"/>
  <c r="I170" i="1"/>
  <c r="J170" i="1" s="1"/>
  <c r="I171" i="1"/>
  <c r="J171" i="1" s="1"/>
  <c r="I172" i="1"/>
  <c r="J172" i="1" s="1"/>
  <c r="I3" i="1"/>
  <c r="J169" i="1"/>
  <c r="O164" i="1"/>
  <c r="O165" i="1"/>
  <c r="O166" i="1"/>
  <c r="O167" i="1"/>
  <c r="O168" i="1"/>
  <c r="O169" i="1"/>
  <c r="O170" i="1"/>
  <c r="O171" i="1"/>
  <c r="O172" i="1"/>
  <c r="J166" i="1" l="1"/>
  <c r="O162" i="1" l="1"/>
  <c r="O163" i="1"/>
  <c r="O161" i="1"/>
  <c r="J158" i="1"/>
  <c r="J159" i="1"/>
  <c r="J160" i="1"/>
  <c r="J161" i="1"/>
  <c r="J162" i="1"/>
  <c r="J163" i="1"/>
  <c r="J164" i="1"/>
  <c r="J165" i="1"/>
  <c r="O160" i="1"/>
  <c r="O157" i="1" l="1"/>
  <c r="O158" i="1"/>
  <c r="O159" i="1"/>
  <c r="J157" i="1"/>
  <c r="J156" i="1"/>
  <c r="O156" i="1"/>
  <c r="O153" i="1"/>
  <c r="J153" i="1"/>
  <c r="O155" i="1"/>
  <c r="O154" i="1"/>
  <c r="O152" i="1"/>
  <c r="J151" i="1"/>
  <c r="J152" i="1"/>
  <c r="J154" i="1"/>
  <c r="J155" i="1"/>
  <c r="O151" i="1"/>
  <c r="O150" i="1"/>
  <c r="J150" i="1"/>
  <c r="O142" i="1" l="1"/>
  <c r="O149" i="1"/>
  <c r="O28" i="1"/>
  <c r="O118" i="1"/>
  <c r="O111" i="1"/>
  <c r="O3" i="1"/>
  <c r="O92" i="1"/>
  <c r="O132" i="1"/>
  <c r="O32" i="1"/>
  <c r="O60" i="1"/>
  <c r="O144" i="1"/>
  <c r="O23" i="1"/>
  <c r="O29" i="1"/>
  <c r="O103" i="1"/>
  <c r="O121" i="1"/>
  <c r="O101" i="1"/>
  <c r="O51" i="1"/>
  <c r="O102" i="1"/>
  <c r="O58" i="1"/>
  <c r="O47" i="1"/>
  <c r="O127" i="1"/>
  <c r="O16" i="1"/>
  <c r="O36" i="1"/>
  <c r="O105" i="1"/>
  <c r="O100" i="1"/>
  <c r="O12" i="1"/>
  <c r="O133" i="1"/>
  <c r="O106" i="1"/>
  <c r="O9" i="1"/>
  <c r="O134" i="1"/>
  <c r="O72" i="1"/>
  <c r="O39" i="1"/>
  <c r="O59" i="1"/>
  <c r="O146" i="1"/>
  <c r="O83" i="1"/>
  <c r="O136" i="1"/>
  <c r="O137" i="1"/>
  <c r="O20" i="1"/>
  <c r="O52" i="1"/>
  <c r="O97" i="1"/>
  <c r="O69" i="1"/>
  <c r="O147" i="1"/>
  <c r="O35" i="1"/>
  <c r="O48" i="1"/>
  <c r="O8" i="1"/>
  <c r="O38" i="1"/>
  <c r="O6" i="1"/>
  <c r="O116" i="1"/>
  <c r="O73" i="1"/>
  <c r="O18" i="1"/>
  <c r="O13" i="1"/>
  <c r="O57" i="1"/>
  <c r="O21" i="1"/>
  <c r="O87" i="1"/>
  <c r="O4" i="1"/>
  <c r="O17" i="1"/>
  <c r="O27" i="1"/>
  <c r="O19" i="1"/>
  <c r="O56" i="1"/>
  <c r="O30" i="1"/>
  <c r="O34" i="1"/>
  <c r="O67" i="1"/>
  <c r="O5" i="1"/>
  <c r="O41" i="1"/>
  <c r="O117" i="1"/>
  <c r="O141" i="1"/>
  <c r="O112" i="1"/>
  <c r="O14" i="1"/>
  <c r="O130" i="1"/>
  <c r="O126" i="1"/>
  <c r="O66" i="1"/>
  <c r="O42" i="1"/>
  <c r="O68" i="1"/>
  <c r="O80" i="1"/>
  <c r="O7" i="1"/>
  <c r="O90" i="1"/>
  <c r="O43" i="1"/>
  <c r="O31" i="1"/>
  <c r="O79" i="1"/>
  <c r="O89" i="1"/>
  <c r="O10" i="1"/>
  <c r="O55" i="1"/>
  <c r="O128" i="1"/>
  <c r="O139" i="1"/>
  <c r="O140" i="1"/>
  <c r="O124" i="1"/>
  <c r="O115" i="1"/>
  <c r="O108" i="1"/>
  <c r="O77" i="1"/>
  <c r="O131" i="1"/>
  <c r="O95" i="1"/>
  <c r="O11" i="1"/>
  <c r="O109" i="1"/>
  <c r="O37" i="1"/>
  <c r="O145" i="1"/>
  <c r="O84" i="1"/>
  <c r="O24" i="1"/>
  <c r="O148" i="1"/>
  <c r="O44" i="1"/>
  <c r="O114" i="1"/>
  <c r="O110" i="1"/>
  <c r="O104" i="1"/>
  <c r="O123" i="1"/>
  <c r="O50" i="1"/>
  <c r="O81" i="1"/>
  <c r="O129" i="1"/>
  <c r="O25" i="1"/>
  <c r="O15" i="1"/>
  <c r="O53" i="1"/>
  <c r="O138" i="1"/>
  <c r="O107" i="1"/>
  <c r="O26" i="1"/>
  <c r="O88" i="1"/>
  <c r="O46" i="1"/>
  <c r="O91" i="1"/>
  <c r="O82" i="1"/>
  <c r="O122" i="1"/>
  <c r="O40" i="1"/>
  <c r="O62" i="1"/>
  <c r="O54" i="1"/>
  <c r="O65" i="1"/>
  <c r="O74" i="1"/>
  <c r="O64" i="1"/>
  <c r="O22" i="1"/>
  <c r="O86" i="1"/>
  <c r="O93" i="1"/>
  <c r="O33" i="1"/>
  <c r="O63" i="1"/>
  <c r="O94" i="1"/>
  <c r="O49" i="1"/>
  <c r="O61" i="1"/>
  <c r="O45" i="1"/>
  <c r="O125" i="1"/>
  <c r="O85" i="1"/>
  <c r="O71" i="1"/>
  <c r="O76" i="1"/>
  <c r="O70" i="1"/>
  <c r="O99" i="1"/>
  <c r="O75" i="1"/>
  <c r="O98" i="1"/>
  <c r="O96" i="1"/>
  <c r="O113" i="1"/>
  <c r="O120" i="1"/>
  <c r="O135" i="1"/>
  <c r="O119" i="1"/>
  <c r="O14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28" i="1"/>
  <c r="J129" i="1"/>
  <c r="J130" i="1"/>
  <c r="J131" i="1"/>
  <c r="J132" i="1"/>
  <c r="J133" i="1"/>
  <c r="J134" i="1"/>
  <c r="J135" i="1"/>
  <c r="J136" i="1"/>
  <c r="J124" i="1" l="1"/>
  <c r="J126" i="1"/>
  <c r="J125" i="1"/>
  <c r="J127" i="1"/>
  <c r="J123" i="1" l="1"/>
  <c r="J112" i="1" l="1"/>
  <c r="J113" i="1"/>
  <c r="J114" i="1"/>
  <c r="J115" i="1"/>
  <c r="J116" i="1"/>
  <c r="J117" i="1"/>
  <c r="J118" i="1"/>
  <c r="J119" i="1"/>
  <c r="J120" i="1"/>
  <c r="J121" i="1"/>
  <c r="J122" i="1"/>
  <c r="B2" i="2"/>
  <c r="B1" i="2" l="1"/>
  <c r="J111" i="1"/>
  <c r="J110" i="1" l="1"/>
  <c r="J105" i="1"/>
  <c r="J106" i="1"/>
  <c r="J107" i="1"/>
  <c r="J109" i="1"/>
  <c r="J108" i="1"/>
  <c r="J104" i="1" l="1"/>
  <c r="J3" i="1" l="1"/>
  <c r="J88" i="1"/>
  <c r="J95" i="1"/>
  <c r="J90" i="1"/>
  <c r="J102" i="1"/>
  <c r="J101" i="1"/>
  <c r="J103" i="1"/>
  <c r="J100" i="1"/>
  <c r="J97" i="1"/>
  <c r="J92" i="1"/>
  <c r="J99" i="1"/>
  <c r="J86" i="1"/>
  <c r="J84" i="1"/>
  <c r="J29" i="1"/>
  <c r="J82" i="1"/>
  <c r="J81" i="1"/>
  <c r="J80" i="1"/>
  <c r="J79" i="1"/>
  <c r="J77" i="1"/>
  <c r="J96" i="1"/>
  <c r="J60" i="1"/>
  <c r="J83" i="1"/>
  <c r="J41" i="1"/>
  <c r="J28" i="1"/>
  <c r="J47" i="1"/>
  <c r="J93" i="1"/>
  <c r="J51" i="1"/>
  <c r="J91" i="1"/>
  <c r="J75" i="1"/>
  <c r="J89" i="1"/>
  <c r="J58" i="1"/>
  <c r="J59" i="1"/>
  <c r="J34" i="1"/>
  <c r="J94" i="1"/>
  <c r="J87" i="1"/>
  <c r="J73" i="1"/>
  <c r="J98" i="1"/>
  <c r="J55" i="1"/>
  <c r="J72" i="1"/>
  <c r="J53" i="1"/>
  <c r="J56" i="1"/>
  <c r="J32" i="1"/>
  <c r="J57" i="1"/>
  <c r="J31" i="1"/>
  <c r="J52" i="1"/>
  <c r="J39" i="1"/>
  <c r="J38" i="1"/>
  <c r="J13" i="1"/>
  <c r="J23" i="1"/>
  <c r="J70" i="1"/>
  <c r="J45" i="1"/>
  <c r="J43" i="1"/>
  <c r="J44" i="1"/>
  <c r="J36" i="1"/>
  <c r="J35" i="1"/>
  <c r="J46" i="1"/>
  <c r="J63" i="1"/>
  <c r="J16" i="1"/>
  <c r="J49" i="1"/>
  <c r="J48" i="1"/>
  <c r="J62" i="1"/>
  <c r="J21" i="1"/>
  <c r="J19" i="1"/>
  <c r="J24" i="1"/>
  <c r="J20" i="1"/>
  <c r="J18" i="1"/>
  <c r="J27" i="1"/>
  <c r="J40" i="1"/>
  <c r="J37" i="1"/>
  <c r="J69" i="1"/>
  <c r="J76" i="1"/>
  <c r="J17" i="1"/>
  <c r="J5" i="1"/>
  <c r="J22" i="1"/>
  <c r="J54" i="1"/>
  <c r="J50" i="1"/>
  <c r="J8" i="1"/>
  <c r="J74" i="1"/>
  <c r="J12" i="1"/>
  <c r="J78" i="1"/>
  <c r="J30" i="1"/>
  <c r="J9" i="1"/>
  <c r="J71" i="1"/>
  <c r="J42" i="1"/>
  <c r="J33" i="1"/>
  <c r="J61" i="1"/>
  <c r="J10" i="1"/>
  <c r="J14" i="1"/>
  <c r="J85" i="1"/>
  <c r="J11" i="1"/>
  <c r="J7" i="1"/>
  <c r="J15" i="1"/>
  <c r="J4" i="1"/>
  <c r="J25" i="1"/>
  <c r="J65" i="1"/>
  <c r="J64" i="1"/>
  <c r="J6" i="1"/>
  <c r="J26" i="1"/>
  <c r="J66" i="1"/>
  <c r="J68" i="1"/>
  <c r="J67" i="1"/>
</calcChain>
</file>

<file path=xl/sharedStrings.xml><?xml version="1.0" encoding="utf-8"?>
<sst xmlns="http://schemas.openxmlformats.org/spreadsheetml/2006/main" count="684" uniqueCount="346">
  <si>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</si>
  <si>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</si>
  <si>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</si>
  <si>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</si>
  <si>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</si>
  <si>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</si>
  <si>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</si>
  <si>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</si>
  <si>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</si>
  <si>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</si>
  <si>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</si>
  <si>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</si>
  <si>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</si>
  <si>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</si>
  <si>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</si>
  <si>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</si>
  <si>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</si>
  <si>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</si>
  <si>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</si>
  <si>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</si>
  <si>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</si>
  <si>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</si>
  <si>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</si>
  <si>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</si>
  <si>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</si>
  <si>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</si>
  <si>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</si>
  <si>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</si>
  <si>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</si>
  <si>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</si>
  <si>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</si>
  <si>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</si>
  <si>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</si>
  <si>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</si>
  <si>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</si>
  <si>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</si>
  <si>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</si>
  <si>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</si>
  <si>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</si>
  <si>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</si>
  <si>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</si>
  <si>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</si>
  <si>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</si>
  <si>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</si>
  <si>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</si>
  <si>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</si>
  <si>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</si>
  <si>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</si>
  <si>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</si>
  <si>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</si>
  <si>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</si>
  <si>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</si>
  <si>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</si>
  <si>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</si>
  <si>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</si>
  <si>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</si>
  <si>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</si>
  <si>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</si>
  <si>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</si>
  <si>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</si>
  <si>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</si>
  <si>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</si>
  <si>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</si>
  <si>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</si>
  <si>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</si>
  <si>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</si>
  <si>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</si>
  <si>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</si>
  <si>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</si>
  <si>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</si>
  <si>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</si>
  <si>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</si>
  <si>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</si>
  <si>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</si>
  <si>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時雨改二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</si>
  <si>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</si>
  <si>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</si>
  <si>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</si>
  <si>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</si>
  <si>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</si>
  <si>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</si>
  <si>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</si>
  <si>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</si>
  <si>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</si>
  <si>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</si>
  <si>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</si>
  <si>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</si>
  <si>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</si>
  <si>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</si>
  <si>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</si>
  <si>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</si>
  <si>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</si>
  <si>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</si>
  <si>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</si>
  <si>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</si>
  <si>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</si>
  <si>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</si>
  <si>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</si>
  <si>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</si>
  <si>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</si>
  <si>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</si>
  <si>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</si>
  <si>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</si>
  <si>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</si>
  <si>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</si>
  <si>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</si>
  <si>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</si>
  <si>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</si>
  <si>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</si>
  <si>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</si>
  <si>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</si>
  <si>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</si>
  <si>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</si>
  <si>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</si>
  <si>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</si>
  <si>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</si>
  <si>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</si>
  <si>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</si>
  <si>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</si>
  <si>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</si>
  <si>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</si>
  <si>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</si>
  <si>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</si>
  <si>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</si>
  <si>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</si>
  <si>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</si>
  <si>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</si>
  <si>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</si>
  <si>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</si>
  <si>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</si>
  <si>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</si>
  <si>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</si>
  <si>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</si>
  <si>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</si>
  <si>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</si>
  <si>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</si>
  <si>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</si>
  <si>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</si>
  <si>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</si>
  <si>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</si>
  <si>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</si>
  <si>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时雨改二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</si>
  <si>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</si>
  <si>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</si>
  <si>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</si>
  <si>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</si>
  <si>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</si>
  <si>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</si>
  <si>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</si>
  <si>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</si>
  <si>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</si>
  <si>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</si>
  <si>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</si>
  <si>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</si>
  <si>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</si>
  <si>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</si>
  <si>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</si>
  <si>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</si>
  <si>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</si>
  <si>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</si>
  <si>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</si>
  <si>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</si>
  <si>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</si>
  <si>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</si>
  <si>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</si>
  <si>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</si>
  <si>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</si>
  <si>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</si>
  <si>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</si>
  <si>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</si>
  <si>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</si>
  <si>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</si>
  <si>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</si>
  <si>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</si>
  <si>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</si>
  <si>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</si>
  <si>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</si>
  <si>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</si>
  <si>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</si>
  <si>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</si>
  <si>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</si>
  <si>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</si>
  <si>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</si>
  <si>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</si>
  <si>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</si>
  <si>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</si>
  <si>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</si>
  <si>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</si>
  <si>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</si>
  <si>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</si>
  <si>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</si>
  <si>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</si>
  <si>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</si>
  <si>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</si>
  <si>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</si>
  <si>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</si>
  <si>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</si>
  <si>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</si>
  <si>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</si>
  <si>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</si>
  <si>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</si>
  <si>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</si>
  <si>
    <t>初月改</t>
    <phoneticPr fontId="1" type="noConversion"/>
  </si>
  <si>
    <t>白露改二</t>
  </si>
  <si>
    <t>涼月改</t>
  </si>
  <si>
    <t>夕雲改二</t>
  </si>
  <si>
    <t>浜風乙改</t>
  </si>
  <si>
    <t>白露改二</t>
    <phoneticPr fontId="1" type="noConversion"/>
  </si>
  <si>
    <t>凉月改</t>
    <phoneticPr fontId="1" type="noConversion"/>
  </si>
  <si>
    <t>夕云改二</t>
    <phoneticPr fontId="1" type="noConversion"/>
  </si>
  <si>
    <t>滨风乙改</t>
    <phoneticPr fontId="1" type="noConversion"/>
  </si>
  <si>
    <t>浦風丁改</t>
  </si>
  <si>
    <t>浦风丁改</t>
    <phoneticPr fontId="1" type="noConversion"/>
  </si>
  <si>
    <t>秋月改</t>
  </si>
  <si>
    <t>秋月改</t>
    <phoneticPr fontId="1" type="noConversion"/>
  </si>
  <si>
    <t>谷風丁改</t>
  </si>
  <si>
    <t>谷风丁改</t>
    <phoneticPr fontId="1" type="noConversion"/>
  </si>
  <si>
    <t>磯風乙改</t>
  </si>
  <si>
    <t>矶风乙改</t>
    <phoneticPr fontId="1" type="noConversion"/>
  </si>
  <si>
    <t>大潮改二</t>
  </si>
  <si>
    <t>大潮改二</t>
    <phoneticPr fontId="1" type="noConversion"/>
  </si>
  <si>
    <t>文月改二</t>
  </si>
  <si>
    <t>不知火改二</t>
  </si>
  <si>
    <t>Maestrale改</t>
  </si>
  <si>
    <t>黒潮改二</t>
  </si>
  <si>
    <t>黑潮改二</t>
    <phoneticPr fontId="1" type="noConversion"/>
  </si>
  <si>
    <t>陽炎改二</t>
  </si>
  <si>
    <t>阳炎改二</t>
    <phoneticPr fontId="1" type="noConversion"/>
  </si>
  <si>
    <t>霞改二乙</t>
  </si>
  <si>
    <t>Z1 zwei</t>
  </si>
  <si>
    <t>Z3 zwei</t>
  </si>
  <si>
    <t>巻雲改二</t>
  </si>
  <si>
    <t>卷云改二</t>
    <phoneticPr fontId="1" type="noConversion"/>
  </si>
  <si>
    <t>日進甲</t>
  </si>
  <si>
    <t>日进甲</t>
    <phoneticPr fontId="1" type="noConversion"/>
  </si>
  <si>
    <t>矢矧改</t>
  </si>
  <si>
    <t>酒匂改</t>
  </si>
  <si>
    <t>吹雪改二</t>
  </si>
  <si>
    <t>叢雲改二</t>
  </si>
  <si>
    <t>丛云改二</t>
    <phoneticPr fontId="1" type="noConversion"/>
  </si>
  <si>
    <t>吹雪改二</t>
    <phoneticPr fontId="1" type="noConversion"/>
  </si>
  <si>
    <t>Johnston改</t>
  </si>
  <si>
    <t>荒潮改二</t>
  </si>
  <si>
    <t>満潮改二</t>
  </si>
  <si>
    <t>满潮改二</t>
    <phoneticPr fontId="1" type="noConversion"/>
  </si>
  <si>
    <t>電改</t>
  </si>
  <si>
    <t>电改</t>
    <phoneticPr fontId="1" type="noConversion"/>
  </si>
  <si>
    <t>島風改</t>
  </si>
  <si>
    <t>岛风改</t>
    <phoneticPr fontId="1" type="noConversion"/>
  </si>
  <si>
    <t>阿賀野改</t>
  </si>
  <si>
    <t>能代改</t>
  </si>
  <si>
    <t>秋津洲改</t>
  </si>
  <si>
    <t>阿贺野改</t>
    <phoneticPr fontId="1" type="noConversion"/>
  </si>
  <si>
    <t>能代改</t>
    <phoneticPr fontId="1" type="noConversion"/>
  </si>
  <si>
    <t>山風改</t>
  </si>
  <si>
    <t>山风改</t>
    <phoneticPr fontId="1" type="noConversion"/>
  </si>
  <si>
    <t>龍田改二</t>
  </si>
  <si>
    <t>龙田改二</t>
    <phoneticPr fontId="1" type="noConversion"/>
  </si>
  <si>
    <t>多摩改二</t>
  </si>
  <si>
    <t>風雲改二</t>
  </si>
  <si>
    <t>嵐改</t>
  </si>
  <si>
    <t>岚改</t>
    <phoneticPr fontId="1" type="noConversion"/>
  </si>
  <si>
    <t>多摩改二</t>
    <phoneticPr fontId="1" type="noConversion"/>
  </si>
  <si>
    <t>风云改二</t>
    <phoneticPr fontId="1" type="noConversion"/>
  </si>
  <si>
    <t>结婚语音</t>
    <phoneticPr fontId="1" type="noConversion"/>
  </si>
  <si>
    <t>中文</t>
    <phoneticPr fontId="1" type="noConversion"/>
  </si>
  <si>
    <t>婚后语音</t>
    <phoneticPr fontId="1" type="noConversion"/>
  </si>
  <si>
    <t>中文</t>
    <phoneticPr fontId="1" type="noConversion"/>
  </si>
  <si>
    <t>球磨改</t>
    <phoneticPr fontId="1" type="noConversion"/>
  </si>
  <si>
    <t>雷改</t>
  </si>
  <si>
    <t>雷改</t>
    <phoneticPr fontId="1" type="noConversion"/>
  </si>
  <si>
    <t>舞風改</t>
  </si>
  <si>
    <t>岸波改</t>
  </si>
  <si>
    <t>舞风改</t>
    <phoneticPr fontId="1" type="noConversion"/>
  </si>
  <si>
    <t>岸波改</t>
    <phoneticPr fontId="1" type="noConversion"/>
  </si>
  <si>
    <t>翔鶴改二</t>
  </si>
  <si>
    <t>翔鹤改二</t>
    <phoneticPr fontId="1" type="noConversion"/>
  </si>
  <si>
    <t>木曾改二</t>
  </si>
  <si>
    <t>木曾改二</t>
    <phoneticPr fontId="1" type="noConversion"/>
  </si>
  <si>
    <t>伊势改二</t>
    <phoneticPr fontId="1" type="noConversion"/>
  </si>
  <si>
    <t>日向改二</t>
    <phoneticPr fontId="1" type="noConversion"/>
  </si>
  <si>
    <t>伊勢改二</t>
    <phoneticPr fontId="1" type="noConversion"/>
  </si>
  <si>
    <t>那珂改二</t>
    <phoneticPr fontId="1" type="noConversion"/>
  </si>
  <si>
    <t>陸奥改二</t>
    <phoneticPr fontId="1" type="noConversion"/>
  </si>
  <si>
    <t>陆奥改二</t>
    <phoneticPr fontId="1" type="noConversion"/>
  </si>
  <si>
    <t>早波改</t>
    <phoneticPr fontId="1" type="noConversion"/>
  </si>
  <si>
    <t>早波改</t>
    <phoneticPr fontId="1" type="noConversion"/>
  </si>
  <si>
    <t>神风改</t>
    <phoneticPr fontId="1" type="noConversion"/>
  </si>
  <si>
    <t>山云改</t>
    <phoneticPr fontId="1" type="noConversion"/>
  </si>
  <si>
    <t>春风改</t>
    <phoneticPr fontId="1" type="noConversion"/>
  </si>
  <si>
    <t>海风改二</t>
    <phoneticPr fontId="1" type="noConversion"/>
  </si>
  <si>
    <t>神威改母</t>
  </si>
  <si>
    <t>Pola改</t>
    <phoneticPr fontId="1" type="noConversion"/>
  </si>
  <si>
    <t>海風改二</t>
  </si>
  <si>
    <t>補給艦</t>
  </si>
  <si>
    <t>神威改母</t>
    <phoneticPr fontId="1" type="noConversion"/>
  </si>
  <si>
    <t>春風改</t>
  </si>
  <si>
    <t>山雲改</t>
  </si>
  <si>
    <t>神風改</t>
  </si>
  <si>
    <t>Janus改</t>
    <phoneticPr fontId="1" type="noConversion"/>
  </si>
  <si>
    <t>Perth</t>
  </si>
  <si>
    <t>神州丸</t>
  </si>
  <si>
    <t>De Ruyter</t>
  </si>
  <si>
    <t>Atlanta</t>
  </si>
  <si>
    <t>Colorado</t>
  </si>
  <si>
    <t>Houston</t>
  </si>
  <si>
    <t>夕張改二</t>
  </si>
  <si>
    <t>夕张改二</t>
    <phoneticPr fontId="1" type="noConversion"/>
  </si>
  <si>
    <t>Fletcher改</t>
  </si>
  <si>
    <t>名取改</t>
  </si>
  <si>
    <t>長良改</t>
  </si>
  <si>
    <t>Grecale改</t>
  </si>
  <si>
    <t>天龍改二</t>
  </si>
  <si>
    <t>初春改二</t>
  </si>
  <si>
    <t>朝風改</t>
  </si>
  <si>
    <t>高波改</t>
  </si>
  <si>
    <t>G.Garibaldi改</t>
  </si>
  <si>
    <t>L.d.S.D.d.Abruzzi改</t>
  </si>
  <si>
    <t>朝雲改</t>
  </si>
  <si>
    <t>春雨改</t>
  </si>
  <si>
    <t>弥生改</t>
  </si>
  <si>
    <t>三日月改</t>
  </si>
  <si>
    <t>長月改</t>
  </si>
  <si>
    <t>愛宕改</t>
  </si>
  <si>
    <t>高雄改</t>
  </si>
  <si>
    <t>青葉改</t>
  </si>
  <si>
    <t>加古改二</t>
  </si>
  <si>
    <t>古鷹改二</t>
  </si>
  <si>
    <t>龍鳳</t>
  </si>
  <si>
    <t>衣笠改二</t>
  </si>
  <si>
    <t>秋霜改</t>
  </si>
  <si>
    <t>长良改</t>
    <phoneticPr fontId="1" type="noConversion"/>
  </si>
  <si>
    <t>松风改</t>
    <phoneticPr fontId="1" type="noConversion"/>
  </si>
  <si>
    <t>天龙改二</t>
    <phoneticPr fontId="1" type="noConversion"/>
  </si>
  <si>
    <t>朝奉改</t>
    <phoneticPr fontId="1" type="noConversion"/>
  </si>
  <si>
    <t>朝云改</t>
    <phoneticPr fontId="1" type="noConversion"/>
  </si>
  <si>
    <t>长月改</t>
    <phoneticPr fontId="1" type="noConversion"/>
  </si>
  <si>
    <t>青叶改</t>
    <phoneticPr fontId="1" type="noConversion"/>
  </si>
  <si>
    <t>古鹰改二</t>
    <phoneticPr fontId="1" type="noConversion"/>
  </si>
  <si>
    <t>龙凤</t>
    <phoneticPr fontId="1" type="noConversion"/>
  </si>
  <si>
    <t>加运统计</t>
    <phoneticPr fontId="1" type="noConversion"/>
  </si>
  <si>
    <t>天津风改</t>
    <phoneticPr fontId="1" type="noConversion"/>
  </si>
  <si>
    <t>旗风改</t>
    <phoneticPr fontId="1" type="noConversion"/>
  </si>
  <si>
    <t>松風改</t>
    <phoneticPr fontId="1" type="noConversion"/>
  </si>
  <si>
    <t>天津風改</t>
    <phoneticPr fontId="1" type="noConversion"/>
  </si>
  <si>
    <t>旗風改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</si>
</sst>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加运比例对比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C-49F5-959A-5B8230CB2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C-49F5-959A-5B8230CB2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8C-49F5-959A-5B8230CB2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8C-49F5-959A-5B8230CB29D4}"/>
              </c:ext>
            </c:extLst>
          </c:dPt>
          <c:cat>
            <c:numRef>
              <c:f>统计!$E$1:$E$4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统计!$F$1:$F$4</c:f>
              <c:numCache>
                <c:formatCode>General</c:formatCode>
                <c:ptCount val="4"/>
                <c:pt idx="0">
                  <c:v>51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4-4D95-9436-55EB2498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4</xdr:row>
      <xdr:rowOff>161366</xdr:rowOff>
    </xdr:from>
    <xdr:to>
      <xdr:col>15</xdr:col>
      <xdr:colOff>179293</xdr:colOff>
      <xdr:row>28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304799</xdr:colOff>
      <xdr:row>4</xdr:row>
      <xdr:rowOff>165848</xdr:rowOff>
    </xdr:from>
    <xdr:to>
      <xdr:col>20</xdr:col>
      <xdr:colOff>443752</xdr:colOff>
      <xdr:row>20</xdr:row>
      <xdr:rowOff>40342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abSelected="1" topLeftCell="A199" zoomScaleNormal="100" workbookViewId="0">
      <selection activeCell="D210" sqref="D210"/>
    </sheetView>
  </sheetViews>
  <sheetFormatPr defaultRowHeight="13.8" x14ac:dyDescent="0.25"/>
  <cols>
    <col min="2" max="2" width="11.109375" style="5" bestFit="1" customWidth="1"/>
    <col min="3" max="3" width="9" style="10"/>
    <col min="4" max="6" width="11.21875" customWidth="1"/>
    <col min="7" max="7" width="9" customWidth="1"/>
    <col min="8" max="8" width="11.77734375" customWidth="1"/>
    <col min="9" max="10" width="9" customWidth="1"/>
    <col min="11" max="11" width="10.44140625" customWidth="1"/>
    <col min="12" max="12" width="10" customWidth="1"/>
    <col min="13" max="13" width="7.21875" customWidth="1"/>
    <col min="14" max="14" width="10.109375" customWidth="1"/>
    <col min="15" max="15" width="10.77734375" customWidth="1"/>
    <col min="18" max="18" width="12.44140625" customWidth="1"/>
    <col min="19" max="19" width="11.109375" bestFit="1" customWidth="1"/>
    <col min="20" max="20" width="13.44140625" customWidth="1"/>
  </cols>
  <sheetData>
    <row r="1" spans="1:22" ht="20.399999999999999" x14ac:dyDescent="0.35">
      <c r="A1" s="12" t="s">
        <v>163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25">
      <c r="A2" s="3" t="s">
        <v>162</v>
      </c>
      <c r="B2" s="4" t="s">
        <v>123</v>
      </c>
      <c r="C2" s="9" t="s">
        <v>0</v>
      </c>
      <c r="D2" s="2" t="s">
        <v>1</v>
      </c>
      <c r="E2" s="2" t="s">
        <v>125</v>
      </c>
      <c r="F2" s="2" t="s">
        <v>2</v>
      </c>
      <c r="G2" s="2" t="s">
        <v>3</v>
      </c>
      <c r="H2" s="2" t="s">
        <v>4</v>
      </c>
      <c r="I2" s="2" t="s">
        <v>122</v>
      </c>
      <c r="J2" s="3" t="s">
        <v>117</v>
      </c>
      <c r="K2" s="3" t="s">
        <v>118</v>
      </c>
      <c r="L2" s="3" t="s">
        <v>155</v>
      </c>
      <c r="M2" s="3" t="s">
        <v>121</v>
      </c>
      <c r="N2" s="2" t="s">
        <v>158</v>
      </c>
      <c r="O2" s="2" t="s">
        <v>156</v>
      </c>
      <c r="P2" s="3" t="s">
        <v>157</v>
      </c>
      <c r="Q2" s="2" t="s">
        <v>120</v>
      </c>
      <c r="R2" s="3" t="s">
        <v>264</v>
      </c>
      <c r="S2" s="3" t="s">
        <v>265</v>
      </c>
      <c r="T2" s="3" t="s">
        <v>266</v>
      </c>
      <c r="U2" s="3" t="s">
        <v>267</v>
      </c>
    </row>
    <row r="3" spans="1:22" x14ac:dyDescent="0.25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 t="shared" ref="I3:I34" si="0">G3-H3</f>
        <v>8</v>
      </c>
      <c r="J3">
        <f t="shared" ref="J3:J34" si="1">I3-K3-L3</f>
        <v>4</v>
      </c>
      <c r="L3">
        <v>4</v>
      </c>
      <c r="M3">
        <v>6</v>
      </c>
      <c r="N3" s="1">
        <v>6</v>
      </c>
      <c r="O3" s="1">
        <f t="shared" ref="O3:O34" si="2">N3-P3</f>
        <v>5</v>
      </c>
      <c r="P3">
        <v>1</v>
      </c>
      <c r="Q3" s="1" t="s">
        <v>124</v>
      </c>
    </row>
    <row r="4" spans="1:22" s="3" customFormat="1" x14ac:dyDescent="0.25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 t="shared" si="0"/>
        <v>30</v>
      </c>
      <c r="J4">
        <f t="shared" si="1"/>
        <v>6</v>
      </c>
      <c r="K4">
        <v>24</v>
      </c>
      <c r="L4"/>
      <c r="M4">
        <v>2</v>
      </c>
      <c r="N4" s="1">
        <v>6</v>
      </c>
      <c r="O4" s="1">
        <f t="shared" si="2"/>
        <v>6</v>
      </c>
      <c r="P4"/>
      <c r="Q4" s="1" t="s">
        <v>124</v>
      </c>
      <c r="R4"/>
      <c r="S4"/>
      <c r="T4"/>
      <c r="U4"/>
      <c r="V4"/>
    </row>
    <row r="5" spans="1:22" s="3" customFormat="1" x14ac:dyDescent="0.25">
      <c r="A5">
        <v>3</v>
      </c>
      <c r="B5" s="5">
        <v>42512</v>
      </c>
      <c r="C5" s="8">
        <v>1456</v>
      </c>
      <c r="D5" s="1" t="s">
        <v>42</v>
      </c>
      <c r="E5" s="1" t="s">
        <v>135</v>
      </c>
      <c r="F5" s="1" t="s">
        <v>43</v>
      </c>
      <c r="G5" s="1">
        <v>46</v>
      </c>
      <c r="H5" s="1">
        <v>40</v>
      </c>
      <c r="I5" s="1">
        <f t="shared" si="0"/>
        <v>6</v>
      </c>
      <c r="J5">
        <f t="shared" si="1"/>
        <v>6</v>
      </c>
      <c r="K5"/>
      <c r="L5"/>
      <c r="M5"/>
      <c r="N5" s="1">
        <v>8</v>
      </c>
      <c r="O5" s="1">
        <f t="shared" si="2"/>
        <v>8</v>
      </c>
      <c r="P5"/>
      <c r="Q5" s="1" t="s">
        <v>124</v>
      </c>
      <c r="R5" s="5"/>
      <c r="S5" s="5"/>
      <c r="T5"/>
      <c r="U5"/>
      <c r="V5"/>
    </row>
    <row r="6" spans="1:22" x14ac:dyDescent="0.25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 t="shared" si="0"/>
        <v>3</v>
      </c>
      <c r="J6">
        <f t="shared" si="1"/>
        <v>3</v>
      </c>
      <c r="N6" s="1">
        <v>4</v>
      </c>
      <c r="O6" s="1">
        <f t="shared" si="2"/>
        <v>4</v>
      </c>
      <c r="Q6" s="1"/>
    </row>
    <row r="7" spans="1:22" x14ac:dyDescent="0.25">
      <c r="A7">
        <v>5</v>
      </c>
      <c r="B7" s="5">
        <v>42586</v>
      </c>
      <c r="C7" s="8">
        <v>2676</v>
      </c>
      <c r="D7" s="1" t="s">
        <v>21</v>
      </c>
      <c r="E7" s="1" t="s">
        <v>128</v>
      </c>
      <c r="F7" s="1" t="s">
        <v>22</v>
      </c>
      <c r="G7" s="1">
        <v>23</v>
      </c>
      <c r="H7" s="1">
        <v>20</v>
      </c>
      <c r="I7" s="1">
        <f t="shared" si="0"/>
        <v>3</v>
      </c>
      <c r="J7">
        <f t="shared" si="1"/>
        <v>3</v>
      </c>
      <c r="N7" s="1">
        <v>8</v>
      </c>
      <c r="O7" s="1">
        <f t="shared" si="2"/>
        <v>8</v>
      </c>
      <c r="Q7" s="1" t="s">
        <v>124</v>
      </c>
    </row>
    <row r="8" spans="1:22" x14ac:dyDescent="0.25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 t="shared" si="0"/>
        <v>3</v>
      </c>
      <c r="J8">
        <f t="shared" si="1"/>
        <v>3</v>
      </c>
      <c r="M8">
        <v>1</v>
      </c>
      <c r="N8" s="1">
        <v>5</v>
      </c>
      <c r="O8" s="1">
        <f t="shared" si="2"/>
        <v>5</v>
      </c>
      <c r="Q8" s="1" t="s">
        <v>124</v>
      </c>
      <c r="R8" s="5"/>
    </row>
    <row r="9" spans="1:22" x14ac:dyDescent="0.25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 t="shared" si="0"/>
        <v>28</v>
      </c>
      <c r="J9">
        <f t="shared" si="1"/>
        <v>6</v>
      </c>
      <c r="K9">
        <v>22</v>
      </c>
      <c r="N9" s="1">
        <v>7</v>
      </c>
      <c r="O9" s="1">
        <f t="shared" si="2"/>
        <v>7</v>
      </c>
      <c r="Q9" s="1" t="s">
        <v>124</v>
      </c>
    </row>
    <row r="10" spans="1:22" x14ac:dyDescent="0.25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 t="shared" si="0"/>
        <v>6</v>
      </c>
      <c r="J10">
        <f t="shared" si="1"/>
        <v>6</v>
      </c>
      <c r="N10" s="1">
        <v>4</v>
      </c>
      <c r="O10" s="1">
        <f t="shared" si="2"/>
        <v>4</v>
      </c>
      <c r="Q10" s="1"/>
    </row>
    <row r="11" spans="1:22" x14ac:dyDescent="0.25">
      <c r="A11">
        <v>9</v>
      </c>
      <c r="B11" s="5">
        <v>42630</v>
      </c>
      <c r="C11" s="8">
        <v>5329</v>
      </c>
      <c r="D11" s="1" t="s">
        <v>23</v>
      </c>
      <c r="E11" s="1" t="s">
        <v>129</v>
      </c>
      <c r="F11" s="1" t="s">
        <v>22</v>
      </c>
      <c r="G11" s="1">
        <v>53</v>
      </c>
      <c r="H11" s="1">
        <v>50</v>
      </c>
      <c r="I11" s="1">
        <f t="shared" si="0"/>
        <v>3</v>
      </c>
      <c r="J11">
        <f t="shared" si="1"/>
        <v>3</v>
      </c>
      <c r="N11" s="1">
        <v>8</v>
      </c>
      <c r="O11" s="1">
        <f t="shared" si="2"/>
        <v>8</v>
      </c>
      <c r="Q11" s="1" t="s">
        <v>124</v>
      </c>
    </row>
    <row r="12" spans="1:22" x14ac:dyDescent="0.25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 t="shared" si="0"/>
        <v>13</v>
      </c>
      <c r="J12">
        <f t="shared" si="1"/>
        <v>5</v>
      </c>
      <c r="K12">
        <v>8</v>
      </c>
      <c r="N12" s="1">
        <v>6</v>
      </c>
      <c r="O12" s="1">
        <f t="shared" si="2"/>
        <v>6</v>
      </c>
      <c r="Q12" s="1" t="s">
        <v>124</v>
      </c>
    </row>
    <row r="13" spans="1:22" x14ac:dyDescent="0.25">
      <c r="A13">
        <v>11</v>
      </c>
      <c r="B13" s="5">
        <v>42722</v>
      </c>
      <c r="C13" s="8">
        <v>397</v>
      </c>
      <c r="D13" s="1" t="s">
        <v>69</v>
      </c>
      <c r="E13" s="1" t="s">
        <v>140</v>
      </c>
      <c r="F13" s="1" t="s">
        <v>8</v>
      </c>
      <c r="G13" s="1">
        <v>44</v>
      </c>
      <c r="H13" s="1">
        <v>41</v>
      </c>
      <c r="I13" s="1">
        <f t="shared" si="0"/>
        <v>3</v>
      </c>
      <c r="J13">
        <f t="shared" si="1"/>
        <v>3</v>
      </c>
      <c r="N13" s="1">
        <v>7</v>
      </c>
      <c r="O13" s="1">
        <f t="shared" si="2"/>
        <v>7</v>
      </c>
      <c r="Q13" s="1"/>
    </row>
    <row r="14" spans="1:22" x14ac:dyDescent="0.25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 t="shared" si="0"/>
        <v>6</v>
      </c>
      <c r="J14">
        <f t="shared" si="1"/>
        <v>6</v>
      </c>
      <c r="N14" s="1">
        <v>4</v>
      </c>
      <c r="O14" s="1">
        <f t="shared" si="2"/>
        <v>4</v>
      </c>
      <c r="Q14" s="1"/>
    </row>
    <row r="15" spans="1:22" x14ac:dyDescent="0.25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 t="shared" si="0"/>
        <v>4</v>
      </c>
      <c r="J15">
        <f t="shared" si="1"/>
        <v>4</v>
      </c>
      <c r="N15" s="1">
        <v>4</v>
      </c>
      <c r="O15" s="1">
        <f t="shared" si="2"/>
        <v>4</v>
      </c>
      <c r="Q15" s="1"/>
    </row>
    <row r="16" spans="1:22" x14ac:dyDescent="0.25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 t="shared" si="0"/>
        <v>4</v>
      </c>
      <c r="J16">
        <f t="shared" si="1"/>
        <v>4</v>
      </c>
      <c r="N16" s="1">
        <v>5</v>
      </c>
      <c r="O16" s="1">
        <f t="shared" si="2"/>
        <v>5</v>
      </c>
      <c r="Q16" s="1"/>
    </row>
    <row r="17" spans="1:17" x14ac:dyDescent="0.25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 t="shared" si="0"/>
        <v>6</v>
      </c>
      <c r="J17">
        <f t="shared" si="1"/>
        <v>6</v>
      </c>
      <c r="N17" s="1">
        <v>4</v>
      </c>
      <c r="O17" s="1">
        <f t="shared" si="2"/>
        <v>4</v>
      </c>
      <c r="Q17" s="1"/>
    </row>
    <row r="18" spans="1:17" x14ac:dyDescent="0.25">
      <c r="A18" s="7">
        <v>16</v>
      </c>
      <c r="B18" s="5">
        <v>42797</v>
      </c>
      <c r="C18" s="8">
        <v>379</v>
      </c>
      <c r="D18" s="1" t="s">
        <v>51</v>
      </c>
      <c r="E18" s="1" t="s">
        <v>137</v>
      </c>
      <c r="F18" s="1" t="s">
        <v>43</v>
      </c>
      <c r="G18" s="1">
        <v>19</v>
      </c>
      <c r="H18" s="1">
        <v>15</v>
      </c>
      <c r="I18" s="1">
        <f t="shared" si="0"/>
        <v>4</v>
      </c>
      <c r="J18">
        <f t="shared" si="1"/>
        <v>4</v>
      </c>
      <c r="N18" s="1">
        <v>8</v>
      </c>
      <c r="O18" s="1">
        <f t="shared" si="2"/>
        <v>8</v>
      </c>
      <c r="Q18" s="1" t="s">
        <v>124</v>
      </c>
    </row>
    <row r="19" spans="1:17" x14ac:dyDescent="0.25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 t="shared" si="0"/>
        <v>6</v>
      </c>
      <c r="J19">
        <f t="shared" si="1"/>
        <v>6</v>
      </c>
      <c r="N19" s="1">
        <v>8</v>
      </c>
      <c r="O19" s="1">
        <f t="shared" si="2"/>
        <v>8</v>
      </c>
      <c r="Q19" s="1"/>
    </row>
    <row r="20" spans="1:17" x14ac:dyDescent="0.25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 t="shared" si="0"/>
        <v>6</v>
      </c>
      <c r="J20">
        <f t="shared" si="1"/>
        <v>6</v>
      </c>
      <c r="N20" s="1">
        <v>8</v>
      </c>
      <c r="O20" s="1">
        <f t="shared" si="2"/>
        <v>8</v>
      </c>
      <c r="Q20" s="1" t="s">
        <v>124</v>
      </c>
    </row>
    <row r="21" spans="1:17" x14ac:dyDescent="0.25">
      <c r="A21">
        <v>19</v>
      </c>
      <c r="B21" s="5">
        <v>42802</v>
      </c>
      <c r="C21" s="8">
        <v>447</v>
      </c>
      <c r="D21" s="1" t="s">
        <v>55</v>
      </c>
      <c r="E21" s="1" t="s">
        <v>138</v>
      </c>
      <c r="F21" s="1" t="s">
        <v>43</v>
      </c>
      <c r="G21" s="1">
        <v>19</v>
      </c>
      <c r="H21" s="1">
        <v>14</v>
      </c>
      <c r="I21" s="1">
        <f t="shared" si="0"/>
        <v>5</v>
      </c>
      <c r="J21">
        <f t="shared" si="1"/>
        <v>5</v>
      </c>
      <c r="N21" s="1">
        <v>8</v>
      </c>
      <c r="O21" s="1">
        <f t="shared" si="2"/>
        <v>8</v>
      </c>
      <c r="Q21" s="1"/>
    </row>
    <row r="22" spans="1:17" x14ac:dyDescent="0.25">
      <c r="A22" s="7">
        <v>20</v>
      </c>
      <c r="B22" s="5">
        <v>42809</v>
      </c>
      <c r="C22" s="8">
        <v>19860</v>
      </c>
      <c r="D22" s="1" t="s">
        <v>41</v>
      </c>
      <c r="E22" s="1" t="s">
        <v>134</v>
      </c>
      <c r="F22" s="1" t="s">
        <v>22</v>
      </c>
      <c r="G22" s="1">
        <v>8</v>
      </c>
      <c r="H22" s="1">
        <v>4</v>
      </c>
      <c r="I22" s="1">
        <f t="shared" si="0"/>
        <v>4</v>
      </c>
      <c r="J22">
        <f t="shared" si="1"/>
        <v>4</v>
      </c>
      <c r="N22" s="1">
        <v>8</v>
      </c>
      <c r="O22" s="1">
        <f t="shared" si="2"/>
        <v>8</v>
      </c>
      <c r="Q22" s="1"/>
    </row>
    <row r="23" spans="1:17" x14ac:dyDescent="0.25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 t="shared" si="0"/>
        <v>6</v>
      </c>
      <c r="J23">
        <f t="shared" si="1"/>
        <v>6</v>
      </c>
      <c r="N23" s="1">
        <v>6</v>
      </c>
      <c r="O23" s="1">
        <f t="shared" si="2"/>
        <v>5</v>
      </c>
      <c r="P23">
        <v>1</v>
      </c>
      <c r="Q23" s="1" t="s">
        <v>124</v>
      </c>
    </row>
    <row r="24" spans="1:17" x14ac:dyDescent="0.25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 t="shared" si="0"/>
        <v>5</v>
      </c>
      <c r="J24">
        <f t="shared" si="1"/>
        <v>5</v>
      </c>
      <c r="N24" s="1">
        <v>3</v>
      </c>
      <c r="O24" s="1">
        <f t="shared" si="2"/>
        <v>3</v>
      </c>
      <c r="Q24" s="1" t="s">
        <v>124</v>
      </c>
    </row>
    <row r="25" spans="1:17" x14ac:dyDescent="0.25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 t="shared" si="0"/>
        <v>3</v>
      </c>
      <c r="J25">
        <f t="shared" si="1"/>
        <v>3</v>
      </c>
      <c r="N25" s="1">
        <v>4</v>
      </c>
      <c r="O25" s="1">
        <f t="shared" si="2"/>
        <v>4</v>
      </c>
      <c r="Q25" s="1"/>
    </row>
    <row r="26" spans="1:17" x14ac:dyDescent="0.25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 t="shared" si="0"/>
        <v>3</v>
      </c>
      <c r="J26">
        <f t="shared" si="1"/>
        <v>3</v>
      </c>
      <c r="N26" s="1">
        <v>4</v>
      </c>
      <c r="O26" s="1">
        <f t="shared" si="2"/>
        <v>4</v>
      </c>
      <c r="Q26" s="1"/>
    </row>
    <row r="27" spans="1:17" x14ac:dyDescent="0.25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 t="shared" si="0"/>
        <v>3</v>
      </c>
      <c r="J27">
        <f t="shared" si="1"/>
        <v>3</v>
      </c>
      <c r="N27" s="1">
        <v>6</v>
      </c>
      <c r="O27" s="1">
        <f t="shared" si="2"/>
        <v>6</v>
      </c>
      <c r="Q27" s="1"/>
    </row>
    <row r="28" spans="1:17" x14ac:dyDescent="0.25">
      <c r="A28" s="7">
        <v>26</v>
      </c>
      <c r="B28" s="5">
        <v>42879</v>
      </c>
      <c r="C28" s="8">
        <v>4</v>
      </c>
      <c r="D28" s="1" t="s">
        <v>92</v>
      </c>
      <c r="E28" s="1" t="s">
        <v>92</v>
      </c>
      <c r="F28" s="1" t="s">
        <v>18</v>
      </c>
      <c r="G28" s="1">
        <v>19</v>
      </c>
      <c r="H28" s="1">
        <v>13</v>
      </c>
      <c r="I28" s="1">
        <f t="shared" si="0"/>
        <v>6</v>
      </c>
      <c r="J28">
        <f t="shared" si="1"/>
        <v>6</v>
      </c>
      <c r="N28" s="1">
        <v>7</v>
      </c>
      <c r="O28" s="1">
        <f t="shared" si="2"/>
        <v>7</v>
      </c>
      <c r="Q28" s="1"/>
    </row>
    <row r="29" spans="1:17" x14ac:dyDescent="0.25">
      <c r="A29">
        <v>27</v>
      </c>
      <c r="B29" s="5">
        <v>42879</v>
      </c>
      <c r="C29" s="8">
        <v>43</v>
      </c>
      <c r="D29" s="1" t="s">
        <v>103</v>
      </c>
      <c r="E29" s="1" t="s">
        <v>103</v>
      </c>
      <c r="F29" s="1" t="s">
        <v>18</v>
      </c>
      <c r="G29" s="1">
        <v>18</v>
      </c>
      <c r="H29" s="1">
        <v>14</v>
      </c>
      <c r="I29" s="1">
        <f t="shared" si="0"/>
        <v>4</v>
      </c>
      <c r="J29">
        <f t="shared" si="1"/>
        <v>4</v>
      </c>
      <c r="N29" s="1">
        <v>6</v>
      </c>
      <c r="O29" s="1">
        <f t="shared" si="2"/>
        <v>6</v>
      </c>
      <c r="Q29" s="1"/>
    </row>
    <row r="30" spans="1:17" x14ac:dyDescent="0.25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 t="shared" si="0"/>
        <v>6</v>
      </c>
      <c r="J30">
        <f t="shared" si="1"/>
        <v>6</v>
      </c>
      <c r="N30" s="1">
        <v>5</v>
      </c>
      <c r="O30" s="1">
        <f t="shared" si="2"/>
        <v>5</v>
      </c>
      <c r="Q30" s="1" t="s">
        <v>124</v>
      </c>
    </row>
    <row r="31" spans="1:17" x14ac:dyDescent="0.25">
      <c r="A31">
        <v>29</v>
      </c>
      <c r="B31" s="5">
        <v>42880</v>
      </c>
      <c r="C31" s="8">
        <v>2778</v>
      </c>
      <c r="D31" s="1" t="s">
        <v>283</v>
      </c>
      <c r="E31" s="1" t="s">
        <v>284</v>
      </c>
      <c r="F31" s="1" t="s">
        <v>43</v>
      </c>
      <c r="G31" s="1">
        <v>12</v>
      </c>
      <c r="H31" s="1">
        <v>6</v>
      </c>
      <c r="I31" s="1">
        <f t="shared" si="0"/>
        <v>6</v>
      </c>
      <c r="J31">
        <f t="shared" si="1"/>
        <v>6</v>
      </c>
      <c r="N31" s="1">
        <v>8</v>
      </c>
      <c r="O31" s="1">
        <f t="shared" si="2"/>
        <v>8</v>
      </c>
      <c r="Q31" s="1" t="s">
        <v>124</v>
      </c>
    </row>
    <row r="32" spans="1:17" x14ac:dyDescent="0.25">
      <c r="A32" s="7">
        <v>30</v>
      </c>
      <c r="B32" s="5">
        <v>42882</v>
      </c>
      <c r="C32" s="8">
        <v>20</v>
      </c>
      <c r="D32" s="1" t="s">
        <v>74</v>
      </c>
      <c r="E32" s="1" t="s">
        <v>141</v>
      </c>
      <c r="F32" s="1" t="s">
        <v>6</v>
      </c>
      <c r="G32" s="1">
        <v>54</v>
      </c>
      <c r="H32" s="1">
        <v>50</v>
      </c>
      <c r="I32" s="1">
        <f t="shared" si="0"/>
        <v>4</v>
      </c>
      <c r="J32">
        <f t="shared" si="1"/>
        <v>4</v>
      </c>
      <c r="M32">
        <v>1</v>
      </c>
      <c r="N32" s="1">
        <v>6</v>
      </c>
      <c r="O32" s="1">
        <f t="shared" si="2"/>
        <v>5</v>
      </c>
      <c r="P32">
        <v>1</v>
      </c>
      <c r="Q32" s="1" t="s">
        <v>124</v>
      </c>
    </row>
    <row r="33" spans="1:17" x14ac:dyDescent="0.25">
      <c r="A33">
        <v>31</v>
      </c>
      <c r="B33" s="5">
        <v>42883</v>
      </c>
      <c r="C33" s="8">
        <v>22757</v>
      </c>
      <c r="D33" s="1" t="s">
        <v>28</v>
      </c>
      <c r="E33" s="1" t="s">
        <v>131</v>
      </c>
      <c r="F33" s="1" t="s">
        <v>8</v>
      </c>
      <c r="G33" s="1">
        <v>18</v>
      </c>
      <c r="H33" s="1">
        <v>14</v>
      </c>
      <c r="I33" s="1">
        <f t="shared" si="0"/>
        <v>4</v>
      </c>
      <c r="J33">
        <f t="shared" si="1"/>
        <v>4</v>
      </c>
      <c r="N33" s="1">
        <v>6</v>
      </c>
      <c r="O33" s="1">
        <f t="shared" si="2"/>
        <v>6</v>
      </c>
      <c r="Q33" s="1" t="s">
        <v>124</v>
      </c>
    </row>
    <row r="34" spans="1:17" x14ac:dyDescent="0.25">
      <c r="A34" s="7">
        <v>32</v>
      </c>
      <c r="B34" s="5">
        <v>42883</v>
      </c>
      <c r="C34" s="8">
        <v>1418</v>
      </c>
      <c r="D34" s="1" t="s">
        <v>83</v>
      </c>
      <c r="E34" s="1" t="s">
        <v>143</v>
      </c>
      <c r="F34" s="1" t="s">
        <v>49</v>
      </c>
      <c r="G34" s="1">
        <v>15</v>
      </c>
      <c r="H34" s="1">
        <v>12</v>
      </c>
      <c r="I34" s="1">
        <f t="shared" si="0"/>
        <v>3</v>
      </c>
      <c r="J34">
        <f t="shared" si="1"/>
        <v>3</v>
      </c>
      <c r="N34" s="1">
        <v>8</v>
      </c>
      <c r="O34" s="1">
        <f t="shared" si="2"/>
        <v>8</v>
      </c>
      <c r="Q34" s="1"/>
    </row>
    <row r="35" spans="1:17" x14ac:dyDescent="0.25">
      <c r="A35">
        <v>33</v>
      </c>
      <c r="B35" s="5">
        <v>42884</v>
      </c>
      <c r="C35" s="8">
        <v>265</v>
      </c>
      <c r="D35" s="1" t="s">
        <v>62</v>
      </c>
      <c r="E35" s="1" t="s">
        <v>161</v>
      </c>
      <c r="F35" s="1" t="s">
        <v>8</v>
      </c>
      <c r="G35" s="1">
        <v>17</v>
      </c>
      <c r="H35" s="1">
        <v>13</v>
      </c>
      <c r="I35" s="1">
        <f t="shared" ref="I35:I66" si="3">G35-H35</f>
        <v>4</v>
      </c>
      <c r="J35">
        <f t="shared" ref="J35:J66" si="4">I35-K35-L35</f>
        <v>4</v>
      </c>
      <c r="N35" s="1">
        <v>7</v>
      </c>
      <c r="O35" s="1">
        <f t="shared" ref="O35:O66" si="5">N35-P35</f>
        <v>7</v>
      </c>
      <c r="Q35" s="1"/>
    </row>
    <row r="36" spans="1:17" x14ac:dyDescent="0.25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 t="shared" si="3"/>
        <v>3</v>
      </c>
      <c r="J36">
        <f t="shared" si="4"/>
        <v>3</v>
      </c>
      <c r="N36" s="1">
        <v>7</v>
      </c>
      <c r="O36" s="1">
        <f t="shared" si="5"/>
        <v>7</v>
      </c>
      <c r="Q36" s="1"/>
    </row>
    <row r="37" spans="1:17" x14ac:dyDescent="0.25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 t="shared" si="3"/>
        <v>11</v>
      </c>
      <c r="J37">
        <f t="shared" si="4"/>
        <v>3</v>
      </c>
      <c r="K37">
        <v>8</v>
      </c>
      <c r="N37" s="1">
        <v>7</v>
      </c>
      <c r="O37" s="1">
        <f t="shared" si="5"/>
        <v>7</v>
      </c>
      <c r="Q37" s="1" t="s">
        <v>124</v>
      </c>
    </row>
    <row r="38" spans="1:17" x14ac:dyDescent="0.25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 t="shared" si="3"/>
        <v>3</v>
      </c>
      <c r="J38">
        <f t="shared" si="4"/>
        <v>3</v>
      </c>
      <c r="N38" s="1">
        <v>8</v>
      </c>
      <c r="O38" s="1">
        <f t="shared" si="5"/>
        <v>8</v>
      </c>
      <c r="Q38" s="1" t="s">
        <v>124</v>
      </c>
    </row>
    <row r="39" spans="1:17" x14ac:dyDescent="0.25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 t="shared" si="3"/>
        <v>5</v>
      </c>
      <c r="J39">
        <f t="shared" si="4"/>
        <v>5</v>
      </c>
      <c r="N39" s="1">
        <v>8</v>
      </c>
      <c r="O39" s="1">
        <f t="shared" si="5"/>
        <v>8</v>
      </c>
      <c r="Q39" s="1" t="s">
        <v>124</v>
      </c>
    </row>
    <row r="40" spans="1:17" x14ac:dyDescent="0.25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 t="shared" si="3"/>
        <v>6</v>
      </c>
      <c r="J40">
        <f t="shared" si="4"/>
        <v>6</v>
      </c>
      <c r="N40" s="1">
        <v>8</v>
      </c>
      <c r="O40" s="1">
        <f t="shared" si="5"/>
        <v>8</v>
      </c>
      <c r="Q40" s="1" t="s">
        <v>124</v>
      </c>
    </row>
    <row r="41" spans="1:17" x14ac:dyDescent="0.25">
      <c r="A41">
        <v>39</v>
      </c>
      <c r="B41" s="5">
        <v>42921</v>
      </c>
      <c r="C41" s="8">
        <v>1498</v>
      </c>
      <c r="D41" s="1" t="s">
        <v>93</v>
      </c>
      <c r="E41" s="1" t="s">
        <v>93</v>
      </c>
      <c r="F41" s="1" t="s">
        <v>94</v>
      </c>
      <c r="G41" s="1">
        <v>17</v>
      </c>
      <c r="H41" s="1">
        <v>12</v>
      </c>
      <c r="I41" s="1">
        <f t="shared" si="3"/>
        <v>5</v>
      </c>
      <c r="J41">
        <f t="shared" si="4"/>
        <v>5</v>
      </c>
      <c r="N41" s="1">
        <v>6</v>
      </c>
      <c r="O41" s="1">
        <f t="shared" si="5"/>
        <v>6</v>
      </c>
      <c r="Q41" s="1"/>
    </row>
    <row r="42" spans="1:17" x14ac:dyDescent="0.25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 t="shared" si="3"/>
        <v>6</v>
      </c>
      <c r="J42">
        <f t="shared" si="4"/>
        <v>6</v>
      </c>
      <c r="N42" s="1">
        <v>6</v>
      </c>
      <c r="O42" s="1">
        <f t="shared" si="5"/>
        <v>6</v>
      </c>
      <c r="Q42" s="1" t="s">
        <v>124</v>
      </c>
    </row>
    <row r="43" spans="1:17" x14ac:dyDescent="0.25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 t="shared" si="3"/>
        <v>4</v>
      </c>
      <c r="J43">
        <f t="shared" si="4"/>
        <v>4</v>
      </c>
      <c r="N43" s="1">
        <v>6</v>
      </c>
      <c r="O43" s="1">
        <f t="shared" si="5"/>
        <v>6</v>
      </c>
      <c r="Q43" s="1" t="s">
        <v>124</v>
      </c>
    </row>
    <row r="44" spans="1:17" x14ac:dyDescent="0.25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 t="shared" si="3"/>
        <v>3</v>
      </c>
      <c r="J44">
        <f t="shared" si="4"/>
        <v>3</v>
      </c>
      <c r="N44" s="1">
        <v>6</v>
      </c>
      <c r="O44" s="1">
        <f t="shared" si="5"/>
        <v>6</v>
      </c>
      <c r="Q44" s="1" t="s">
        <v>124</v>
      </c>
    </row>
    <row r="45" spans="1:17" x14ac:dyDescent="0.25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 t="shared" si="3"/>
        <v>3</v>
      </c>
      <c r="J45">
        <f t="shared" si="4"/>
        <v>3</v>
      </c>
      <c r="N45" s="1">
        <v>8</v>
      </c>
      <c r="O45" s="1">
        <f t="shared" si="5"/>
        <v>8</v>
      </c>
      <c r="Q45" s="1"/>
    </row>
    <row r="46" spans="1:17" x14ac:dyDescent="0.25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 t="shared" si="3"/>
        <v>3</v>
      </c>
      <c r="J46">
        <f t="shared" si="4"/>
        <v>3</v>
      </c>
      <c r="N46" s="1">
        <v>8</v>
      </c>
      <c r="O46" s="1">
        <f t="shared" si="5"/>
        <v>8</v>
      </c>
      <c r="Q46" s="1"/>
    </row>
    <row r="47" spans="1:17" x14ac:dyDescent="0.25">
      <c r="A47">
        <v>45</v>
      </c>
      <c r="B47" s="5">
        <v>42988</v>
      </c>
      <c r="C47" s="8">
        <v>67</v>
      </c>
      <c r="D47" s="1" t="s">
        <v>91</v>
      </c>
      <c r="E47" s="1" t="s">
        <v>91</v>
      </c>
      <c r="F47" s="1" t="s">
        <v>49</v>
      </c>
      <c r="G47" s="1">
        <v>17</v>
      </c>
      <c r="H47" s="1">
        <v>12</v>
      </c>
      <c r="I47" s="1">
        <f t="shared" si="3"/>
        <v>5</v>
      </c>
      <c r="J47">
        <f t="shared" si="4"/>
        <v>5</v>
      </c>
      <c r="N47" s="1">
        <v>8</v>
      </c>
      <c r="O47" s="1">
        <f t="shared" si="5"/>
        <v>8</v>
      </c>
      <c r="Q47" s="1" t="s">
        <v>124</v>
      </c>
    </row>
    <row r="48" spans="1:17" x14ac:dyDescent="0.25">
      <c r="A48" s="7">
        <v>46</v>
      </c>
      <c r="B48" s="5">
        <v>42993</v>
      </c>
      <c r="C48" s="8">
        <v>285</v>
      </c>
      <c r="D48" s="1" t="s">
        <v>57</v>
      </c>
      <c r="E48" s="1" t="s">
        <v>139</v>
      </c>
      <c r="F48" s="1" t="s">
        <v>32</v>
      </c>
      <c r="G48" s="1">
        <v>25</v>
      </c>
      <c r="H48" s="1">
        <v>19</v>
      </c>
      <c r="I48" s="1">
        <f t="shared" si="3"/>
        <v>6</v>
      </c>
      <c r="J48">
        <f t="shared" si="4"/>
        <v>6</v>
      </c>
      <c r="N48" s="1">
        <v>7</v>
      </c>
      <c r="O48" s="1">
        <f t="shared" si="5"/>
        <v>7</v>
      </c>
      <c r="Q48" s="1"/>
    </row>
    <row r="49" spans="1:17" x14ac:dyDescent="0.25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 t="shared" si="3"/>
        <v>3</v>
      </c>
      <c r="J49">
        <f t="shared" si="4"/>
        <v>3</v>
      </c>
      <c r="N49" s="1">
        <v>8</v>
      </c>
      <c r="O49" s="1">
        <f t="shared" si="5"/>
        <v>8</v>
      </c>
      <c r="Q49" s="1"/>
    </row>
    <row r="50" spans="1:17" x14ac:dyDescent="0.25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 t="shared" si="3"/>
        <v>4</v>
      </c>
      <c r="J50">
        <f t="shared" si="4"/>
        <v>4</v>
      </c>
      <c r="N50" s="1">
        <v>7</v>
      </c>
      <c r="O50" s="1">
        <f t="shared" si="5"/>
        <v>7</v>
      </c>
      <c r="Q50" s="1"/>
    </row>
    <row r="51" spans="1:17" x14ac:dyDescent="0.25">
      <c r="A51">
        <v>49</v>
      </c>
      <c r="B51" s="5">
        <v>43004</v>
      </c>
      <c r="C51" s="8">
        <v>53</v>
      </c>
      <c r="D51" s="1" t="s">
        <v>89</v>
      </c>
      <c r="E51" s="1" t="s">
        <v>145</v>
      </c>
      <c r="F51" s="1" t="s">
        <v>6</v>
      </c>
      <c r="G51" s="1">
        <v>52</v>
      </c>
      <c r="H51" s="1">
        <v>40</v>
      </c>
      <c r="I51" s="1">
        <f t="shared" si="3"/>
        <v>12</v>
      </c>
      <c r="J51">
        <f t="shared" si="4"/>
        <v>4</v>
      </c>
      <c r="K51">
        <v>8</v>
      </c>
      <c r="M51">
        <v>2</v>
      </c>
      <c r="N51" s="1">
        <v>5</v>
      </c>
      <c r="O51" s="1">
        <f t="shared" si="5"/>
        <v>5</v>
      </c>
      <c r="Q51" s="1" t="s">
        <v>124</v>
      </c>
    </row>
    <row r="52" spans="1:17" x14ac:dyDescent="0.25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 t="shared" si="3"/>
        <v>6</v>
      </c>
      <c r="J52">
        <f t="shared" si="4"/>
        <v>6</v>
      </c>
      <c r="N52" s="1">
        <v>6</v>
      </c>
      <c r="O52" s="1">
        <f t="shared" si="5"/>
        <v>6</v>
      </c>
      <c r="Q52" s="1" t="s">
        <v>124</v>
      </c>
    </row>
    <row r="53" spans="1:17" x14ac:dyDescent="0.25">
      <c r="A53">
        <v>51</v>
      </c>
      <c r="B53" s="5">
        <v>43010</v>
      </c>
      <c r="C53" s="8">
        <v>13737</v>
      </c>
      <c r="D53" s="1" t="s">
        <v>75</v>
      </c>
      <c r="E53" s="1" t="s">
        <v>75</v>
      </c>
      <c r="F53" s="1" t="s">
        <v>43</v>
      </c>
      <c r="G53" s="1">
        <v>16</v>
      </c>
      <c r="H53" s="1">
        <v>13</v>
      </c>
      <c r="I53" s="1">
        <f t="shared" si="3"/>
        <v>3</v>
      </c>
      <c r="J53">
        <f t="shared" si="4"/>
        <v>3</v>
      </c>
      <c r="N53" s="1">
        <v>9</v>
      </c>
      <c r="O53" s="1">
        <f t="shared" si="5"/>
        <v>9</v>
      </c>
      <c r="Q53" s="1" t="s">
        <v>124</v>
      </c>
    </row>
    <row r="54" spans="1:17" x14ac:dyDescent="0.25">
      <c r="A54" s="7">
        <v>52</v>
      </c>
      <c r="B54" s="5">
        <v>43034</v>
      </c>
      <c r="C54" s="8">
        <v>19304</v>
      </c>
      <c r="D54" s="1" t="s">
        <v>40</v>
      </c>
      <c r="E54" s="1" t="s">
        <v>133</v>
      </c>
      <c r="F54" s="1" t="s">
        <v>20</v>
      </c>
      <c r="G54" s="1">
        <v>49</v>
      </c>
      <c r="H54" s="1">
        <v>44</v>
      </c>
      <c r="I54" s="1">
        <f t="shared" si="3"/>
        <v>5</v>
      </c>
      <c r="J54">
        <f t="shared" si="4"/>
        <v>5</v>
      </c>
      <c r="N54" s="1">
        <v>4</v>
      </c>
      <c r="O54" s="1">
        <f t="shared" si="5"/>
        <v>4</v>
      </c>
      <c r="Q54" s="1"/>
    </row>
    <row r="55" spans="1:17" x14ac:dyDescent="0.25">
      <c r="A55">
        <v>53</v>
      </c>
      <c r="B55" s="5">
        <v>43035</v>
      </c>
      <c r="C55" s="8">
        <v>3708</v>
      </c>
      <c r="D55" s="1" t="s">
        <v>78</v>
      </c>
      <c r="E55" s="1" t="s">
        <v>78</v>
      </c>
      <c r="F55" s="1" t="s">
        <v>6</v>
      </c>
      <c r="G55" s="1">
        <v>15</v>
      </c>
      <c r="H55" s="1">
        <v>11</v>
      </c>
      <c r="I55" s="1">
        <f t="shared" si="3"/>
        <v>4</v>
      </c>
      <c r="J55">
        <f t="shared" si="4"/>
        <v>4</v>
      </c>
      <c r="N55" s="1">
        <v>5</v>
      </c>
      <c r="O55" s="1">
        <f t="shared" si="5"/>
        <v>5</v>
      </c>
      <c r="Q55" s="1" t="s">
        <v>124</v>
      </c>
    </row>
    <row r="56" spans="1:17" x14ac:dyDescent="0.25">
      <c r="A56" s="7">
        <v>54</v>
      </c>
      <c r="B56" s="5">
        <v>43042</v>
      </c>
      <c r="C56" s="8">
        <v>1018</v>
      </c>
      <c r="D56" s="1" t="s">
        <v>281</v>
      </c>
      <c r="E56" s="1" t="s">
        <v>279</v>
      </c>
      <c r="F56" s="1" t="s">
        <v>71</v>
      </c>
      <c r="G56" s="1">
        <v>46</v>
      </c>
      <c r="H56" s="1">
        <v>40</v>
      </c>
      <c r="I56" s="1">
        <f t="shared" si="3"/>
        <v>6</v>
      </c>
      <c r="J56">
        <f t="shared" si="4"/>
        <v>6</v>
      </c>
      <c r="N56" s="1">
        <v>8</v>
      </c>
      <c r="O56" s="1">
        <f t="shared" si="5"/>
        <v>8</v>
      </c>
      <c r="Q56" s="1" t="s">
        <v>124</v>
      </c>
    </row>
    <row r="57" spans="1:17" x14ac:dyDescent="0.25">
      <c r="A57">
        <v>55</v>
      </c>
      <c r="B57" s="5">
        <v>43045</v>
      </c>
      <c r="C57" s="8">
        <v>409</v>
      </c>
      <c r="D57" s="1" t="s">
        <v>280</v>
      </c>
      <c r="E57" s="1" t="s">
        <v>280</v>
      </c>
      <c r="F57" s="1" t="s">
        <v>71</v>
      </c>
      <c r="G57" s="1">
        <v>35</v>
      </c>
      <c r="H57" s="1">
        <v>30</v>
      </c>
      <c r="I57" s="1">
        <f t="shared" si="3"/>
        <v>5</v>
      </c>
      <c r="J57">
        <f t="shared" si="4"/>
        <v>5</v>
      </c>
      <c r="N57" s="1">
        <v>8</v>
      </c>
      <c r="O57" s="1">
        <f t="shared" si="5"/>
        <v>8</v>
      </c>
      <c r="Q57" s="1" t="s">
        <v>124</v>
      </c>
    </row>
    <row r="58" spans="1:17" x14ac:dyDescent="0.25">
      <c r="A58" s="7">
        <v>56</v>
      </c>
      <c r="B58" s="5">
        <v>43048</v>
      </c>
      <c r="C58" s="8">
        <v>60</v>
      </c>
      <c r="D58" s="1" t="s">
        <v>85</v>
      </c>
      <c r="E58" s="1" t="s">
        <v>144</v>
      </c>
      <c r="F58" s="1" t="s">
        <v>18</v>
      </c>
      <c r="G58" s="1">
        <v>18</v>
      </c>
      <c r="H58" s="1">
        <v>13</v>
      </c>
      <c r="I58" s="1">
        <f t="shared" si="3"/>
        <v>5</v>
      </c>
      <c r="J58">
        <f t="shared" si="4"/>
        <v>5</v>
      </c>
      <c r="N58" s="1">
        <v>6</v>
      </c>
      <c r="O58" s="1">
        <f t="shared" si="5"/>
        <v>6</v>
      </c>
      <c r="Q58" s="1"/>
    </row>
    <row r="59" spans="1:17" x14ac:dyDescent="0.25">
      <c r="A59">
        <v>57</v>
      </c>
      <c r="B59" s="5">
        <v>43049</v>
      </c>
      <c r="C59" s="8">
        <v>177</v>
      </c>
      <c r="D59" s="1" t="s">
        <v>84</v>
      </c>
      <c r="E59" s="1" t="s">
        <v>84</v>
      </c>
      <c r="F59" s="1" t="s">
        <v>77</v>
      </c>
      <c r="G59" s="1">
        <v>15</v>
      </c>
      <c r="H59" s="1">
        <v>10</v>
      </c>
      <c r="I59" s="1">
        <f t="shared" si="3"/>
        <v>5</v>
      </c>
      <c r="J59">
        <f t="shared" si="4"/>
        <v>5</v>
      </c>
      <c r="N59" s="1">
        <v>7</v>
      </c>
      <c r="O59" s="1">
        <f t="shared" si="5"/>
        <v>7</v>
      </c>
      <c r="Q59" s="1" t="s">
        <v>124</v>
      </c>
    </row>
    <row r="60" spans="1:17" x14ac:dyDescent="0.25">
      <c r="A60" s="7">
        <v>58</v>
      </c>
      <c r="B60" s="5">
        <v>43052</v>
      </c>
      <c r="C60" s="8">
        <v>22</v>
      </c>
      <c r="D60" s="1" t="s">
        <v>96</v>
      </c>
      <c r="E60" s="1" t="s">
        <v>148</v>
      </c>
      <c r="F60" s="1" t="s">
        <v>8</v>
      </c>
      <c r="G60" s="1">
        <v>18</v>
      </c>
      <c r="H60" s="1">
        <v>12</v>
      </c>
      <c r="I60" s="1">
        <f t="shared" si="3"/>
        <v>6</v>
      </c>
      <c r="J60">
        <f t="shared" si="4"/>
        <v>6</v>
      </c>
      <c r="N60" s="1">
        <v>7</v>
      </c>
      <c r="O60" s="1">
        <f t="shared" si="5"/>
        <v>7</v>
      </c>
      <c r="Q60" s="1"/>
    </row>
    <row r="61" spans="1:17" x14ac:dyDescent="0.25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 t="shared" si="3"/>
        <v>5</v>
      </c>
      <c r="J61">
        <f t="shared" si="4"/>
        <v>5</v>
      </c>
      <c r="N61" s="1">
        <v>4</v>
      </c>
      <c r="O61" s="1">
        <f t="shared" si="5"/>
        <v>4</v>
      </c>
      <c r="Q61" s="1"/>
    </row>
    <row r="62" spans="1:17" x14ac:dyDescent="0.25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 t="shared" si="3"/>
        <v>4</v>
      </c>
      <c r="J62">
        <f t="shared" si="4"/>
        <v>4</v>
      </c>
      <c r="N62" s="1">
        <v>9</v>
      </c>
      <c r="O62" s="1">
        <f t="shared" si="5"/>
        <v>9</v>
      </c>
      <c r="Q62" s="1" t="s">
        <v>124</v>
      </c>
    </row>
    <row r="63" spans="1:17" x14ac:dyDescent="0.25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 t="shared" si="3"/>
        <v>3</v>
      </c>
      <c r="J63">
        <f t="shared" si="4"/>
        <v>3</v>
      </c>
      <c r="N63" s="1">
        <v>8</v>
      </c>
      <c r="O63" s="1">
        <f t="shared" si="5"/>
        <v>8</v>
      </c>
      <c r="Q63" s="1"/>
    </row>
    <row r="64" spans="1:17" x14ac:dyDescent="0.25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 t="shared" si="3"/>
        <v>6</v>
      </c>
      <c r="J64">
        <f t="shared" si="4"/>
        <v>6</v>
      </c>
      <c r="N64" s="1">
        <v>4</v>
      </c>
      <c r="O64" s="1">
        <f t="shared" si="5"/>
        <v>4</v>
      </c>
      <c r="Q64" s="1"/>
    </row>
    <row r="65" spans="1:17" x14ac:dyDescent="0.25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 t="shared" si="3"/>
        <v>5</v>
      </c>
      <c r="J65">
        <f t="shared" si="4"/>
        <v>5</v>
      </c>
      <c r="N65" s="1">
        <v>4</v>
      </c>
      <c r="O65" s="1">
        <f t="shared" si="5"/>
        <v>4</v>
      </c>
      <c r="Q65" s="1"/>
    </row>
    <row r="66" spans="1:17" x14ac:dyDescent="0.25">
      <c r="A66" s="7">
        <v>64</v>
      </c>
      <c r="B66" s="5">
        <v>43183</v>
      </c>
      <c r="C66" s="8">
        <v>2517</v>
      </c>
      <c r="D66" s="1" t="s">
        <v>10</v>
      </c>
      <c r="E66" s="1" t="s">
        <v>127</v>
      </c>
      <c r="F66" s="1" t="s">
        <v>8</v>
      </c>
      <c r="G66" s="1">
        <v>48</v>
      </c>
      <c r="H66" s="1">
        <v>42</v>
      </c>
      <c r="I66" s="1">
        <f t="shared" si="3"/>
        <v>6</v>
      </c>
      <c r="J66">
        <f t="shared" si="4"/>
        <v>6</v>
      </c>
      <c r="M66">
        <v>1</v>
      </c>
      <c r="N66" s="1">
        <v>7</v>
      </c>
      <c r="O66" s="1">
        <f t="shared" si="5"/>
        <v>7</v>
      </c>
      <c r="Q66" s="1"/>
    </row>
    <row r="67" spans="1:17" x14ac:dyDescent="0.25">
      <c r="A67">
        <v>65</v>
      </c>
      <c r="B67" s="5">
        <v>43193</v>
      </c>
      <c r="C67" s="8">
        <v>1420</v>
      </c>
      <c r="D67" s="1" t="s">
        <v>7</v>
      </c>
      <c r="E67" s="1" t="s">
        <v>126</v>
      </c>
      <c r="F67" s="1" t="s">
        <v>8</v>
      </c>
      <c r="G67" s="1">
        <v>16</v>
      </c>
      <c r="H67" s="1">
        <v>13</v>
      </c>
      <c r="I67" s="1">
        <f t="shared" ref="I67:I98" si="6">G67-H67</f>
        <v>3</v>
      </c>
      <c r="J67">
        <f t="shared" ref="J67:J98" si="7">I67-K67-L67</f>
        <v>3</v>
      </c>
      <c r="N67" s="1">
        <v>7</v>
      </c>
      <c r="O67" s="1">
        <f t="shared" ref="O67:O77" si="8">N67-P67</f>
        <v>7</v>
      </c>
      <c r="Q67" s="1" t="s">
        <v>124</v>
      </c>
    </row>
    <row r="68" spans="1:17" x14ac:dyDescent="0.25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 t="shared" si="6"/>
        <v>4</v>
      </c>
      <c r="J68">
        <f t="shared" si="7"/>
        <v>4</v>
      </c>
      <c r="N68" s="1">
        <v>7</v>
      </c>
      <c r="O68" s="1">
        <f t="shared" si="8"/>
        <v>7</v>
      </c>
      <c r="Q68" s="1" t="s">
        <v>124</v>
      </c>
    </row>
    <row r="69" spans="1:17" x14ac:dyDescent="0.25">
      <c r="A69">
        <v>67</v>
      </c>
      <c r="B69" s="5">
        <v>43196</v>
      </c>
      <c r="C69" s="8">
        <v>237</v>
      </c>
      <c r="D69" s="1" t="s">
        <v>46</v>
      </c>
      <c r="E69" s="1" t="s">
        <v>136</v>
      </c>
      <c r="F69" s="1" t="s">
        <v>8</v>
      </c>
      <c r="G69" s="1">
        <v>18</v>
      </c>
      <c r="H69" s="1">
        <v>15</v>
      </c>
      <c r="I69" s="1">
        <f t="shared" si="6"/>
        <v>3</v>
      </c>
      <c r="J69">
        <f t="shared" si="7"/>
        <v>3</v>
      </c>
      <c r="N69" s="1">
        <v>7</v>
      </c>
      <c r="O69" s="1">
        <f t="shared" si="8"/>
        <v>7</v>
      </c>
      <c r="Q69" s="1"/>
    </row>
    <row r="70" spans="1:17" x14ac:dyDescent="0.25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 t="shared" si="6"/>
        <v>4</v>
      </c>
      <c r="J70">
        <f t="shared" si="7"/>
        <v>4</v>
      </c>
      <c r="N70" s="1">
        <v>5</v>
      </c>
      <c r="O70" s="1">
        <f t="shared" si="8"/>
        <v>5</v>
      </c>
      <c r="Q70" s="1"/>
    </row>
    <row r="71" spans="1:17" x14ac:dyDescent="0.25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 t="shared" si="6"/>
        <v>4</v>
      </c>
      <c r="J71">
        <f t="shared" si="7"/>
        <v>4</v>
      </c>
      <c r="N71" s="1">
        <v>4</v>
      </c>
      <c r="O71" s="1">
        <f t="shared" si="8"/>
        <v>4</v>
      </c>
      <c r="Q71" s="1"/>
    </row>
    <row r="72" spans="1:17" x14ac:dyDescent="0.25">
      <c r="A72" s="7">
        <v>70</v>
      </c>
      <c r="B72" s="5">
        <v>43201</v>
      </c>
      <c r="C72" s="8">
        <v>174</v>
      </c>
      <c r="D72" s="1" t="s">
        <v>76</v>
      </c>
      <c r="E72" s="1" t="s">
        <v>76</v>
      </c>
      <c r="F72" s="1" t="s">
        <v>77</v>
      </c>
      <c r="G72" s="1">
        <v>21</v>
      </c>
      <c r="H72" s="1">
        <v>15</v>
      </c>
      <c r="I72" s="1">
        <f t="shared" si="6"/>
        <v>6</v>
      </c>
      <c r="J72">
        <f t="shared" si="7"/>
        <v>6</v>
      </c>
      <c r="N72" s="1">
        <v>7</v>
      </c>
      <c r="O72" s="1">
        <f t="shared" si="8"/>
        <v>7</v>
      </c>
      <c r="Q72" s="1" t="s">
        <v>124</v>
      </c>
    </row>
    <row r="73" spans="1:17" x14ac:dyDescent="0.25">
      <c r="A73">
        <v>71</v>
      </c>
      <c r="B73" s="5">
        <v>43203</v>
      </c>
      <c r="C73" s="8">
        <v>343</v>
      </c>
      <c r="D73" s="1" t="s">
        <v>80</v>
      </c>
      <c r="E73" s="1" t="s">
        <v>80</v>
      </c>
      <c r="F73" s="1" t="s">
        <v>77</v>
      </c>
      <c r="G73" s="1">
        <v>19</v>
      </c>
      <c r="H73" s="1">
        <v>14</v>
      </c>
      <c r="I73" s="1">
        <f t="shared" si="6"/>
        <v>5</v>
      </c>
      <c r="J73">
        <f t="shared" si="7"/>
        <v>5</v>
      </c>
      <c r="N73" s="1">
        <v>7</v>
      </c>
      <c r="O73" s="1">
        <f t="shared" si="8"/>
        <v>7</v>
      </c>
      <c r="Q73" s="1"/>
    </row>
    <row r="74" spans="1:17" x14ac:dyDescent="0.25">
      <c r="A74" s="7">
        <v>72</v>
      </c>
      <c r="B74" s="5">
        <v>43207</v>
      </c>
      <c r="C74" s="8">
        <v>19428</v>
      </c>
      <c r="D74" s="1" t="s">
        <v>37</v>
      </c>
      <c r="E74" s="1" t="s">
        <v>132</v>
      </c>
      <c r="F74" s="1" t="s">
        <v>8</v>
      </c>
      <c r="G74" s="1">
        <v>47</v>
      </c>
      <c r="H74" s="1">
        <v>42</v>
      </c>
      <c r="I74" s="1">
        <f t="shared" si="6"/>
        <v>5</v>
      </c>
      <c r="J74">
        <f t="shared" si="7"/>
        <v>5</v>
      </c>
      <c r="N74" s="1">
        <v>7</v>
      </c>
      <c r="O74" s="1">
        <f t="shared" si="8"/>
        <v>7</v>
      </c>
      <c r="Q74" s="1"/>
    </row>
    <row r="75" spans="1:17" x14ac:dyDescent="0.25">
      <c r="A75">
        <v>73</v>
      </c>
      <c r="B75" s="5">
        <v>43209</v>
      </c>
      <c r="C75" s="8">
        <v>37267</v>
      </c>
      <c r="D75" s="1" t="s">
        <v>87</v>
      </c>
      <c r="E75" s="1" t="s">
        <v>87</v>
      </c>
      <c r="F75" s="1" t="s">
        <v>49</v>
      </c>
      <c r="G75" s="1">
        <v>53</v>
      </c>
      <c r="H75" s="1">
        <v>50</v>
      </c>
      <c r="I75" s="1">
        <f t="shared" si="6"/>
        <v>3</v>
      </c>
      <c r="J75">
        <f t="shared" si="7"/>
        <v>3</v>
      </c>
      <c r="N75" s="1">
        <v>7</v>
      </c>
      <c r="O75" s="1">
        <f t="shared" si="8"/>
        <v>7</v>
      </c>
      <c r="Q75" s="1" t="s">
        <v>124</v>
      </c>
    </row>
    <row r="76" spans="1:17" x14ac:dyDescent="0.25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 t="shared" si="6"/>
        <v>3</v>
      </c>
      <c r="J76">
        <f t="shared" si="7"/>
        <v>3</v>
      </c>
      <c r="N76" s="1">
        <v>5</v>
      </c>
      <c r="O76" s="1">
        <f t="shared" si="8"/>
        <v>5</v>
      </c>
      <c r="Q76" s="1"/>
    </row>
    <row r="77" spans="1:17" x14ac:dyDescent="0.25">
      <c r="A77">
        <v>75</v>
      </c>
      <c r="B77" s="5">
        <v>43214</v>
      </c>
      <c r="C77" s="8">
        <v>4648</v>
      </c>
      <c r="D77" s="1" t="s">
        <v>98</v>
      </c>
      <c r="E77" s="1" t="s">
        <v>149</v>
      </c>
      <c r="F77" s="1" t="s">
        <v>49</v>
      </c>
      <c r="G77" s="1">
        <v>56</v>
      </c>
      <c r="H77" s="1">
        <v>50</v>
      </c>
      <c r="I77" s="1">
        <f t="shared" si="6"/>
        <v>6</v>
      </c>
      <c r="J77">
        <f t="shared" si="7"/>
        <v>6</v>
      </c>
      <c r="N77" s="1">
        <v>7</v>
      </c>
      <c r="O77" s="1">
        <f t="shared" si="8"/>
        <v>7</v>
      </c>
      <c r="Q77" s="1"/>
    </row>
    <row r="78" spans="1:17" x14ac:dyDescent="0.25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 t="shared" si="6"/>
        <v>6</v>
      </c>
      <c r="J78">
        <f t="shared" si="7"/>
        <v>6</v>
      </c>
      <c r="M78">
        <v>2</v>
      </c>
      <c r="N78" s="1">
        <v>6</v>
      </c>
      <c r="O78" s="1">
        <v>5</v>
      </c>
      <c r="P78">
        <v>1</v>
      </c>
      <c r="Q78" s="1" t="s">
        <v>124</v>
      </c>
    </row>
    <row r="79" spans="1:17" x14ac:dyDescent="0.25">
      <c r="A79">
        <v>77</v>
      </c>
      <c r="B79" s="5">
        <v>43215</v>
      </c>
      <c r="C79" s="8">
        <v>2780</v>
      </c>
      <c r="D79" s="1" t="s">
        <v>99</v>
      </c>
      <c r="E79" s="1" t="s">
        <v>150</v>
      </c>
      <c r="F79" s="1" t="s">
        <v>49</v>
      </c>
      <c r="G79" s="1">
        <v>20</v>
      </c>
      <c r="H79" s="1">
        <v>15</v>
      </c>
      <c r="I79" s="1">
        <f t="shared" si="6"/>
        <v>5</v>
      </c>
      <c r="J79">
        <f t="shared" si="7"/>
        <v>5</v>
      </c>
      <c r="N79" s="1">
        <v>7</v>
      </c>
      <c r="O79" s="1">
        <f t="shared" ref="O79:O110" si="9">N79-P79</f>
        <v>7</v>
      </c>
      <c r="Q79" s="1"/>
    </row>
    <row r="80" spans="1:17" x14ac:dyDescent="0.25">
      <c r="A80" s="7">
        <v>78</v>
      </c>
      <c r="B80" s="5">
        <v>43227</v>
      </c>
      <c r="C80" s="8">
        <v>2675</v>
      </c>
      <c r="D80" s="1" t="s">
        <v>100</v>
      </c>
      <c r="E80" s="1" t="s">
        <v>151</v>
      </c>
      <c r="F80" s="1" t="s">
        <v>49</v>
      </c>
      <c r="G80" s="1">
        <v>17</v>
      </c>
      <c r="H80" s="1">
        <v>12</v>
      </c>
      <c r="I80" s="1">
        <f t="shared" si="6"/>
        <v>5</v>
      </c>
      <c r="J80">
        <f t="shared" si="7"/>
        <v>5</v>
      </c>
      <c r="N80" s="1">
        <v>7</v>
      </c>
      <c r="O80" s="1">
        <f t="shared" si="9"/>
        <v>7</v>
      </c>
      <c r="Q80" s="1"/>
    </row>
    <row r="81" spans="1:17" x14ac:dyDescent="0.25">
      <c r="A81">
        <v>79</v>
      </c>
      <c r="B81" s="5">
        <v>43227</v>
      </c>
      <c r="C81" s="8">
        <v>9585</v>
      </c>
      <c r="D81" s="1" t="s">
        <v>101</v>
      </c>
      <c r="E81" s="1" t="s">
        <v>101</v>
      </c>
      <c r="F81" s="1" t="s">
        <v>49</v>
      </c>
      <c r="G81" s="1">
        <v>22</v>
      </c>
      <c r="H81" s="1">
        <v>17</v>
      </c>
      <c r="I81" s="1">
        <f t="shared" si="6"/>
        <v>5</v>
      </c>
      <c r="J81">
        <f t="shared" si="7"/>
        <v>5</v>
      </c>
      <c r="N81" s="1">
        <v>7</v>
      </c>
      <c r="O81" s="1">
        <f t="shared" si="9"/>
        <v>7</v>
      </c>
      <c r="Q81" s="1"/>
    </row>
    <row r="82" spans="1:17" x14ac:dyDescent="0.25">
      <c r="A82" s="7">
        <v>80</v>
      </c>
      <c r="B82" s="5">
        <v>43227</v>
      </c>
      <c r="C82" s="8">
        <v>15717</v>
      </c>
      <c r="D82" s="1" t="s">
        <v>102</v>
      </c>
      <c r="E82" s="1" t="s">
        <v>102</v>
      </c>
      <c r="F82" s="1" t="s">
        <v>49</v>
      </c>
      <c r="G82" s="1">
        <v>35</v>
      </c>
      <c r="H82" s="1">
        <v>30</v>
      </c>
      <c r="I82" s="1">
        <f t="shared" si="6"/>
        <v>5</v>
      </c>
      <c r="J82">
        <f t="shared" si="7"/>
        <v>5</v>
      </c>
      <c r="N82" s="1">
        <v>7</v>
      </c>
      <c r="O82" s="1">
        <f t="shared" si="9"/>
        <v>7</v>
      </c>
      <c r="Q82" s="1"/>
    </row>
    <row r="83" spans="1:17" x14ac:dyDescent="0.25">
      <c r="A83">
        <v>81</v>
      </c>
      <c r="B83" s="5">
        <v>43231</v>
      </c>
      <c r="C83" s="8">
        <v>186</v>
      </c>
      <c r="D83" s="1" t="s">
        <v>95</v>
      </c>
      <c r="E83" s="1" t="s">
        <v>147</v>
      </c>
      <c r="F83" s="1" t="s">
        <v>8</v>
      </c>
      <c r="G83" s="1">
        <v>15</v>
      </c>
      <c r="H83" s="1">
        <v>12</v>
      </c>
      <c r="I83" s="1">
        <f t="shared" si="6"/>
        <v>3</v>
      </c>
      <c r="J83">
        <f t="shared" si="7"/>
        <v>3</v>
      </c>
      <c r="N83" s="1">
        <v>6</v>
      </c>
      <c r="O83" s="1">
        <f t="shared" si="9"/>
        <v>6</v>
      </c>
      <c r="Q83" s="1"/>
    </row>
    <row r="84" spans="1:17" x14ac:dyDescent="0.25">
      <c r="A84" s="7">
        <v>82</v>
      </c>
      <c r="B84" s="5">
        <v>43231</v>
      </c>
      <c r="C84" s="8">
        <v>6871</v>
      </c>
      <c r="D84" s="1" t="s">
        <v>104</v>
      </c>
      <c r="E84" s="1" t="s">
        <v>104</v>
      </c>
      <c r="F84" s="1" t="s">
        <v>49</v>
      </c>
      <c r="G84" s="1">
        <v>12</v>
      </c>
      <c r="H84" s="1">
        <v>7</v>
      </c>
      <c r="I84" s="1">
        <f t="shared" si="6"/>
        <v>5</v>
      </c>
      <c r="J84">
        <f t="shared" si="7"/>
        <v>5</v>
      </c>
      <c r="N84" s="1">
        <v>8</v>
      </c>
      <c r="O84" s="1">
        <f t="shared" si="9"/>
        <v>8</v>
      </c>
      <c r="Q84" s="1"/>
    </row>
    <row r="85" spans="1:17" x14ac:dyDescent="0.25">
      <c r="A85">
        <v>83</v>
      </c>
      <c r="B85" s="5">
        <v>43238</v>
      </c>
      <c r="C85" s="8">
        <v>32882</v>
      </c>
      <c r="D85" s="1" t="s">
        <v>24</v>
      </c>
      <c r="E85" s="1" t="s">
        <v>130</v>
      </c>
      <c r="F85" s="1" t="s">
        <v>8</v>
      </c>
      <c r="G85" s="1">
        <v>12</v>
      </c>
      <c r="H85" s="1">
        <v>6</v>
      </c>
      <c r="I85" s="1">
        <f t="shared" si="6"/>
        <v>6</v>
      </c>
      <c r="J85">
        <f t="shared" si="7"/>
        <v>6</v>
      </c>
      <c r="N85" s="1">
        <v>5</v>
      </c>
      <c r="O85" s="1">
        <f t="shared" si="9"/>
        <v>5</v>
      </c>
      <c r="Q85" s="1"/>
    </row>
    <row r="86" spans="1:17" x14ac:dyDescent="0.25">
      <c r="A86" s="7">
        <v>84</v>
      </c>
      <c r="B86" s="5">
        <v>43240</v>
      </c>
      <c r="C86" s="8">
        <v>21516</v>
      </c>
      <c r="D86" s="1" t="s">
        <v>105</v>
      </c>
      <c r="E86" s="1" t="s">
        <v>152</v>
      </c>
      <c r="F86" s="1" t="s">
        <v>49</v>
      </c>
      <c r="G86" s="1">
        <v>56</v>
      </c>
      <c r="H86" s="1">
        <v>50</v>
      </c>
      <c r="I86" s="1">
        <f t="shared" si="6"/>
        <v>6</v>
      </c>
      <c r="J86">
        <f t="shared" si="7"/>
        <v>6</v>
      </c>
      <c r="N86" s="1">
        <v>8</v>
      </c>
      <c r="O86" s="1">
        <f t="shared" si="9"/>
        <v>8</v>
      </c>
      <c r="Q86" s="1"/>
    </row>
    <row r="87" spans="1:17" x14ac:dyDescent="0.25">
      <c r="A87">
        <v>85</v>
      </c>
      <c r="B87" s="5">
        <v>43241</v>
      </c>
      <c r="C87" s="8">
        <v>867</v>
      </c>
      <c r="D87" s="1" t="s">
        <v>81</v>
      </c>
      <c r="E87" s="1" t="s">
        <v>81</v>
      </c>
      <c r="F87" s="1" t="s">
        <v>18</v>
      </c>
      <c r="G87" s="1">
        <v>22</v>
      </c>
      <c r="H87" s="1">
        <v>17</v>
      </c>
      <c r="I87" s="1">
        <f t="shared" si="6"/>
        <v>5</v>
      </c>
      <c r="J87">
        <f t="shared" si="7"/>
        <v>5</v>
      </c>
      <c r="N87" s="1">
        <v>6</v>
      </c>
      <c r="O87" s="1">
        <f t="shared" si="9"/>
        <v>6</v>
      </c>
      <c r="Q87" s="1"/>
    </row>
    <row r="88" spans="1:17" x14ac:dyDescent="0.25">
      <c r="A88" s="7">
        <v>86</v>
      </c>
      <c r="B88" s="5">
        <v>43251</v>
      </c>
      <c r="C88" s="8">
        <v>14883</v>
      </c>
      <c r="D88" s="1" t="s">
        <v>115</v>
      </c>
      <c r="E88" s="1" t="s">
        <v>115</v>
      </c>
      <c r="F88" s="1" t="s">
        <v>49</v>
      </c>
      <c r="G88" s="1">
        <v>10</v>
      </c>
      <c r="H88" s="1">
        <v>7</v>
      </c>
      <c r="I88" s="1">
        <f t="shared" si="6"/>
        <v>3</v>
      </c>
      <c r="J88">
        <f t="shared" si="7"/>
        <v>3</v>
      </c>
      <c r="N88" s="1">
        <v>6</v>
      </c>
      <c r="O88" s="1">
        <f t="shared" si="9"/>
        <v>6</v>
      </c>
      <c r="Q88" s="1"/>
    </row>
    <row r="89" spans="1:17" x14ac:dyDescent="0.25">
      <c r="A89">
        <v>87</v>
      </c>
      <c r="B89" s="5">
        <v>43256</v>
      </c>
      <c r="C89" s="8">
        <v>2790</v>
      </c>
      <c r="D89" s="1" t="s">
        <v>86</v>
      </c>
      <c r="E89" s="1" t="s">
        <v>86</v>
      </c>
      <c r="F89" s="1" t="s">
        <v>6</v>
      </c>
      <c r="G89" s="1">
        <v>19</v>
      </c>
      <c r="H89" s="1">
        <v>16</v>
      </c>
      <c r="I89" s="1">
        <f t="shared" si="6"/>
        <v>3</v>
      </c>
      <c r="J89">
        <f t="shared" si="7"/>
        <v>3</v>
      </c>
      <c r="N89" s="1">
        <v>4</v>
      </c>
      <c r="O89" s="1">
        <f t="shared" si="9"/>
        <v>4</v>
      </c>
      <c r="Q89" s="1"/>
    </row>
    <row r="90" spans="1:17" x14ac:dyDescent="0.25">
      <c r="A90" s="7">
        <v>88</v>
      </c>
      <c r="B90" s="5">
        <v>43256</v>
      </c>
      <c r="C90" s="8">
        <v>2687</v>
      </c>
      <c r="D90" s="1" t="s">
        <v>113</v>
      </c>
      <c r="E90" s="1" t="s">
        <v>153</v>
      </c>
      <c r="F90" s="1" t="s">
        <v>6</v>
      </c>
      <c r="G90" s="1">
        <v>25</v>
      </c>
      <c r="H90" s="1">
        <v>19</v>
      </c>
      <c r="I90" s="1">
        <f t="shared" si="6"/>
        <v>6</v>
      </c>
      <c r="J90">
        <f t="shared" si="7"/>
        <v>6</v>
      </c>
      <c r="N90" s="1">
        <v>5</v>
      </c>
      <c r="O90" s="1">
        <f t="shared" si="9"/>
        <v>5</v>
      </c>
      <c r="Q90" s="1"/>
    </row>
    <row r="91" spans="1:17" x14ac:dyDescent="0.25">
      <c r="A91">
        <v>89</v>
      </c>
      <c r="B91" s="5">
        <v>43259</v>
      </c>
      <c r="C91" s="8">
        <v>15147</v>
      </c>
      <c r="D91" s="1" t="s">
        <v>88</v>
      </c>
      <c r="E91" s="1" t="s">
        <v>88</v>
      </c>
      <c r="F91" s="1" t="s">
        <v>77</v>
      </c>
      <c r="G91" s="1">
        <v>14</v>
      </c>
      <c r="H91" s="1">
        <v>10</v>
      </c>
      <c r="I91" s="1">
        <f t="shared" si="6"/>
        <v>4</v>
      </c>
      <c r="J91">
        <f t="shared" si="7"/>
        <v>4</v>
      </c>
      <c r="N91" s="1">
        <v>7</v>
      </c>
      <c r="O91" s="1">
        <f t="shared" si="9"/>
        <v>7</v>
      </c>
      <c r="Q91" s="1"/>
    </row>
    <row r="92" spans="1:17" x14ac:dyDescent="0.25">
      <c r="A92" s="7">
        <v>90</v>
      </c>
      <c r="B92" s="5">
        <v>43259</v>
      </c>
      <c r="C92" s="8">
        <v>16</v>
      </c>
      <c r="D92" s="1" t="s">
        <v>107</v>
      </c>
      <c r="E92" s="1" t="s">
        <v>282</v>
      </c>
      <c r="F92" s="1" t="s">
        <v>18</v>
      </c>
      <c r="G92" s="1">
        <v>17</v>
      </c>
      <c r="H92" s="1">
        <v>13</v>
      </c>
      <c r="I92" s="1">
        <f t="shared" si="6"/>
        <v>4</v>
      </c>
      <c r="J92">
        <f t="shared" si="7"/>
        <v>4</v>
      </c>
      <c r="N92" s="1">
        <v>6</v>
      </c>
      <c r="O92" s="1">
        <f t="shared" si="9"/>
        <v>6</v>
      </c>
      <c r="Q92" s="1"/>
    </row>
    <row r="93" spans="1:17" x14ac:dyDescent="0.25">
      <c r="A93">
        <v>91</v>
      </c>
      <c r="B93" s="5">
        <v>43260</v>
      </c>
      <c r="C93" s="8">
        <v>21808</v>
      </c>
      <c r="D93" s="1" t="s">
        <v>90</v>
      </c>
      <c r="E93" s="1" t="s">
        <v>146</v>
      </c>
      <c r="F93" s="1" t="s">
        <v>77</v>
      </c>
      <c r="G93" s="1">
        <v>19</v>
      </c>
      <c r="H93" s="1">
        <v>14</v>
      </c>
      <c r="I93" s="1">
        <f t="shared" si="6"/>
        <v>5</v>
      </c>
      <c r="J93">
        <f t="shared" si="7"/>
        <v>5</v>
      </c>
      <c r="N93" s="1">
        <v>7</v>
      </c>
      <c r="O93" s="1">
        <f t="shared" si="9"/>
        <v>7</v>
      </c>
      <c r="Q93" s="1" t="s">
        <v>124</v>
      </c>
    </row>
    <row r="94" spans="1:17" x14ac:dyDescent="0.25">
      <c r="A94" s="7">
        <v>92</v>
      </c>
      <c r="B94" s="5">
        <v>43261</v>
      </c>
      <c r="C94" s="8">
        <v>24830</v>
      </c>
      <c r="D94" s="1" t="s">
        <v>82</v>
      </c>
      <c r="E94" s="1" t="s">
        <v>82</v>
      </c>
      <c r="F94" s="1" t="s">
        <v>77</v>
      </c>
      <c r="G94" s="1">
        <v>16</v>
      </c>
      <c r="H94" s="1">
        <v>13</v>
      </c>
      <c r="I94" s="1">
        <f t="shared" si="6"/>
        <v>3</v>
      </c>
      <c r="J94">
        <f t="shared" si="7"/>
        <v>3</v>
      </c>
      <c r="N94" s="1">
        <v>7</v>
      </c>
      <c r="O94" s="1">
        <f t="shared" si="9"/>
        <v>7</v>
      </c>
      <c r="Q94" s="1" t="s">
        <v>124</v>
      </c>
    </row>
    <row r="95" spans="1:17" x14ac:dyDescent="0.25">
      <c r="A95">
        <v>93</v>
      </c>
      <c r="B95" s="5">
        <v>43265</v>
      </c>
      <c r="C95" s="8">
        <v>5313</v>
      </c>
      <c r="D95" s="1" t="s">
        <v>114</v>
      </c>
      <c r="E95" s="1" t="s">
        <v>154</v>
      </c>
      <c r="F95" s="1" t="s">
        <v>6</v>
      </c>
      <c r="G95" s="1">
        <v>35</v>
      </c>
      <c r="H95" s="1">
        <v>30</v>
      </c>
      <c r="I95" s="1">
        <f t="shared" si="6"/>
        <v>5</v>
      </c>
      <c r="J95">
        <f t="shared" si="7"/>
        <v>5</v>
      </c>
      <c r="N95" s="1">
        <v>5</v>
      </c>
      <c r="O95" s="1">
        <f t="shared" si="9"/>
        <v>5</v>
      </c>
      <c r="Q95" s="1"/>
    </row>
    <row r="96" spans="1:17" x14ac:dyDescent="0.25">
      <c r="A96" s="7">
        <v>94</v>
      </c>
      <c r="B96" s="5">
        <v>43273</v>
      </c>
      <c r="C96" s="8">
        <v>42595</v>
      </c>
      <c r="D96" s="1" t="s">
        <v>97</v>
      </c>
      <c r="E96" s="1" t="s">
        <v>97</v>
      </c>
      <c r="F96" s="1" t="s">
        <v>6</v>
      </c>
      <c r="G96" s="1">
        <v>46</v>
      </c>
      <c r="H96" s="1">
        <v>40</v>
      </c>
      <c r="I96" s="1">
        <f t="shared" si="6"/>
        <v>6</v>
      </c>
      <c r="J96">
        <f t="shared" si="7"/>
        <v>6</v>
      </c>
      <c r="N96" s="1">
        <v>4</v>
      </c>
      <c r="O96" s="1">
        <f t="shared" si="9"/>
        <v>4</v>
      </c>
      <c r="Q96" s="1"/>
    </row>
    <row r="97" spans="1:19" x14ac:dyDescent="0.25">
      <c r="A97">
        <v>95</v>
      </c>
      <c r="B97" s="5">
        <v>43277</v>
      </c>
      <c r="C97" s="8">
        <v>210</v>
      </c>
      <c r="D97" s="1" t="s">
        <v>108</v>
      </c>
      <c r="E97" s="1" t="s">
        <v>108</v>
      </c>
      <c r="F97" s="1" t="s">
        <v>32</v>
      </c>
      <c r="G97" s="1">
        <v>37</v>
      </c>
      <c r="H97" s="1">
        <v>32</v>
      </c>
      <c r="I97" s="1">
        <f t="shared" si="6"/>
        <v>5</v>
      </c>
      <c r="J97">
        <f t="shared" si="7"/>
        <v>5</v>
      </c>
      <c r="N97" s="1">
        <v>7</v>
      </c>
      <c r="O97" s="1">
        <f t="shared" si="9"/>
        <v>7</v>
      </c>
      <c r="Q97" s="1"/>
    </row>
    <row r="98" spans="1:19" x14ac:dyDescent="0.25">
      <c r="A98" s="7">
        <v>96</v>
      </c>
      <c r="B98" s="5">
        <v>43278</v>
      </c>
      <c r="C98" s="8">
        <v>38759</v>
      </c>
      <c r="D98" s="1" t="s">
        <v>79</v>
      </c>
      <c r="E98" s="1" t="s">
        <v>142</v>
      </c>
      <c r="F98" s="1" t="s">
        <v>22</v>
      </c>
      <c r="G98" s="1">
        <v>7</v>
      </c>
      <c r="H98" s="1">
        <v>2</v>
      </c>
      <c r="I98" s="1">
        <f t="shared" si="6"/>
        <v>5</v>
      </c>
      <c r="J98">
        <f t="shared" si="7"/>
        <v>5</v>
      </c>
      <c r="N98" s="1">
        <v>7</v>
      </c>
      <c r="O98" s="1">
        <f t="shared" si="9"/>
        <v>7</v>
      </c>
      <c r="Q98" s="1"/>
    </row>
    <row r="99" spans="1:19" x14ac:dyDescent="0.25">
      <c r="A99">
        <v>97</v>
      </c>
      <c r="B99" s="5">
        <v>43278</v>
      </c>
      <c r="C99" s="8">
        <v>37266</v>
      </c>
      <c r="D99" s="1" t="s">
        <v>106</v>
      </c>
      <c r="E99" s="1" t="s">
        <v>106</v>
      </c>
      <c r="F99" s="1" t="s">
        <v>43</v>
      </c>
      <c r="G99" s="1">
        <v>45</v>
      </c>
      <c r="H99" s="1">
        <v>40</v>
      </c>
      <c r="I99" s="1">
        <f t="shared" ref="I99:I130" si="10">G99-H99</f>
        <v>5</v>
      </c>
      <c r="J99">
        <f t="shared" ref="J99:J130" si="11">I99-K99-L99</f>
        <v>5</v>
      </c>
      <c r="N99" s="1">
        <v>9</v>
      </c>
      <c r="O99" s="1">
        <f t="shared" si="9"/>
        <v>9</v>
      </c>
      <c r="Q99" s="1" t="s">
        <v>124</v>
      </c>
      <c r="R99" s="5"/>
      <c r="S99" s="5"/>
    </row>
    <row r="100" spans="1:19" x14ac:dyDescent="0.25">
      <c r="A100" s="7">
        <v>98</v>
      </c>
      <c r="B100" s="5">
        <v>43278</v>
      </c>
      <c r="C100" s="8">
        <v>94</v>
      </c>
      <c r="D100" s="1" t="s">
        <v>109</v>
      </c>
      <c r="E100" s="1" t="s">
        <v>109</v>
      </c>
      <c r="F100" s="1" t="s">
        <v>32</v>
      </c>
      <c r="G100" s="1">
        <v>21</v>
      </c>
      <c r="H100" s="1">
        <v>18</v>
      </c>
      <c r="I100" s="1">
        <f t="shared" si="10"/>
        <v>3</v>
      </c>
      <c r="J100">
        <f t="shared" si="11"/>
        <v>3</v>
      </c>
      <c r="N100" s="1">
        <v>7</v>
      </c>
      <c r="O100" s="1">
        <f t="shared" si="9"/>
        <v>7</v>
      </c>
      <c r="Q100" s="1"/>
      <c r="R100" s="5"/>
      <c r="S100" s="5"/>
    </row>
    <row r="101" spans="1:19" x14ac:dyDescent="0.25">
      <c r="A101">
        <v>99</v>
      </c>
      <c r="B101" s="5">
        <v>43278</v>
      </c>
      <c r="C101" s="8">
        <v>50</v>
      </c>
      <c r="D101" s="1" t="s">
        <v>111</v>
      </c>
      <c r="E101" s="1" t="s">
        <v>111</v>
      </c>
      <c r="F101" s="1" t="s">
        <v>6</v>
      </c>
      <c r="G101" s="1">
        <v>19</v>
      </c>
      <c r="H101" s="1">
        <v>14</v>
      </c>
      <c r="I101" s="1">
        <f t="shared" si="10"/>
        <v>5</v>
      </c>
      <c r="J101">
        <f t="shared" si="11"/>
        <v>5</v>
      </c>
      <c r="N101" s="1">
        <v>4</v>
      </c>
      <c r="O101" s="1">
        <f t="shared" si="9"/>
        <v>4</v>
      </c>
      <c r="Q101" s="1"/>
      <c r="R101" s="5"/>
      <c r="S101" s="5"/>
    </row>
    <row r="102" spans="1:19" x14ac:dyDescent="0.25">
      <c r="A102" s="7">
        <v>100</v>
      </c>
      <c r="B102" s="5">
        <v>43278</v>
      </c>
      <c r="C102" s="8">
        <v>54</v>
      </c>
      <c r="D102" s="1" t="s">
        <v>112</v>
      </c>
      <c r="E102" s="1" t="s">
        <v>112</v>
      </c>
      <c r="F102" s="1" t="s">
        <v>6</v>
      </c>
      <c r="G102" s="1">
        <v>17</v>
      </c>
      <c r="H102" s="1">
        <v>13</v>
      </c>
      <c r="I102" s="1">
        <f t="shared" si="10"/>
        <v>4</v>
      </c>
      <c r="J102">
        <f t="shared" si="11"/>
        <v>4</v>
      </c>
      <c r="N102" s="1">
        <v>4</v>
      </c>
      <c r="O102" s="1">
        <f t="shared" si="9"/>
        <v>4</v>
      </c>
      <c r="Q102" s="1"/>
      <c r="R102" s="5"/>
      <c r="S102" s="5"/>
    </row>
    <row r="103" spans="1:19" x14ac:dyDescent="0.25">
      <c r="A103">
        <v>101</v>
      </c>
      <c r="B103" s="5">
        <v>43281</v>
      </c>
      <c r="C103" s="8">
        <v>47</v>
      </c>
      <c r="D103" s="1" t="s">
        <v>110</v>
      </c>
      <c r="E103" s="1" t="s">
        <v>110</v>
      </c>
      <c r="F103" s="1" t="s">
        <v>6</v>
      </c>
      <c r="G103" s="1">
        <v>35</v>
      </c>
      <c r="H103" s="1">
        <v>32</v>
      </c>
      <c r="I103" s="1">
        <f t="shared" si="10"/>
        <v>3</v>
      </c>
      <c r="J103">
        <f t="shared" si="11"/>
        <v>3</v>
      </c>
      <c r="N103" s="1">
        <v>5</v>
      </c>
      <c r="O103" s="1">
        <f t="shared" si="9"/>
        <v>5</v>
      </c>
      <c r="Q103" s="1"/>
      <c r="R103" s="5"/>
      <c r="S103" s="5"/>
    </row>
    <row r="104" spans="1:19" x14ac:dyDescent="0.25">
      <c r="A104">
        <v>102</v>
      </c>
      <c r="B104" s="5">
        <v>43290</v>
      </c>
      <c r="C104" s="1">
        <v>9222</v>
      </c>
      <c r="D104" s="1" t="s">
        <v>168</v>
      </c>
      <c r="E104" s="1" t="s">
        <v>164</v>
      </c>
      <c r="F104" s="1" t="s">
        <v>6</v>
      </c>
      <c r="G104" s="1">
        <v>22</v>
      </c>
      <c r="H104" s="1">
        <v>18</v>
      </c>
      <c r="I104" s="1">
        <f t="shared" si="10"/>
        <v>4</v>
      </c>
      <c r="J104">
        <f t="shared" si="11"/>
        <v>4</v>
      </c>
      <c r="N104" s="1">
        <v>5</v>
      </c>
      <c r="O104" s="1">
        <f t="shared" si="9"/>
        <v>5</v>
      </c>
    </row>
    <row r="105" spans="1:19" s="1" customFormat="1" x14ac:dyDescent="0.25">
      <c r="A105">
        <v>103</v>
      </c>
      <c r="B105" s="5">
        <v>43303</v>
      </c>
      <c r="C105" s="1">
        <v>93</v>
      </c>
      <c r="D105" s="1" t="s">
        <v>172</v>
      </c>
      <c r="E105" s="1" t="s">
        <v>173</v>
      </c>
      <c r="F105" s="1" t="s">
        <v>32</v>
      </c>
      <c r="G105" s="1">
        <v>24</v>
      </c>
      <c r="H105" s="1">
        <v>20</v>
      </c>
      <c r="I105" s="1">
        <f t="shared" si="10"/>
        <v>4</v>
      </c>
      <c r="J105">
        <f t="shared" si="11"/>
        <v>4</v>
      </c>
      <c r="K105"/>
      <c r="L105"/>
      <c r="M105"/>
      <c r="N105" s="1">
        <v>7</v>
      </c>
      <c r="O105" s="1">
        <f t="shared" si="9"/>
        <v>7</v>
      </c>
      <c r="P105"/>
      <c r="Q105"/>
    </row>
    <row r="106" spans="1:19" s="1" customFormat="1" x14ac:dyDescent="0.25">
      <c r="A106">
        <v>104</v>
      </c>
      <c r="B106" s="5">
        <v>43303</v>
      </c>
      <c r="C106" s="1">
        <v>153</v>
      </c>
      <c r="D106" s="1" t="s">
        <v>170</v>
      </c>
      <c r="E106" s="1" t="s">
        <v>171</v>
      </c>
      <c r="F106" s="1" t="s">
        <v>32</v>
      </c>
      <c r="G106" s="1">
        <v>24</v>
      </c>
      <c r="H106" s="1">
        <v>19</v>
      </c>
      <c r="I106" s="1">
        <f t="shared" si="10"/>
        <v>5</v>
      </c>
      <c r="J106">
        <f t="shared" si="11"/>
        <v>5</v>
      </c>
      <c r="K106"/>
      <c r="L106"/>
      <c r="M106"/>
      <c r="N106" s="1">
        <v>7</v>
      </c>
      <c r="O106" s="1">
        <f t="shared" si="9"/>
        <v>7</v>
      </c>
      <c r="P106"/>
      <c r="Q106"/>
    </row>
    <row r="107" spans="1:19" s="1" customFormat="1" x14ac:dyDescent="0.25">
      <c r="A107" s="1">
        <v>105</v>
      </c>
      <c r="B107" s="11">
        <v>43305</v>
      </c>
      <c r="C107" s="1">
        <v>14548</v>
      </c>
      <c r="D107" s="1" t="s">
        <v>169</v>
      </c>
      <c r="E107" s="1" t="s">
        <v>169</v>
      </c>
      <c r="F107" s="1" t="s">
        <v>6</v>
      </c>
      <c r="G107" s="1">
        <v>22</v>
      </c>
      <c r="H107" s="1">
        <v>17</v>
      </c>
      <c r="I107" s="1">
        <f t="shared" si="10"/>
        <v>5</v>
      </c>
      <c r="J107">
        <f t="shared" si="11"/>
        <v>5</v>
      </c>
      <c r="N107" s="1">
        <v>5</v>
      </c>
      <c r="O107" s="1">
        <f t="shared" si="9"/>
        <v>5</v>
      </c>
    </row>
    <row r="108" spans="1:19" x14ac:dyDescent="0.25">
      <c r="A108" s="1">
        <v>106</v>
      </c>
      <c r="B108" s="11">
        <v>43314</v>
      </c>
      <c r="C108" s="1">
        <v>4517</v>
      </c>
      <c r="D108" s="1" t="s">
        <v>165</v>
      </c>
      <c r="E108" s="1" t="s">
        <v>165</v>
      </c>
      <c r="F108" s="1" t="s">
        <v>166</v>
      </c>
      <c r="G108" s="1">
        <v>15</v>
      </c>
      <c r="H108" s="1">
        <v>12</v>
      </c>
      <c r="I108" s="1">
        <f t="shared" si="10"/>
        <v>3</v>
      </c>
      <c r="J108">
        <f t="shared" si="11"/>
        <v>3</v>
      </c>
      <c r="K108" s="1"/>
      <c r="L108" s="1"/>
      <c r="M108" s="1"/>
      <c r="N108" s="1">
        <v>6</v>
      </c>
      <c r="O108" s="1">
        <f t="shared" si="9"/>
        <v>6</v>
      </c>
      <c r="P108" s="1"/>
      <c r="Q108" s="1"/>
    </row>
    <row r="109" spans="1:19" x14ac:dyDescent="0.25">
      <c r="A109" s="1">
        <v>107</v>
      </c>
      <c r="B109" s="11">
        <v>43314</v>
      </c>
      <c r="C109" s="1">
        <v>6386</v>
      </c>
      <c r="D109" s="1" t="s">
        <v>167</v>
      </c>
      <c r="E109" s="1" t="s">
        <v>176</v>
      </c>
      <c r="F109" s="1" t="s">
        <v>166</v>
      </c>
      <c r="G109" s="1">
        <v>26</v>
      </c>
      <c r="H109" s="1">
        <v>20</v>
      </c>
      <c r="I109" s="1">
        <f t="shared" si="10"/>
        <v>6</v>
      </c>
      <c r="J109">
        <f t="shared" si="11"/>
        <v>6</v>
      </c>
      <c r="K109" s="1"/>
      <c r="L109" s="1"/>
      <c r="M109" s="1"/>
      <c r="N109" s="1">
        <v>6</v>
      </c>
      <c r="O109" s="1">
        <f t="shared" si="9"/>
        <v>6</v>
      </c>
      <c r="P109" s="1"/>
      <c r="Q109" s="1"/>
    </row>
    <row r="110" spans="1:19" s="1" customFormat="1" x14ac:dyDescent="0.25">
      <c r="A110" s="1">
        <v>108</v>
      </c>
      <c r="B110" s="11">
        <v>43317</v>
      </c>
      <c r="C110" s="1">
        <v>9188</v>
      </c>
      <c r="D110" s="1" t="s">
        <v>174</v>
      </c>
      <c r="E110" s="1" t="s">
        <v>175</v>
      </c>
      <c r="F110" s="1" t="s">
        <v>177</v>
      </c>
      <c r="G110" s="1">
        <v>16</v>
      </c>
      <c r="H110" s="1">
        <v>10</v>
      </c>
      <c r="I110" s="1">
        <f t="shared" si="10"/>
        <v>6</v>
      </c>
      <c r="J110">
        <f t="shared" si="11"/>
        <v>6</v>
      </c>
      <c r="N110" s="1">
        <v>6</v>
      </c>
      <c r="O110" s="1">
        <f t="shared" si="9"/>
        <v>6</v>
      </c>
    </row>
    <row r="111" spans="1:19" s="1" customFormat="1" x14ac:dyDescent="0.25">
      <c r="A111" s="1">
        <v>109</v>
      </c>
      <c r="B111" s="11">
        <v>43319</v>
      </c>
      <c r="C111" s="1">
        <v>11</v>
      </c>
      <c r="D111" s="1" t="s">
        <v>178</v>
      </c>
      <c r="E111" s="1" t="s">
        <v>179</v>
      </c>
      <c r="F111" s="1" t="s">
        <v>6</v>
      </c>
      <c r="G111" s="1">
        <v>24</v>
      </c>
      <c r="H111" s="1">
        <v>20</v>
      </c>
      <c r="I111" s="1">
        <f t="shared" si="10"/>
        <v>4</v>
      </c>
      <c r="J111">
        <f t="shared" si="11"/>
        <v>4</v>
      </c>
      <c r="N111" s="1">
        <v>4</v>
      </c>
      <c r="O111" s="1">
        <f t="shared" ref="O111:O142" si="12">N111-P111</f>
        <v>4</v>
      </c>
    </row>
    <row r="112" spans="1:19" s="1" customFormat="1" x14ac:dyDescent="0.25">
      <c r="A112" s="1">
        <v>110</v>
      </c>
      <c r="B112" s="11">
        <v>43362</v>
      </c>
      <c r="C112" s="1">
        <v>2170</v>
      </c>
      <c r="D112" s="1" t="s">
        <v>180</v>
      </c>
      <c r="E112" s="1" t="s">
        <v>181</v>
      </c>
      <c r="F112" s="1" t="s">
        <v>6</v>
      </c>
      <c r="G112" s="1">
        <v>21</v>
      </c>
      <c r="H112" s="1">
        <v>15</v>
      </c>
      <c r="I112" s="1">
        <f t="shared" si="10"/>
        <v>6</v>
      </c>
      <c r="J112">
        <f t="shared" si="11"/>
        <v>6</v>
      </c>
      <c r="N112" s="1">
        <v>5</v>
      </c>
      <c r="O112" s="1">
        <f t="shared" si="12"/>
        <v>5</v>
      </c>
    </row>
    <row r="113" spans="1:17" x14ac:dyDescent="0.25">
      <c r="A113" s="1">
        <v>111</v>
      </c>
      <c r="B113" s="5">
        <v>43365</v>
      </c>
      <c r="C113" s="1">
        <v>56056</v>
      </c>
      <c r="D113" s="1" t="s">
        <v>201</v>
      </c>
      <c r="E113" s="1" t="s">
        <v>182</v>
      </c>
      <c r="F113" s="1" t="s">
        <v>8</v>
      </c>
      <c r="G113" s="1">
        <v>19</v>
      </c>
      <c r="H113" s="1">
        <v>15</v>
      </c>
      <c r="I113" s="1">
        <f t="shared" si="10"/>
        <v>4</v>
      </c>
      <c r="J113">
        <f t="shared" si="11"/>
        <v>4</v>
      </c>
      <c r="N113" s="1">
        <v>7</v>
      </c>
      <c r="O113" s="1">
        <f t="shared" si="12"/>
        <v>7</v>
      </c>
    </row>
    <row r="114" spans="1:17" x14ac:dyDescent="0.25">
      <c r="A114" s="1">
        <v>112</v>
      </c>
      <c r="B114" s="5">
        <v>43365</v>
      </c>
      <c r="C114" s="1">
        <v>8279</v>
      </c>
      <c r="D114" s="1" t="s">
        <v>199</v>
      </c>
      <c r="E114" s="1" t="s">
        <v>183</v>
      </c>
      <c r="F114" s="1" t="s">
        <v>200</v>
      </c>
      <c r="G114" s="1">
        <v>19</v>
      </c>
      <c r="H114" s="1">
        <v>13</v>
      </c>
      <c r="I114" s="1">
        <f t="shared" si="10"/>
        <v>6</v>
      </c>
      <c r="J114">
        <f t="shared" si="11"/>
        <v>6</v>
      </c>
      <c r="N114" s="1">
        <v>6</v>
      </c>
      <c r="O114" s="1">
        <f t="shared" si="12"/>
        <v>6</v>
      </c>
    </row>
    <row r="115" spans="1:17" x14ac:dyDescent="0.25">
      <c r="A115" s="1">
        <v>113</v>
      </c>
      <c r="B115" s="5">
        <v>43370</v>
      </c>
      <c r="C115" s="1">
        <v>4432</v>
      </c>
      <c r="D115" s="1" t="s">
        <v>197</v>
      </c>
      <c r="E115" s="1" t="s">
        <v>184</v>
      </c>
      <c r="F115" s="1" t="s">
        <v>8</v>
      </c>
      <c r="G115" s="1">
        <v>30</v>
      </c>
      <c r="H115" s="1">
        <v>24</v>
      </c>
      <c r="I115" s="1">
        <f t="shared" si="10"/>
        <v>6</v>
      </c>
      <c r="J115">
        <f t="shared" si="11"/>
        <v>6</v>
      </c>
      <c r="N115" s="1">
        <v>6</v>
      </c>
      <c r="O115" s="1">
        <f t="shared" si="12"/>
        <v>6</v>
      </c>
    </row>
    <row r="116" spans="1:17" x14ac:dyDescent="0.25">
      <c r="A116" s="1">
        <v>114</v>
      </c>
      <c r="B116" s="5">
        <v>43371</v>
      </c>
      <c r="C116" s="1">
        <v>329</v>
      </c>
      <c r="D116" s="1" t="s">
        <v>198</v>
      </c>
      <c r="E116" s="1" t="s">
        <v>185</v>
      </c>
      <c r="F116" s="1" t="s">
        <v>8</v>
      </c>
      <c r="G116" s="1">
        <v>36</v>
      </c>
      <c r="H116" s="1">
        <v>30</v>
      </c>
      <c r="I116" s="1">
        <f t="shared" si="10"/>
        <v>6</v>
      </c>
      <c r="J116">
        <f t="shared" si="11"/>
        <v>6</v>
      </c>
      <c r="N116" s="1">
        <v>6</v>
      </c>
      <c r="O116" s="1">
        <f t="shared" si="12"/>
        <v>6</v>
      </c>
    </row>
    <row r="117" spans="1:17" x14ac:dyDescent="0.25">
      <c r="A117" s="1">
        <v>115</v>
      </c>
      <c r="B117" s="5">
        <v>43378</v>
      </c>
      <c r="C117" s="1">
        <v>1551</v>
      </c>
      <c r="D117" s="1" t="s">
        <v>195</v>
      </c>
      <c r="E117" s="1" t="s">
        <v>186</v>
      </c>
      <c r="F117" s="1" t="s">
        <v>6</v>
      </c>
      <c r="G117" s="1">
        <v>66</v>
      </c>
      <c r="H117" s="1">
        <v>60</v>
      </c>
      <c r="I117" s="1">
        <f t="shared" si="10"/>
        <v>6</v>
      </c>
      <c r="J117">
        <f t="shared" si="11"/>
        <v>6</v>
      </c>
      <c r="N117">
        <v>5</v>
      </c>
      <c r="O117" s="1">
        <f t="shared" si="12"/>
        <v>5</v>
      </c>
      <c r="Q117" s="1" t="s">
        <v>124</v>
      </c>
    </row>
    <row r="118" spans="1:17" x14ac:dyDescent="0.25">
      <c r="A118" s="1">
        <v>116</v>
      </c>
      <c r="B118" s="5">
        <v>43379</v>
      </c>
      <c r="C118" s="1">
        <v>10</v>
      </c>
      <c r="D118" s="1" t="s">
        <v>187</v>
      </c>
      <c r="E118" s="1" t="s">
        <v>188</v>
      </c>
      <c r="F118" s="1" t="s">
        <v>6</v>
      </c>
      <c r="G118" s="1">
        <v>59</v>
      </c>
      <c r="H118" s="1">
        <v>53</v>
      </c>
      <c r="I118" s="1">
        <f t="shared" si="10"/>
        <v>6</v>
      </c>
      <c r="J118">
        <f t="shared" si="11"/>
        <v>6</v>
      </c>
      <c r="N118" s="1">
        <v>5</v>
      </c>
      <c r="O118" s="1">
        <f t="shared" si="12"/>
        <v>5</v>
      </c>
    </row>
    <row r="119" spans="1:17" x14ac:dyDescent="0.25">
      <c r="A119" s="1">
        <v>117</v>
      </c>
      <c r="B119" s="5">
        <v>43382</v>
      </c>
      <c r="C119" s="1">
        <v>56281</v>
      </c>
      <c r="D119" s="1" t="s">
        <v>189</v>
      </c>
      <c r="E119" s="1" t="s">
        <v>190</v>
      </c>
      <c r="F119" s="1" t="s">
        <v>43</v>
      </c>
      <c r="G119" s="1">
        <v>31</v>
      </c>
      <c r="H119" s="1">
        <v>28</v>
      </c>
      <c r="I119" s="1">
        <f t="shared" si="10"/>
        <v>3</v>
      </c>
      <c r="J119">
        <f t="shared" si="11"/>
        <v>3</v>
      </c>
      <c r="N119">
        <v>5</v>
      </c>
      <c r="O119" s="1">
        <f t="shared" si="12"/>
        <v>5</v>
      </c>
      <c r="Q119" s="1" t="s">
        <v>124</v>
      </c>
    </row>
    <row r="120" spans="1:17" x14ac:dyDescent="0.25">
      <c r="A120" s="1">
        <v>118</v>
      </c>
      <c r="B120" s="5">
        <v>43384</v>
      </c>
      <c r="C120" s="1">
        <v>56178</v>
      </c>
      <c r="D120" s="1" t="s">
        <v>191</v>
      </c>
      <c r="E120" s="1" t="s">
        <v>192</v>
      </c>
      <c r="F120" s="1" t="s">
        <v>18</v>
      </c>
      <c r="G120" s="1">
        <v>29</v>
      </c>
      <c r="H120" s="1">
        <v>24</v>
      </c>
      <c r="I120" s="1">
        <f t="shared" si="10"/>
        <v>5</v>
      </c>
      <c r="J120">
        <f t="shared" si="11"/>
        <v>5</v>
      </c>
      <c r="N120">
        <v>6</v>
      </c>
      <c r="O120" s="1">
        <f t="shared" si="12"/>
        <v>6</v>
      </c>
    </row>
    <row r="121" spans="1:17" x14ac:dyDescent="0.25">
      <c r="A121" s="1">
        <v>119</v>
      </c>
      <c r="B121" s="5">
        <v>43389</v>
      </c>
      <c r="C121" s="1">
        <v>48</v>
      </c>
      <c r="D121" s="1" t="s">
        <v>193</v>
      </c>
      <c r="E121" s="1" t="s">
        <v>194</v>
      </c>
      <c r="F121" s="1" t="s">
        <v>6</v>
      </c>
      <c r="G121" s="1">
        <v>22</v>
      </c>
      <c r="H121" s="1">
        <v>17</v>
      </c>
      <c r="I121" s="1">
        <f t="shared" si="10"/>
        <v>5</v>
      </c>
      <c r="J121">
        <f t="shared" si="11"/>
        <v>5</v>
      </c>
      <c r="N121">
        <v>5</v>
      </c>
      <c r="O121" s="1">
        <f t="shared" si="12"/>
        <v>5</v>
      </c>
    </row>
    <row r="122" spans="1:17" x14ac:dyDescent="0.25">
      <c r="A122" s="1">
        <v>120</v>
      </c>
      <c r="B122" s="5">
        <v>43390</v>
      </c>
      <c r="C122" s="1">
        <v>17045</v>
      </c>
      <c r="D122" s="1" t="s">
        <v>196</v>
      </c>
      <c r="E122" s="1" t="s">
        <v>196</v>
      </c>
      <c r="F122" s="1" t="s">
        <v>177</v>
      </c>
      <c r="G122" s="1">
        <v>25</v>
      </c>
      <c r="H122" s="1">
        <v>20</v>
      </c>
      <c r="I122" s="1">
        <f t="shared" si="10"/>
        <v>5</v>
      </c>
      <c r="J122">
        <f t="shared" si="11"/>
        <v>5</v>
      </c>
      <c r="N122">
        <v>6</v>
      </c>
      <c r="O122" s="1">
        <f t="shared" si="12"/>
        <v>6</v>
      </c>
      <c r="Q122" s="1" t="s">
        <v>124</v>
      </c>
    </row>
    <row r="123" spans="1:17" x14ac:dyDescent="0.25">
      <c r="A123" s="1">
        <v>121</v>
      </c>
      <c r="B123" s="5">
        <v>43392</v>
      </c>
      <c r="C123" s="1">
        <v>9248</v>
      </c>
      <c r="D123" s="1" t="s">
        <v>202</v>
      </c>
      <c r="E123" s="1" t="s">
        <v>202</v>
      </c>
      <c r="F123" s="1" t="s">
        <v>6</v>
      </c>
      <c r="G123" s="1">
        <v>11</v>
      </c>
      <c r="H123" s="1">
        <v>8</v>
      </c>
      <c r="I123" s="1">
        <f t="shared" si="10"/>
        <v>3</v>
      </c>
      <c r="J123">
        <f t="shared" si="11"/>
        <v>3</v>
      </c>
      <c r="N123">
        <v>5</v>
      </c>
      <c r="O123" s="1">
        <f t="shared" si="12"/>
        <v>5</v>
      </c>
    </row>
    <row r="124" spans="1:17" s="1" customFormat="1" x14ac:dyDescent="0.25">
      <c r="A124" s="1">
        <v>122</v>
      </c>
      <c r="B124" s="11">
        <v>43393</v>
      </c>
      <c r="C124" s="1">
        <v>4423</v>
      </c>
      <c r="D124" s="1" t="s">
        <v>206</v>
      </c>
      <c r="E124" s="1" t="s">
        <v>210</v>
      </c>
      <c r="F124" s="1" t="s">
        <v>6</v>
      </c>
      <c r="G124" s="1">
        <v>23</v>
      </c>
      <c r="H124" s="1">
        <v>20</v>
      </c>
      <c r="I124" s="1">
        <f t="shared" si="10"/>
        <v>3</v>
      </c>
      <c r="J124">
        <f t="shared" si="11"/>
        <v>3</v>
      </c>
      <c r="N124" s="1">
        <v>5</v>
      </c>
      <c r="O124" s="1">
        <f t="shared" si="12"/>
        <v>5</v>
      </c>
    </row>
    <row r="125" spans="1:17" s="1" customFormat="1" x14ac:dyDescent="0.25">
      <c r="A125" s="1">
        <v>123</v>
      </c>
      <c r="B125" s="11">
        <v>43395</v>
      </c>
      <c r="C125" s="1">
        <v>32856</v>
      </c>
      <c r="D125" s="1" t="s">
        <v>204</v>
      </c>
      <c r="E125" s="1" t="s">
        <v>208</v>
      </c>
      <c r="F125" s="1" t="s">
        <v>6</v>
      </c>
      <c r="G125" s="1">
        <v>40</v>
      </c>
      <c r="H125" s="1">
        <v>37</v>
      </c>
      <c r="I125" s="1">
        <f t="shared" si="10"/>
        <v>3</v>
      </c>
      <c r="J125">
        <f t="shared" si="11"/>
        <v>3</v>
      </c>
      <c r="N125" s="1">
        <v>5</v>
      </c>
      <c r="O125" s="1">
        <f t="shared" si="12"/>
        <v>5</v>
      </c>
    </row>
    <row r="126" spans="1:17" s="1" customFormat="1" x14ac:dyDescent="0.25">
      <c r="A126" s="1">
        <v>124</v>
      </c>
      <c r="B126" s="11">
        <v>43395</v>
      </c>
      <c r="C126" s="1">
        <v>2466</v>
      </c>
      <c r="D126" s="1" t="s">
        <v>205</v>
      </c>
      <c r="E126" s="1" t="s">
        <v>209</v>
      </c>
      <c r="F126" s="1" t="s">
        <v>6</v>
      </c>
      <c r="G126" s="1">
        <v>22</v>
      </c>
      <c r="H126" s="1">
        <v>18</v>
      </c>
      <c r="I126" s="1">
        <f t="shared" si="10"/>
        <v>4</v>
      </c>
      <c r="J126">
        <f t="shared" si="11"/>
        <v>4</v>
      </c>
      <c r="N126" s="1">
        <v>5</v>
      </c>
      <c r="O126" s="1">
        <f t="shared" si="12"/>
        <v>5</v>
      </c>
    </row>
    <row r="127" spans="1:17" s="1" customFormat="1" x14ac:dyDescent="0.25">
      <c r="A127" s="1">
        <v>125</v>
      </c>
      <c r="B127" s="11">
        <v>43396</v>
      </c>
      <c r="C127" s="1">
        <v>71</v>
      </c>
      <c r="D127" s="1" t="s">
        <v>203</v>
      </c>
      <c r="E127" s="1" t="s">
        <v>207</v>
      </c>
      <c r="F127" s="1" t="s">
        <v>6</v>
      </c>
      <c r="G127" s="1">
        <v>21</v>
      </c>
      <c r="H127" s="1">
        <v>16</v>
      </c>
      <c r="I127" s="1">
        <f t="shared" si="10"/>
        <v>5</v>
      </c>
      <c r="J127">
        <f t="shared" si="11"/>
        <v>5</v>
      </c>
      <c r="N127" s="1">
        <v>5</v>
      </c>
      <c r="O127" s="1">
        <f t="shared" si="12"/>
        <v>5</v>
      </c>
    </row>
    <row r="128" spans="1:17" x14ac:dyDescent="0.25">
      <c r="A128" s="1">
        <v>126</v>
      </c>
      <c r="B128" s="5">
        <v>43397</v>
      </c>
      <c r="C128" s="1">
        <v>3798</v>
      </c>
      <c r="D128" s="1" t="s">
        <v>211</v>
      </c>
      <c r="E128" s="1" t="s">
        <v>212</v>
      </c>
      <c r="F128" s="1" t="s">
        <v>6</v>
      </c>
      <c r="G128" s="1">
        <v>22</v>
      </c>
      <c r="H128" s="1">
        <v>18</v>
      </c>
      <c r="I128" s="1">
        <f t="shared" si="10"/>
        <v>4</v>
      </c>
      <c r="J128">
        <f t="shared" si="11"/>
        <v>4</v>
      </c>
      <c r="N128" s="1">
        <v>5</v>
      </c>
      <c r="O128" s="1">
        <f t="shared" si="12"/>
        <v>5</v>
      </c>
    </row>
    <row r="129" spans="1:17" x14ac:dyDescent="0.25">
      <c r="A129" s="1">
        <v>127</v>
      </c>
      <c r="B129" s="5">
        <v>43398</v>
      </c>
      <c r="C129" s="1">
        <v>9747</v>
      </c>
      <c r="D129" s="1" t="s">
        <v>213</v>
      </c>
      <c r="E129" s="1" t="s">
        <v>214</v>
      </c>
      <c r="F129" s="1" t="s">
        <v>6</v>
      </c>
      <c r="G129" s="1">
        <v>17</v>
      </c>
      <c r="H129" s="1">
        <v>12</v>
      </c>
      <c r="I129" s="1">
        <f t="shared" si="10"/>
        <v>5</v>
      </c>
      <c r="J129">
        <f t="shared" si="11"/>
        <v>5</v>
      </c>
      <c r="N129" s="1">
        <v>5</v>
      </c>
      <c r="O129" s="1">
        <f t="shared" si="12"/>
        <v>5</v>
      </c>
    </row>
    <row r="130" spans="1:17" x14ac:dyDescent="0.25">
      <c r="A130" s="1">
        <v>128</v>
      </c>
      <c r="B130" s="5">
        <v>43403</v>
      </c>
      <c r="C130" s="1">
        <v>2367</v>
      </c>
      <c r="D130" s="1" t="s">
        <v>215</v>
      </c>
      <c r="E130" s="1" t="s">
        <v>216</v>
      </c>
      <c r="F130" s="1" t="s">
        <v>6</v>
      </c>
      <c r="G130" s="1">
        <v>20</v>
      </c>
      <c r="H130" s="1">
        <v>17</v>
      </c>
      <c r="I130" s="1">
        <f t="shared" si="10"/>
        <v>3</v>
      </c>
      <c r="J130">
        <f t="shared" si="11"/>
        <v>3</v>
      </c>
      <c r="N130" s="1">
        <v>5</v>
      </c>
      <c r="O130" s="1">
        <f t="shared" si="12"/>
        <v>5</v>
      </c>
    </row>
    <row r="131" spans="1:17" x14ac:dyDescent="0.25">
      <c r="A131" s="1">
        <v>129</v>
      </c>
      <c r="B131" s="5">
        <v>43403</v>
      </c>
      <c r="C131" s="1">
        <v>5030</v>
      </c>
      <c r="D131" s="1" t="s">
        <v>217</v>
      </c>
      <c r="E131" s="1" t="s">
        <v>218</v>
      </c>
      <c r="F131" s="1" t="s">
        <v>6</v>
      </c>
      <c r="G131" s="1">
        <v>29</v>
      </c>
      <c r="H131" s="1">
        <v>24</v>
      </c>
      <c r="I131" s="1">
        <f t="shared" ref="I131:I162" si="13">G131-H131</f>
        <v>5</v>
      </c>
      <c r="J131">
        <f t="shared" ref="J131:J162" si="14">I131-K131-L131</f>
        <v>5</v>
      </c>
      <c r="N131" s="1">
        <v>5</v>
      </c>
      <c r="O131" s="1">
        <f t="shared" si="12"/>
        <v>5</v>
      </c>
    </row>
    <row r="132" spans="1:17" x14ac:dyDescent="0.25">
      <c r="A132" s="1">
        <v>130</v>
      </c>
      <c r="B132" s="5">
        <v>43405</v>
      </c>
      <c r="C132" s="1">
        <v>19</v>
      </c>
      <c r="D132" s="1" t="s">
        <v>219</v>
      </c>
      <c r="E132" s="1" t="s">
        <v>220</v>
      </c>
      <c r="F132" s="1" t="s">
        <v>6</v>
      </c>
      <c r="G132" s="1">
        <v>21</v>
      </c>
      <c r="H132" s="1">
        <v>17</v>
      </c>
      <c r="I132" s="1">
        <f t="shared" si="13"/>
        <v>4</v>
      </c>
      <c r="J132">
        <f t="shared" si="14"/>
        <v>4</v>
      </c>
      <c r="N132" s="1">
        <v>5</v>
      </c>
      <c r="O132" s="1">
        <f t="shared" si="12"/>
        <v>5</v>
      </c>
    </row>
    <row r="133" spans="1:17" x14ac:dyDescent="0.25">
      <c r="A133" s="1">
        <v>131</v>
      </c>
      <c r="B133" s="5">
        <v>43406</v>
      </c>
      <c r="C133" s="1">
        <v>134</v>
      </c>
      <c r="D133" s="1" t="s">
        <v>221</v>
      </c>
      <c r="E133" s="1" t="s">
        <v>221</v>
      </c>
      <c r="F133" s="1" t="s">
        <v>6</v>
      </c>
      <c r="G133" s="1">
        <v>20</v>
      </c>
      <c r="H133" s="1">
        <v>17</v>
      </c>
      <c r="I133" s="1">
        <f t="shared" si="13"/>
        <v>3</v>
      </c>
      <c r="J133">
        <f t="shared" si="14"/>
        <v>3</v>
      </c>
      <c r="N133" s="1">
        <v>4</v>
      </c>
      <c r="O133" s="1">
        <f t="shared" si="12"/>
        <v>4</v>
      </c>
    </row>
    <row r="134" spans="1:17" x14ac:dyDescent="0.25">
      <c r="A134" s="1">
        <v>132</v>
      </c>
      <c r="B134" s="5">
        <v>43408</v>
      </c>
      <c r="C134" s="1">
        <v>169</v>
      </c>
      <c r="D134" s="1" t="s">
        <v>222</v>
      </c>
      <c r="E134" s="1" t="s">
        <v>222</v>
      </c>
      <c r="F134" s="1" t="s">
        <v>6</v>
      </c>
      <c r="G134" s="1">
        <v>29</v>
      </c>
      <c r="H134" s="1">
        <v>24</v>
      </c>
      <c r="I134" s="1">
        <f t="shared" si="13"/>
        <v>5</v>
      </c>
      <c r="J134">
        <f t="shared" si="14"/>
        <v>5</v>
      </c>
      <c r="N134" s="1">
        <v>5</v>
      </c>
      <c r="O134" s="1">
        <f t="shared" si="12"/>
        <v>5</v>
      </c>
    </row>
    <row r="135" spans="1:17" x14ac:dyDescent="0.25">
      <c r="A135" s="1">
        <v>133</v>
      </c>
      <c r="B135" s="5">
        <v>43409</v>
      </c>
      <c r="C135" s="1">
        <v>56179</v>
      </c>
      <c r="D135" s="1" t="s">
        <v>223</v>
      </c>
      <c r="E135" s="1" t="s">
        <v>223</v>
      </c>
      <c r="F135" s="1" t="s">
        <v>6</v>
      </c>
      <c r="G135" s="1">
        <v>20</v>
      </c>
      <c r="H135" s="1">
        <v>17</v>
      </c>
      <c r="I135" s="1">
        <f t="shared" si="13"/>
        <v>3</v>
      </c>
      <c r="J135">
        <f t="shared" si="14"/>
        <v>3</v>
      </c>
      <c r="N135" s="1">
        <v>4</v>
      </c>
      <c r="O135" s="1">
        <f t="shared" si="12"/>
        <v>4</v>
      </c>
    </row>
    <row r="136" spans="1:17" x14ac:dyDescent="0.25">
      <c r="A136" s="1">
        <v>134</v>
      </c>
      <c r="B136" s="5">
        <v>43411</v>
      </c>
      <c r="C136" s="1">
        <v>188</v>
      </c>
      <c r="D136" s="1" t="s">
        <v>224</v>
      </c>
      <c r="E136" s="1" t="s">
        <v>225</v>
      </c>
      <c r="F136" s="1" t="s">
        <v>6</v>
      </c>
      <c r="G136" s="1">
        <v>26</v>
      </c>
      <c r="H136" s="1">
        <v>22</v>
      </c>
      <c r="I136" s="1">
        <f t="shared" si="13"/>
        <v>4</v>
      </c>
      <c r="J136">
        <f t="shared" si="14"/>
        <v>4</v>
      </c>
      <c r="N136" s="1">
        <v>5</v>
      </c>
      <c r="O136" s="1">
        <f t="shared" si="12"/>
        <v>5</v>
      </c>
    </row>
    <row r="137" spans="1:17" x14ac:dyDescent="0.25">
      <c r="A137" s="1">
        <v>135</v>
      </c>
      <c r="B137" s="5">
        <v>43412</v>
      </c>
      <c r="C137" s="1">
        <v>189</v>
      </c>
      <c r="D137" s="1" t="s">
        <v>226</v>
      </c>
      <c r="E137" s="1" t="s">
        <v>227</v>
      </c>
      <c r="F137" s="1" t="s">
        <v>6</v>
      </c>
      <c r="G137" s="1">
        <v>23</v>
      </c>
      <c r="H137" s="1">
        <v>20</v>
      </c>
      <c r="I137" s="1">
        <f t="shared" si="13"/>
        <v>3</v>
      </c>
      <c r="J137">
        <f t="shared" si="14"/>
        <v>3</v>
      </c>
      <c r="N137" s="1">
        <v>5</v>
      </c>
      <c r="O137" s="1">
        <f t="shared" si="12"/>
        <v>5</v>
      </c>
    </row>
    <row r="138" spans="1:17" x14ac:dyDescent="0.25">
      <c r="A138" s="1">
        <v>136</v>
      </c>
      <c r="B138" s="5">
        <v>43413</v>
      </c>
      <c r="C138" s="1">
        <v>14368</v>
      </c>
      <c r="D138" s="1" t="s">
        <v>228</v>
      </c>
      <c r="E138" s="1" t="s">
        <v>228</v>
      </c>
      <c r="F138" s="1" t="s">
        <v>6</v>
      </c>
      <c r="G138" s="1">
        <v>40</v>
      </c>
      <c r="H138" s="1">
        <v>37</v>
      </c>
      <c r="I138" s="1">
        <f t="shared" si="13"/>
        <v>3</v>
      </c>
      <c r="J138">
        <f t="shared" si="14"/>
        <v>3</v>
      </c>
      <c r="N138" s="1">
        <v>5</v>
      </c>
      <c r="O138" s="1">
        <f t="shared" si="12"/>
        <v>5</v>
      </c>
    </row>
    <row r="139" spans="1:17" x14ac:dyDescent="0.25">
      <c r="A139" s="1">
        <v>137</v>
      </c>
      <c r="B139" s="5">
        <v>43427</v>
      </c>
      <c r="C139" s="1">
        <v>3997</v>
      </c>
      <c r="D139" s="1" t="s">
        <v>229</v>
      </c>
      <c r="E139" s="1" t="s">
        <v>229</v>
      </c>
      <c r="F139" s="1" t="s">
        <v>6</v>
      </c>
      <c r="G139" s="1">
        <v>20</v>
      </c>
      <c r="H139" s="1">
        <v>15</v>
      </c>
      <c r="I139" s="1">
        <f t="shared" si="13"/>
        <v>5</v>
      </c>
      <c r="J139">
        <f t="shared" si="14"/>
        <v>5</v>
      </c>
      <c r="N139" s="1">
        <v>5</v>
      </c>
      <c r="O139" s="1">
        <f t="shared" si="12"/>
        <v>5</v>
      </c>
    </row>
    <row r="140" spans="1:17" x14ac:dyDescent="0.25">
      <c r="A140" s="1">
        <v>138</v>
      </c>
      <c r="B140" s="5">
        <v>43454</v>
      </c>
      <c r="C140" s="1">
        <v>4179</v>
      </c>
      <c r="D140" s="1" t="s">
        <v>230</v>
      </c>
      <c r="E140" s="1" t="s">
        <v>230</v>
      </c>
      <c r="F140" s="1" t="s">
        <v>6</v>
      </c>
      <c r="G140" s="1">
        <v>21</v>
      </c>
      <c r="H140" s="1">
        <v>15</v>
      </c>
      <c r="I140" s="1">
        <f t="shared" si="13"/>
        <v>6</v>
      </c>
      <c r="J140">
        <f t="shared" si="14"/>
        <v>6</v>
      </c>
      <c r="N140" s="1">
        <v>5</v>
      </c>
      <c r="O140" s="1">
        <f t="shared" si="12"/>
        <v>5</v>
      </c>
    </row>
    <row r="141" spans="1:17" x14ac:dyDescent="0.25">
      <c r="A141" s="1">
        <v>139</v>
      </c>
      <c r="B141" s="5">
        <v>43459</v>
      </c>
      <c r="C141" s="1">
        <v>1891</v>
      </c>
      <c r="D141" s="1" t="s">
        <v>231</v>
      </c>
      <c r="E141" s="1" t="s">
        <v>232</v>
      </c>
      <c r="F141" s="1" t="s">
        <v>6</v>
      </c>
      <c r="G141" s="1">
        <v>20</v>
      </c>
      <c r="H141" s="1">
        <v>16</v>
      </c>
      <c r="I141" s="1">
        <f t="shared" si="13"/>
        <v>4</v>
      </c>
      <c r="J141">
        <f t="shared" si="14"/>
        <v>4</v>
      </c>
      <c r="N141" s="1">
        <v>5</v>
      </c>
      <c r="O141" s="1">
        <f t="shared" si="12"/>
        <v>5</v>
      </c>
    </row>
    <row r="142" spans="1:17" x14ac:dyDescent="0.25">
      <c r="A142" s="1">
        <v>140</v>
      </c>
      <c r="B142" s="5">
        <v>43474</v>
      </c>
      <c r="C142" s="1">
        <v>64393</v>
      </c>
      <c r="D142" s="1" t="s">
        <v>233</v>
      </c>
      <c r="E142" s="1" t="s">
        <v>234</v>
      </c>
      <c r="F142" s="1" t="s">
        <v>177</v>
      </c>
      <c r="G142" s="1">
        <v>15</v>
      </c>
      <c r="H142" s="1">
        <v>10</v>
      </c>
      <c r="I142" s="1">
        <f t="shared" si="13"/>
        <v>5</v>
      </c>
      <c r="J142">
        <f t="shared" si="14"/>
        <v>5</v>
      </c>
      <c r="N142">
        <v>6</v>
      </c>
      <c r="O142" s="1">
        <f t="shared" si="12"/>
        <v>6</v>
      </c>
      <c r="Q142" s="1" t="s">
        <v>124</v>
      </c>
    </row>
    <row r="143" spans="1:17" x14ac:dyDescent="0.25">
      <c r="A143" s="1">
        <v>141</v>
      </c>
      <c r="B143" s="5">
        <v>43477</v>
      </c>
      <c r="C143" s="1">
        <v>2</v>
      </c>
      <c r="D143" s="1" t="s">
        <v>242</v>
      </c>
      <c r="E143" s="1" t="s">
        <v>242</v>
      </c>
      <c r="F143" s="1" t="s">
        <v>6</v>
      </c>
      <c r="G143" s="1">
        <v>20</v>
      </c>
      <c r="H143" s="1">
        <v>17</v>
      </c>
      <c r="I143" s="1">
        <f t="shared" si="13"/>
        <v>3</v>
      </c>
      <c r="J143">
        <f t="shared" si="14"/>
        <v>3</v>
      </c>
      <c r="N143">
        <v>5</v>
      </c>
      <c r="O143" s="1">
        <f t="shared" ref="O143:O174" si="15">N143-P143</f>
        <v>5</v>
      </c>
    </row>
    <row r="144" spans="1:17" x14ac:dyDescent="0.25">
      <c r="A144" s="1">
        <v>142</v>
      </c>
      <c r="B144" s="5">
        <v>43478</v>
      </c>
      <c r="C144" s="1">
        <v>29</v>
      </c>
      <c r="D144" s="1" t="s">
        <v>243</v>
      </c>
      <c r="E144" s="1" t="s">
        <v>244</v>
      </c>
      <c r="F144" s="1" t="s">
        <v>6</v>
      </c>
      <c r="G144" s="1">
        <v>22</v>
      </c>
      <c r="H144" s="1">
        <v>18</v>
      </c>
      <c r="I144" s="1">
        <f t="shared" si="13"/>
        <v>4</v>
      </c>
      <c r="J144">
        <f t="shared" si="14"/>
        <v>4</v>
      </c>
      <c r="N144" s="1">
        <v>5</v>
      </c>
      <c r="O144" s="1">
        <f t="shared" si="15"/>
        <v>5</v>
      </c>
    </row>
    <row r="145" spans="1:15" x14ac:dyDescent="0.25">
      <c r="A145" s="1">
        <v>143</v>
      </c>
      <c r="B145" s="5">
        <v>43483</v>
      </c>
      <c r="C145" s="1">
        <v>6724</v>
      </c>
      <c r="D145" s="1" t="s">
        <v>235</v>
      </c>
      <c r="E145" s="1" t="s">
        <v>235</v>
      </c>
      <c r="F145" s="1" t="s">
        <v>18</v>
      </c>
      <c r="G145" s="1">
        <v>20</v>
      </c>
      <c r="H145" s="1">
        <v>14</v>
      </c>
      <c r="I145" s="1">
        <f t="shared" si="13"/>
        <v>6</v>
      </c>
      <c r="J145">
        <f t="shared" si="14"/>
        <v>6</v>
      </c>
      <c r="N145" s="1">
        <v>6</v>
      </c>
      <c r="O145" s="1">
        <f t="shared" si="15"/>
        <v>6</v>
      </c>
    </row>
    <row r="146" spans="1:15" x14ac:dyDescent="0.25">
      <c r="A146" s="1">
        <v>144</v>
      </c>
      <c r="B146" s="5">
        <v>43484</v>
      </c>
      <c r="C146" s="1">
        <v>179</v>
      </c>
      <c r="D146" s="1" t="s">
        <v>237</v>
      </c>
      <c r="E146" s="1" t="s">
        <v>240</v>
      </c>
      <c r="F146" s="1" t="s">
        <v>6</v>
      </c>
      <c r="G146" s="1">
        <v>22</v>
      </c>
      <c r="H146" s="1">
        <v>17</v>
      </c>
      <c r="I146" s="1">
        <f t="shared" si="13"/>
        <v>5</v>
      </c>
      <c r="J146">
        <f t="shared" si="14"/>
        <v>5</v>
      </c>
      <c r="N146" s="1">
        <v>5</v>
      </c>
      <c r="O146" s="1">
        <f t="shared" si="15"/>
        <v>5</v>
      </c>
    </row>
    <row r="147" spans="1:15" x14ac:dyDescent="0.25">
      <c r="A147" s="1">
        <v>145</v>
      </c>
      <c r="B147" s="5">
        <v>43485</v>
      </c>
      <c r="C147" s="1">
        <v>241</v>
      </c>
      <c r="D147" s="1" t="s">
        <v>238</v>
      </c>
      <c r="E147" s="1" t="s">
        <v>239</v>
      </c>
      <c r="F147" s="1" t="s">
        <v>6</v>
      </c>
      <c r="G147" s="1">
        <v>20</v>
      </c>
      <c r="H147" s="1">
        <v>15</v>
      </c>
      <c r="I147" s="1">
        <f t="shared" si="13"/>
        <v>5</v>
      </c>
      <c r="J147">
        <f t="shared" si="14"/>
        <v>5</v>
      </c>
      <c r="N147" s="1">
        <v>5</v>
      </c>
      <c r="O147" s="1">
        <f t="shared" si="15"/>
        <v>5</v>
      </c>
    </row>
    <row r="148" spans="1:15" x14ac:dyDescent="0.25">
      <c r="A148" s="1">
        <v>146</v>
      </c>
      <c r="B148" s="5">
        <v>43486</v>
      </c>
      <c r="C148" s="1">
        <v>7196</v>
      </c>
      <c r="D148" s="1" t="s">
        <v>236</v>
      </c>
      <c r="E148" s="1" t="s">
        <v>236</v>
      </c>
      <c r="F148" s="1" t="s">
        <v>18</v>
      </c>
      <c r="G148" s="1">
        <v>34</v>
      </c>
      <c r="H148" s="1">
        <v>30</v>
      </c>
      <c r="I148" s="1">
        <f t="shared" si="13"/>
        <v>4</v>
      </c>
      <c r="J148">
        <f t="shared" si="14"/>
        <v>4</v>
      </c>
      <c r="N148" s="1">
        <v>6</v>
      </c>
      <c r="O148" s="1">
        <f t="shared" si="15"/>
        <v>6</v>
      </c>
    </row>
    <row r="149" spans="1:15" x14ac:dyDescent="0.25">
      <c r="A149" s="1">
        <v>147</v>
      </c>
      <c r="B149" s="5">
        <v>43486</v>
      </c>
      <c r="C149" s="1">
        <v>64776</v>
      </c>
      <c r="D149" s="1" t="s">
        <v>241</v>
      </c>
      <c r="E149" s="1" t="s">
        <v>241</v>
      </c>
      <c r="F149" s="1" t="s">
        <v>6</v>
      </c>
      <c r="G149" s="1">
        <v>46</v>
      </c>
      <c r="H149" s="1">
        <v>40</v>
      </c>
      <c r="I149" s="1">
        <f t="shared" si="13"/>
        <v>6</v>
      </c>
      <c r="J149">
        <f t="shared" si="14"/>
        <v>6</v>
      </c>
      <c r="N149">
        <v>5</v>
      </c>
      <c r="O149" s="1">
        <f t="shared" si="15"/>
        <v>5</v>
      </c>
    </row>
    <row r="150" spans="1:15" x14ac:dyDescent="0.25">
      <c r="A150" s="1">
        <v>148</v>
      </c>
      <c r="B150" s="5">
        <v>43497</v>
      </c>
      <c r="C150" s="1">
        <v>1</v>
      </c>
      <c r="D150" s="1" t="s">
        <v>245</v>
      </c>
      <c r="E150" s="1" t="s">
        <v>246</v>
      </c>
      <c r="F150" s="1" t="s">
        <v>6</v>
      </c>
      <c r="G150" s="1">
        <v>15</v>
      </c>
      <c r="H150" s="1">
        <v>12</v>
      </c>
      <c r="I150" s="1">
        <f t="shared" si="13"/>
        <v>3</v>
      </c>
      <c r="J150">
        <f t="shared" si="14"/>
        <v>3</v>
      </c>
      <c r="N150">
        <v>5</v>
      </c>
      <c r="O150" s="1">
        <f t="shared" si="15"/>
        <v>5</v>
      </c>
    </row>
    <row r="151" spans="1:15" x14ac:dyDescent="0.25">
      <c r="A151" s="1">
        <v>149</v>
      </c>
      <c r="B151" s="5">
        <v>43499</v>
      </c>
      <c r="C151" s="1">
        <v>2235</v>
      </c>
      <c r="D151" s="1" t="s">
        <v>247</v>
      </c>
      <c r="E151" s="1" t="s">
        <v>248</v>
      </c>
      <c r="F151" s="1" t="s">
        <v>6</v>
      </c>
      <c r="G151" s="1">
        <v>18</v>
      </c>
      <c r="H151" s="1">
        <v>12</v>
      </c>
      <c r="I151" s="1">
        <f t="shared" si="13"/>
        <v>6</v>
      </c>
      <c r="J151">
        <f t="shared" si="14"/>
        <v>6</v>
      </c>
      <c r="N151" s="1">
        <v>5</v>
      </c>
      <c r="O151" s="1">
        <f t="shared" si="15"/>
        <v>5</v>
      </c>
    </row>
    <row r="152" spans="1:15" x14ac:dyDescent="0.25">
      <c r="A152" s="1">
        <v>150</v>
      </c>
      <c r="B152" s="5">
        <v>43503</v>
      </c>
      <c r="C152" s="1">
        <v>2682</v>
      </c>
      <c r="D152" s="1" t="s">
        <v>249</v>
      </c>
      <c r="E152" s="1" t="s">
        <v>252</v>
      </c>
      <c r="F152" s="1" t="s">
        <v>18</v>
      </c>
      <c r="G152" s="1">
        <v>15</v>
      </c>
      <c r="H152" s="1">
        <v>10</v>
      </c>
      <c r="I152" s="1">
        <f t="shared" si="13"/>
        <v>5</v>
      </c>
      <c r="J152">
        <f t="shared" si="14"/>
        <v>5</v>
      </c>
      <c r="N152" s="1">
        <v>6</v>
      </c>
      <c r="O152" s="1">
        <f t="shared" si="15"/>
        <v>6</v>
      </c>
    </row>
    <row r="153" spans="1:15" x14ac:dyDescent="0.25">
      <c r="A153" s="1">
        <v>151</v>
      </c>
      <c r="B153" s="5">
        <v>43503</v>
      </c>
      <c r="C153" s="1">
        <v>9765</v>
      </c>
      <c r="D153" s="1" t="s">
        <v>251</v>
      </c>
      <c r="E153" s="1" t="s">
        <v>251</v>
      </c>
      <c r="F153" s="1" t="s">
        <v>177</v>
      </c>
      <c r="G153" s="1">
        <v>20</v>
      </c>
      <c r="H153" s="1">
        <v>14</v>
      </c>
      <c r="I153" s="1">
        <f t="shared" si="13"/>
        <v>6</v>
      </c>
      <c r="J153">
        <f t="shared" si="14"/>
        <v>6</v>
      </c>
      <c r="N153" s="1">
        <v>5</v>
      </c>
      <c r="O153" s="1">
        <f t="shared" si="15"/>
        <v>5</v>
      </c>
    </row>
    <row r="154" spans="1:15" x14ac:dyDescent="0.25">
      <c r="A154" s="1">
        <v>152</v>
      </c>
      <c r="B154" s="5">
        <v>43508</v>
      </c>
      <c r="C154" s="1">
        <v>3403</v>
      </c>
      <c r="D154" s="1" t="s">
        <v>250</v>
      </c>
      <c r="E154" s="1" t="s">
        <v>253</v>
      </c>
      <c r="F154" s="1" t="s">
        <v>18</v>
      </c>
      <c r="G154" s="1">
        <v>16</v>
      </c>
      <c r="H154" s="1">
        <v>10</v>
      </c>
      <c r="I154" s="1">
        <f t="shared" si="13"/>
        <v>6</v>
      </c>
      <c r="J154">
        <f t="shared" si="14"/>
        <v>6</v>
      </c>
      <c r="N154" s="1">
        <v>6</v>
      </c>
      <c r="O154" s="1">
        <f t="shared" si="15"/>
        <v>6</v>
      </c>
    </row>
    <row r="155" spans="1:15" x14ac:dyDescent="0.25">
      <c r="A155" s="1">
        <v>153</v>
      </c>
      <c r="B155" s="5">
        <v>43508</v>
      </c>
      <c r="C155" s="1">
        <v>17044</v>
      </c>
      <c r="D155" s="1" t="s">
        <v>254</v>
      </c>
      <c r="E155" s="1" t="s">
        <v>255</v>
      </c>
      <c r="F155" s="1" t="s">
        <v>6</v>
      </c>
      <c r="G155" s="1">
        <v>11</v>
      </c>
      <c r="H155" s="1">
        <v>8</v>
      </c>
      <c r="I155" s="1">
        <f t="shared" si="13"/>
        <v>3</v>
      </c>
      <c r="J155">
        <f t="shared" si="14"/>
        <v>3</v>
      </c>
      <c r="N155" s="1">
        <v>5</v>
      </c>
      <c r="O155" s="1">
        <f t="shared" si="15"/>
        <v>5</v>
      </c>
    </row>
    <row r="156" spans="1:15" x14ac:dyDescent="0.25">
      <c r="A156" s="1">
        <v>154</v>
      </c>
      <c r="B156" s="5">
        <v>43511</v>
      </c>
      <c r="C156" s="1">
        <v>37</v>
      </c>
      <c r="D156" s="1" t="s">
        <v>256</v>
      </c>
      <c r="E156" s="1" t="s">
        <v>257</v>
      </c>
      <c r="F156" s="1" t="s">
        <v>18</v>
      </c>
      <c r="G156" s="1">
        <v>24</v>
      </c>
      <c r="H156" s="1">
        <v>18</v>
      </c>
      <c r="I156" s="1">
        <f t="shared" si="13"/>
        <v>6</v>
      </c>
      <c r="J156">
        <f t="shared" si="14"/>
        <v>6</v>
      </c>
      <c r="N156" s="1">
        <v>6</v>
      </c>
      <c r="O156" s="1">
        <f t="shared" si="15"/>
        <v>6</v>
      </c>
    </row>
    <row r="157" spans="1:15" x14ac:dyDescent="0.25">
      <c r="A157" s="1">
        <v>155</v>
      </c>
      <c r="B157" s="5">
        <v>43517</v>
      </c>
      <c r="C157" s="1">
        <v>6942</v>
      </c>
      <c r="D157" s="1" t="s">
        <v>260</v>
      </c>
      <c r="E157" s="1" t="s">
        <v>261</v>
      </c>
      <c r="F157" s="1" t="s">
        <v>6</v>
      </c>
      <c r="G157" s="1">
        <v>17</v>
      </c>
      <c r="H157" s="1">
        <v>12</v>
      </c>
      <c r="I157" s="1">
        <f t="shared" si="13"/>
        <v>5</v>
      </c>
      <c r="J157">
        <f t="shared" si="14"/>
        <v>5</v>
      </c>
      <c r="N157" s="1">
        <v>5</v>
      </c>
      <c r="O157" s="1">
        <f t="shared" si="15"/>
        <v>5</v>
      </c>
    </row>
    <row r="158" spans="1:15" x14ac:dyDescent="0.25">
      <c r="A158" s="1">
        <v>156</v>
      </c>
      <c r="B158" s="5">
        <v>43519</v>
      </c>
      <c r="C158" s="1">
        <v>3662</v>
      </c>
      <c r="D158" s="1" t="s">
        <v>259</v>
      </c>
      <c r="E158" s="1" t="s">
        <v>263</v>
      </c>
      <c r="F158" s="1" t="s">
        <v>6</v>
      </c>
      <c r="G158" s="1">
        <v>25</v>
      </c>
      <c r="H158" s="1">
        <v>20</v>
      </c>
      <c r="I158" s="1">
        <f t="shared" si="13"/>
        <v>5</v>
      </c>
      <c r="J158">
        <f t="shared" si="14"/>
        <v>5</v>
      </c>
      <c r="N158" s="1">
        <v>5</v>
      </c>
      <c r="O158" s="1">
        <f t="shared" si="15"/>
        <v>5</v>
      </c>
    </row>
    <row r="159" spans="1:15" x14ac:dyDescent="0.25">
      <c r="A159" s="1">
        <v>157</v>
      </c>
      <c r="B159" s="5">
        <v>43521</v>
      </c>
      <c r="C159" s="1">
        <v>14</v>
      </c>
      <c r="D159" s="1" t="s">
        <v>258</v>
      </c>
      <c r="E159" s="1" t="s">
        <v>262</v>
      </c>
      <c r="F159" s="1" t="s">
        <v>18</v>
      </c>
      <c r="G159" s="1">
        <v>17</v>
      </c>
      <c r="H159" s="1">
        <v>13</v>
      </c>
      <c r="I159" s="1">
        <f t="shared" si="13"/>
        <v>4</v>
      </c>
      <c r="J159">
        <f t="shared" si="14"/>
        <v>4</v>
      </c>
      <c r="N159" s="1">
        <v>6</v>
      </c>
      <c r="O159" s="1">
        <f t="shared" si="15"/>
        <v>6</v>
      </c>
    </row>
    <row r="160" spans="1:15" x14ac:dyDescent="0.25">
      <c r="A160" s="1">
        <v>158</v>
      </c>
      <c r="B160" s="5">
        <v>43542</v>
      </c>
      <c r="C160" s="1">
        <v>103</v>
      </c>
      <c r="D160" s="1" t="s">
        <v>268</v>
      </c>
      <c r="E160" s="1" t="s">
        <v>268</v>
      </c>
      <c r="F160" s="1" t="s">
        <v>18</v>
      </c>
      <c r="G160" s="1">
        <v>17</v>
      </c>
      <c r="H160" s="1">
        <v>12</v>
      </c>
      <c r="I160" s="1">
        <f t="shared" si="13"/>
        <v>5</v>
      </c>
      <c r="J160">
        <f t="shared" si="14"/>
        <v>5</v>
      </c>
      <c r="N160" s="1">
        <v>6</v>
      </c>
      <c r="O160" s="1">
        <f t="shared" si="15"/>
        <v>6</v>
      </c>
    </row>
    <row r="161" spans="1:15" x14ac:dyDescent="0.25">
      <c r="A161" s="1">
        <v>159</v>
      </c>
      <c r="B161" s="5">
        <v>43542</v>
      </c>
      <c r="C161" s="1">
        <v>308</v>
      </c>
      <c r="D161" s="1" t="s">
        <v>269</v>
      </c>
      <c r="E161" s="1" t="s">
        <v>270</v>
      </c>
      <c r="F161" s="1" t="s">
        <v>6</v>
      </c>
      <c r="G161" s="1">
        <v>18</v>
      </c>
      <c r="H161" s="1">
        <v>12</v>
      </c>
      <c r="I161" s="1">
        <f t="shared" si="13"/>
        <v>6</v>
      </c>
      <c r="J161">
        <f t="shared" si="14"/>
        <v>6</v>
      </c>
      <c r="N161" s="1">
        <v>5</v>
      </c>
      <c r="O161" s="1">
        <f t="shared" si="15"/>
        <v>5</v>
      </c>
    </row>
    <row r="162" spans="1:15" x14ac:dyDescent="0.25">
      <c r="A162" s="1">
        <v>160</v>
      </c>
      <c r="B162" s="5">
        <v>43549</v>
      </c>
      <c r="C162" s="1">
        <v>6552</v>
      </c>
      <c r="D162" s="1" t="s">
        <v>271</v>
      </c>
      <c r="E162" s="1" t="s">
        <v>273</v>
      </c>
      <c r="F162" s="1" t="s">
        <v>6</v>
      </c>
      <c r="G162" s="1">
        <v>16</v>
      </c>
      <c r="H162" s="1">
        <v>12</v>
      </c>
      <c r="I162" s="1">
        <f t="shared" si="13"/>
        <v>4</v>
      </c>
      <c r="J162">
        <f t="shared" si="14"/>
        <v>4</v>
      </c>
      <c r="N162" s="1">
        <v>5</v>
      </c>
      <c r="O162" s="1">
        <f t="shared" si="15"/>
        <v>5</v>
      </c>
    </row>
    <row r="163" spans="1:15" x14ac:dyDescent="0.25">
      <c r="A163" s="1">
        <v>161</v>
      </c>
      <c r="B163" s="5">
        <v>43553</v>
      </c>
      <c r="C163" s="1">
        <v>58</v>
      </c>
      <c r="D163" s="1" t="s">
        <v>277</v>
      </c>
      <c r="E163" s="1" t="s">
        <v>278</v>
      </c>
      <c r="F163" s="1" t="s">
        <v>36</v>
      </c>
      <c r="G163" s="1">
        <v>17</v>
      </c>
      <c r="H163" s="1">
        <v>13</v>
      </c>
      <c r="I163" s="1">
        <f t="shared" ref="I163:I173" si="16">G163-H163</f>
        <v>4</v>
      </c>
      <c r="J163">
        <f t="shared" ref="J163:J206" si="17">I163-K163-L163</f>
        <v>4</v>
      </c>
      <c r="N163" s="1">
        <v>6</v>
      </c>
      <c r="O163" s="1">
        <f t="shared" si="15"/>
        <v>6</v>
      </c>
    </row>
    <row r="164" spans="1:15" x14ac:dyDescent="0.25">
      <c r="A164" s="1">
        <v>162</v>
      </c>
      <c r="B164" s="5">
        <v>43566</v>
      </c>
      <c r="C164" s="1">
        <v>56013</v>
      </c>
      <c r="D164" s="1" t="s">
        <v>272</v>
      </c>
      <c r="E164" s="1" t="s">
        <v>274</v>
      </c>
      <c r="F164" s="1" t="s">
        <v>6</v>
      </c>
      <c r="G164" s="1">
        <v>17</v>
      </c>
      <c r="H164" s="1">
        <v>13</v>
      </c>
      <c r="I164" s="1">
        <f t="shared" si="16"/>
        <v>4</v>
      </c>
      <c r="J164">
        <f t="shared" si="17"/>
        <v>4</v>
      </c>
      <c r="N164" s="1">
        <v>5</v>
      </c>
      <c r="O164" s="1">
        <f t="shared" si="15"/>
        <v>5</v>
      </c>
    </row>
    <row r="165" spans="1:15" x14ac:dyDescent="0.25">
      <c r="A165" s="1">
        <v>163</v>
      </c>
      <c r="B165" s="5">
        <v>43569</v>
      </c>
      <c r="C165" s="1">
        <v>20039</v>
      </c>
      <c r="D165" s="1" t="s">
        <v>275</v>
      </c>
      <c r="E165" s="1" t="s">
        <v>276</v>
      </c>
      <c r="F165" s="1" t="s">
        <v>49</v>
      </c>
      <c r="G165" s="1">
        <v>25</v>
      </c>
      <c r="H165" s="1">
        <v>20</v>
      </c>
      <c r="I165" s="1">
        <f t="shared" si="16"/>
        <v>5</v>
      </c>
      <c r="J165">
        <f t="shared" si="17"/>
        <v>5</v>
      </c>
      <c r="N165" s="1">
        <v>8</v>
      </c>
      <c r="O165" s="1">
        <f t="shared" si="15"/>
        <v>8</v>
      </c>
    </row>
    <row r="166" spans="1:15" x14ac:dyDescent="0.25">
      <c r="A166" s="1">
        <v>164</v>
      </c>
      <c r="B166" s="5">
        <v>43600</v>
      </c>
      <c r="C166" s="1">
        <v>64859</v>
      </c>
      <c r="D166" s="1" t="s">
        <v>285</v>
      </c>
      <c r="E166" s="1" t="s">
        <v>286</v>
      </c>
      <c r="F166" s="1" t="s">
        <v>6</v>
      </c>
      <c r="G166" s="1">
        <v>14</v>
      </c>
      <c r="H166" s="1">
        <v>10</v>
      </c>
      <c r="I166" s="1">
        <f t="shared" si="16"/>
        <v>4</v>
      </c>
      <c r="J166">
        <f t="shared" si="17"/>
        <v>4</v>
      </c>
      <c r="N166" s="1">
        <v>5</v>
      </c>
      <c r="O166" s="1">
        <f t="shared" si="15"/>
        <v>5</v>
      </c>
    </row>
    <row r="167" spans="1:15" x14ac:dyDescent="0.25">
      <c r="A167" s="1">
        <v>165</v>
      </c>
      <c r="B167" s="5">
        <v>43606</v>
      </c>
      <c r="C167" s="1">
        <v>12757</v>
      </c>
      <c r="D167" s="1" t="s">
        <v>298</v>
      </c>
      <c r="E167" s="1" t="s">
        <v>287</v>
      </c>
      <c r="F167" s="1" t="s">
        <v>6</v>
      </c>
      <c r="G167" s="1">
        <v>43</v>
      </c>
      <c r="H167" s="1">
        <v>40</v>
      </c>
      <c r="I167" s="1">
        <f t="shared" si="16"/>
        <v>3</v>
      </c>
      <c r="J167">
        <f t="shared" si="17"/>
        <v>3</v>
      </c>
      <c r="N167" s="1">
        <v>4</v>
      </c>
      <c r="O167" s="1">
        <f t="shared" si="15"/>
        <v>4</v>
      </c>
    </row>
    <row r="168" spans="1:15" x14ac:dyDescent="0.25">
      <c r="A168" s="1">
        <v>166</v>
      </c>
      <c r="B168" s="5">
        <v>43607</v>
      </c>
      <c r="C168" s="1">
        <v>5011</v>
      </c>
      <c r="D168" s="1" t="s">
        <v>297</v>
      </c>
      <c r="E168" s="1" t="s">
        <v>288</v>
      </c>
      <c r="F168" s="1" t="s">
        <v>6</v>
      </c>
      <c r="G168" s="1">
        <v>15</v>
      </c>
      <c r="H168" s="1">
        <v>11</v>
      </c>
      <c r="I168" s="1">
        <f t="shared" si="16"/>
        <v>4</v>
      </c>
      <c r="J168">
        <f t="shared" si="17"/>
        <v>4</v>
      </c>
      <c r="N168" s="1">
        <v>5</v>
      </c>
      <c r="O168" s="1">
        <f t="shared" si="15"/>
        <v>5</v>
      </c>
    </row>
    <row r="169" spans="1:15" x14ac:dyDescent="0.25">
      <c r="A169" s="1">
        <v>167</v>
      </c>
      <c r="B169" s="5">
        <v>43622</v>
      </c>
      <c r="C169" s="1">
        <v>13039</v>
      </c>
      <c r="D169" s="1" t="s">
        <v>292</v>
      </c>
      <c r="E169" s="1" t="s">
        <v>292</v>
      </c>
      <c r="F169" s="1" t="s">
        <v>32</v>
      </c>
      <c r="G169" s="1">
        <v>15</v>
      </c>
      <c r="H169" s="1">
        <v>11</v>
      </c>
      <c r="I169" s="1">
        <f t="shared" si="16"/>
        <v>4</v>
      </c>
      <c r="J169">
        <f t="shared" si="17"/>
        <v>4</v>
      </c>
      <c r="N169">
        <v>7</v>
      </c>
      <c r="O169" s="1">
        <f t="shared" si="15"/>
        <v>7</v>
      </c>
    </row>
    <row r="170" spans="1:15" x14ac:dyDescent="0.25">
      <c r="A170" s="1">
        <v>168</v>
      </c>
      <c r="B170" s="5">
        <v>43646</v>
      </c>
      <c r="C170" s="1">
        <v>13319</v>
      </c>
      <c r="D170" s="1" t="s">
        <v>296</v>
      </c>
      <c r="E170" s="1" t="s">
        <v>289</v>
      </c>
      <c r="F170" s="1" t="s">
        <v>6</v>
      </c>
      <c r="G170">
        <v>36</v>
      </c>
      <c r="H170">
        <v>30</v>
      </c>
      <c r="I170" s="1">
        <f t="shared" si="16"/>
        <v>6</v>
      </c>
      <c r="J170">
        <f t="shared" si="17"/>
        <v>6</v>
      </c>
      <c r="N170">
        <v>4</v>
      </c>
      <c r="O170" s="1">
        <f t="shared" si="15"/>
        <v>4</v>
      </c>
    </row>
    <row r="171" spans="1:15" x14ac:dyDescent="0.25">
      <c r="A171" s="1">
        <v>169</v>
      </c>
      <c r="B171" s="5">
        <v>43712</v>
      </c>
      <c r="C171" s="1">
        <v>22858</v>
      </c>
      <c r="D171" s="1" t="s">
        <v>291</v>
      </c>
      <c r="E171" s="1" t="s">
        <v>295</v>
      </c>
      <c r="F171" s="1" t="s">
        <v>294</v>
      </c>
      <c r="G171" s="1">
        <v>23</v>
      </c>
      <c r="H171" s="1">
        <v>20</v>
      </c>
      <c r="I171" s="1">
        <f t="shared" si="16"/>
        <v>3</v>
      </c>
      <c r="J171">
        <f t="shared" si="17"/>
        <v>3</v>
      </c>
      <c r="N171">
        <v>5</v>
      </c>
      <c r="O171" s="1">
        <f t="shared" si="15"/>
        <v>5</v>
      </c>
    </row>
    <row r="172" spans="1:15" x14ac:dyDescent="0.25">
      <c r="A172" s="1">
        <v>170</v>
      </c>
      <c r="B172" s="5">
        <v>43712</v>
      </c>
      <c r="C172" s="1">
        <v>9494</v>
      </c>
      <c r="D172" s="1" t="s">
        <v>293</v>
      </c>
      <c r="E172" s="1" t="s">
        <v>290</v>
      </c>
      <c r="F172" s="1" t="s">
        <v>6</v>
      </c>
      <c r="G172" s="1">
        <v>25</v>
      </c>
      <c r="H172" s="1">
        <v>20</v>
      </c>
      <c r="I172" s="1">
        <f t="shared" si="16"/>
        <v>5</v>
      </c>
      <c r="J172">
        <f t="shared" si="17"/>
        <v>5</v>
      </c>
      <c r="N172">
        <v>5</v>
      </c>
      <c r="O172" s="1">
        <f t="shared" si="15"/>
        <v>5</v>
      </c>
    </row>
    <row r="173" spans="1:15" x14ac:dyDescent="0.25">
      <c r="A173" s="1">
        <v>171</v>
      </c>
      <c r="B173" s="5">
        <v>43722</v>
      </c>
      <c r="C173" s="1">
        <v>77080</v>
      </c>
      <c r="D173" s="1" t="s">
        <v>299</v>
      </c>
      <c r="E173" s="1" t="s">
        <v>299</v>
      </c>
      <c r="F173" s="1" t="s">
        <v>6</v>
      </c>
      <c r="G173" s="1">
        <v>28</v>
      </c>
      <c r="H173" s="1">
        <v>22</v>
      </c>
      <c r="I173" s="1">
        <f t="shared" si="16"/>
        <v>6</v>
      </c>
      <c r="J173">
        <f t="shared" si="17"/>
        <v>6</v>
      </c>
      <c r="N173">
        <v>5</v>
      </c>
      <c r="O173" s="1">
        <f t="shared" si="15"/>
        <v>5</v>
      </c>
    </row>
    <row r="174" spans="1:15" x14ac:dyDescent="0.25">
      <c r="A174" s="1">
        <v>172</v>
      </c>
      <c r="B174" s="5">
        <v>43846</v>
      </c>
      <c r="C174" s="1">
        <v>81189</v>
      </c>
      <c r="D174" s="1" t="s">
        <v>301</v>
      </c>
      <c r="E174" s="1" t="s">
        <v>301</v>
      </c>
      <c r="F174" s="1" t="s">
        <v>200</v>
      </c>
      <c r="G174" s="1">
        <v>17</v>
      </c>
      <c r="H174" s="1">
        <v>14</v>
      </c>
      <c r="I174" s="1">
        <v>3</v>
      </c>
      <c r="J174">
        <f t="shared" si="17"/>
        <v>3</v>
      </c>
      <c r="N174">
        <v>5</v>
      </c>
      <c r="O174" s="1">
        <f t="shared" si="15"/>
        <v>5</v>
      </c>
    </row>
    <row r="175" spans="1:15" x14ac:dyDescent="0.25">
      <c r="A175" s="1">
        <v>173</v>
      </c>
      <c r="B175" s="5">
        <v>43846</v>
      </c>
      <c r="C175" s="1">
        <v>72960</v>
      </c>
      <c r="D175" s="1" t="s">
        <v>304</v>
      </c>
      <c r="E175" s="1" t="s">
        <v>304</v>
      </c>
      <c r="F175" s="1" t="s">
        <v>43</v>
      </c>
      <c r="G175" s="1">
        <v>36</v>
      </c>
      <c r="H175" s="1">
        <v>30</v>
      </c>
      <c r="I175" s="1">
        <v>6</v>
      </c>
      <c r="J175">
        <f t="shared" si="17"/>
        <v>6</v>
      </c>
      <c r="N175">
        <v>8</v>
      </c>
      <c r="O175" s="1">
        <f t="shared" ref="O175:O206" si="18">N175-P175</f>
        <v>8</v>
      </c>
    </row>
    <row r="176" spans="1:15" x14ac:dyDescent="0.25">
      <c r="A176" s="1">
        <v>174</v>
      </c>
      <c r="B176" s="5">
        <v>43846</v>
      </c>
      <c r="C176" s="1">
        <v>81157</v>
      </c>
      <c r="D176" s="1" t="s">
        <v>305</v>
      </c>
      <c r="E176" s="1" t="s">
        <v>305</v>
      </c>
      <c r="F176" s="1" t="s">
        <v>32</v>
      </c>
      <c r="G176" s="1">
        <v>16</v>
      </c>
      <c r="H176" s="1">
        <v>12</v>
      </c>
      <c r="I176" s="1">
        <v>4</v>
      </c>
      <c r="J176">
        <f t="shared" si="17"/>
        <v>4</v>
      </c>
      <c r="N176">
        <v>6</v>
      </c>
      <c r="O176" s="1">
        <f t="shared" si="18"/>
        <v>6</v>
      </c>
    </row>
    <row r="177" spans="1:17" x14ac:dyDescent="0.25">
      <c r="A177" s="1">
        <v>175</v>
      </c>
      <c r="B177" s="5">
        <v>43846</v>
      </c>
      <c r="C177" s="1">
        <v>82487</v>
      </c>
      <c r="D177" s="1" t="s">
        <v>303</v>
      </c>
      <c r="E177" s="1" t="s">
        <v>303</v>
      </c>
      <c r="F177" s="1" t="s">
        <v>18</v>
      </c>
      <c r="G177" s="1">
        <v>21</v>
      </c>
      <c r="H177" s="1">
        <v>17</v>
      </c>
      <c r="I177" s="1">
        <v>4</v>
      </c>
      <c r="J177">
        <f t="shared" si="17"/>
        <v>4</v>
      </c>
      <c r="N177">
        <v>4</v>
      </c>
      <c r="O177" s="1">
        <f t="shared" si="18"/>
        <v>4</v>
      </c>
    </row>
    <row r="178" spans="1:17" x14ac:dyDescent="0.25">
      <c r="A178" s="1">
        <v>176</v>
      </c>
      <c r="B178" s="5">
        <v>43846</v>
      </c>
      <c r="C178" s="1">
        <v>81134</v>
      </c>
      <c r="D178" s="1" t="s">
        <v>300</v>
      </c>
      <c r="E178" s="1" t="s">
        <v>300</v>
      </c>
      <c r="F178" s="1" t="s">
        <v>18</v>
      </c>
      <c r="G178" s="1">
        <v>18</v>
      </c>
      <c r="H178" s="1">
        <v>12</v>
      </c>
      <c r="I178" s="1">
        <v>6</v>
      </c>
      <c r="J178">
        <f t="shared" si="17"/>
        <v>6</v>
      </c>
      <c r="N178">
        <v>4</v>
      </c>
      <c r="O178" s="1">
        <f t="shared" si="18"/>
        <v>4</v>
      </c>
    </row>
    <row r="179" spans="1:17" x14ac:dyDescent="0.25">
      <c r="A179" s="1">
        <v>177</v>
      </c>
      <c r="B179" s="5">
        <v>43846</v>
      </c>
      <c r="C179" s="1">
        <v>81201</v>
      </c>
      <c r="D179" s="1" t="s">
        <v>302</v>
      </c>
      <c r="E179" s="1" t="s">
        <v>302</v>
      </c>
      <c r="F179" s="1" t="s">
        <v>18</v>
      </c>
      <c r="G179" s="1">
        <v>14</v>
      </c>
      <c r="H179" s="1">
        <v>9</v>
      </c>
      <c r="I179" s="1">
        <v>5</v>
      </c>
      <c r="J179">
        <f t="shared" si="17"/>
        <v>5</v>
      </c>
      <c r="N179">
        <v>4</v>
      </c>
      <c r="O179" s="1">
        <f t="shared" si="18"/>
        <v>4</v>
      </c>
    </row>
    <row r="180" spans="1:17" x14ac:dyDescent="0.25">
      <c r="A180" s="1">
        <v>178</v>
      </c>
      <c r="B180" s="5">
        <v>43846</v>
      </c>
      <c r="C180" s="1">
        <v>256</v>
      </c>
      <c r="D180" s="1" t="s">
        <v>306</v>
      </c>
      <c r="E180" s="1" t="s">
        <v>307</v>
      </c>
      <c r="F180" s="1" t="s">
        <v>18</v>
      </c>
      <c r="G180" s="1">
        <v>36</v>
      </c>
      <c r="H180" s="1">
        <v>30</v>
      </c>
      <c r="I180" s="1">
        <v>6</v>
      </c>
      <c r="J180">
        <f t="shared" si="17"/>
        <v>6</v>
      </c>
      <c r="N180">
        <v>6</v>
      </c>
      <c r="O180" s="1">
        <f t="shared" si="18"/>
        <v>6</v>
      </c>
    </row>
    <row r="181" spans="1:17" x14ac:dyDescent="0.25">
      <c r="A181" s="1">
        <v>179</v>
      </c>
      <c r="B181" s="5">
        <v>43854</v>
      </c>
      <c r="C181" s="1">
        <v>620</v>
      </c>
      <c r="D181" s="1" t="s">
        <v>327</v>
      </c>
      <c r="E181" s="1" t="s">
        <v>338</v>
      </c>
      <c r="F181" s="1" t="s">
        <v>32</v>
      </c>
      <c r="G181" s="1">
        <v>17</v>
      </c>
      <c r="H181" s="1">
        <v>14</v>
      </c>
      <c r="I181" s="1">
        <v>3</v>
      </c>
      <c r="J181">
        <f t="shared" si="17"/>
        <v>3</v>
      </c>
      <c r="N181">
        <v>7</v>
      </c>
      <c r="O181" s="1">
        <f t="shared" si="18"/>
        <v>7</v>
      </c>
    </row>
    <row r="182" spans="1:17" x14ac:dyDescent="0.25">
      <c r="A182" s="1">
        <v>180</v>
      </c>
      <c r="B182" s="5">
        <v>43854</v>
      </c>
      <c r="C182" s="1">
        <v>69</v>
      </c>
      <c r="D182" s="1" t="s">
        <v>326</v>
      </c>
      <c r="E182" s="1" t="s">
        <v>326</v>
      </c>
      <c r="F182" s="1" t="s">
        <v>32</v>
      </c>
      <c r="G182" s="1">
        <v>18</v>
      </c>
      <c r="H182" s="1">
        <v>12</v>
      </c>
      <c r="I182" s="1">
        <v>6</v>
      </c>
      <c r="J182">
        <f t="shared" si="17"/>
        <v>6</v>
      </c>
      <c r="N182">
        <v>7</v>
      </c>
      <c r="O182" s="1">
        <f t="shared" si="18"/>
        <v>7</v>
      </c>
    </row>
    <row r="183" spans="1:17" x14ac:dyDescent="0.25">
      <c r="A183" s="1">
        <v>181</v>
      </c>
      <c r="B183" s="5">
        <v>43854</v>
      </c>
      <c r="C183" s="1">
        <v>183</v>
      </c>
      <c r="D183" s="1" t="s">
        <v>325</v>
      </c>
      <c r="E183" s="1" t="s">
        <v>337</v>
      </c>
      <c r="F183" s="1" t="s">
        <v>32</v>
      </c>
      <c r="G183" s="1">
        <v>34</v>
      </c>
      <c r="H183" s="1">
        <v>30</v>
      </c>
      <c r="I183" s="1">
        <v>4</v>
      </c>
      <c r="J183">
        <f t="shared" si="17"/>
        <v>4</v>
      </c>
      <c r="N183">
        <v>6</v>
      </c>
      <c r="O183" s="1">
        <f t="shared" si="18"/>
        <v>6</v>
      </c>
    </row>
    <row r="184" spans="1:17" x14ac:dyDescent="0.25">
      <c r="A184" s="1">
        <v>182</v>
      </c>
      <c r="B184" s="5">
        <v>43854</v>
      </c>
      <c r="C184" s="1">
        <v>230</v>
      </c>
      <c r="D184" s="1" t="s">
        <v>329</v>
      </c>
      <c r="E184" s="1" t="s">
        <v>329</v>
      </c>
      <c r="F184" s="1" t="s">
        <v>32</v>
      </c>
      <c r="G184" s="1">
        <v>18</v>
      </c>
      <c r="H184" s="1">
        <v>13</v>
      </c>
      <c r="I184" s="1">
        <v>5</v>
      </c>
      <c r="J184">
        <f t="shared" si="17"/>
        <v>5</v>
      </c>
      <c r="N184">
        <v>7</v>
      </c>
      <c r="O184" s="1">
        <f t="shared" si="18"/>
        <v>7</v>
      </c>
    </row>
    <row r="185" spans="1:17" x14ac:dyDescent="0.25">
      <c r="A185" s="1">
        <v>183</v>
      </c>
      <c r="B185" s="5">
        <v>43854</v>
      </c>
      <c r="C185" s="1">
        <v>185</v>
      </c>
      <c r="D185" s="1" t="s">
        <v>324</v>
      </c>
      <c r="E185" s="1" t="s">
        <v>324</v>
      </c>
      <c r="F185" s="1" t="s">
        <v>32</v>
      </c>
      <c r="G185" s="1">
        <v>13</v>
      </c>
      <c r="H185" s="1">
        <v>10</v>
      </c>
      <c r="I185" s="1">
        <v>3</v>
      </c>
      <c r="J185">
        <f t="shared" si="17"/>
        <v>3</v>
      </c>
      <c r="N185">
        <v>7</v>
      </c>
      <c r="O185" s="1">
        <f t="shared" si="18"/>
        <v>7</v>
      </c>
    </row>
    <row r="186" spans="1:17" x14ac:dyDescent="0.25">
      <c r="A186" s="1">
        <v>184</v>
      </c>
      <c r="B186" s="5">
        <v>43854</v>
      </c>
      <c r="C186" s="1">
        <v>562</v>
      </c>
      <c r="D186" s="1" t="s">
        <v>323</v>
      </c>
      <c r="E186" s="1" t="s">
        <v>323</v>
      </c>
      <c r="F186" s="1" t="s">
        <v>32</v>
      </c>
      <c r="G186" s="1">
        <v>13</v>
      </c>
      <c r="H186" s="1">
        <v>10</v>
      </c>
      <c r="I186" s="1">
        <v>3</v>
      </c>
      <c r="J186">
        <f t="shared" si="17"/>
        <v>3</v>
      </c>
      <c r="N186">
        <v>7</v>
      </c>
      <c r="O186" s="1">
        <f t="shared" si="18"/>
        <v>7</v>
      </c>
    </row>
    <row r="187" spans="1:17" x14ac:dyDescent="0.25">
      <c r="A187" s="1">
        <v>185</v>
      </c>
      <c r="B187" s="5">
        <v>43854</v>
      </c>
      <c r="C187" s="1">
        <v>5482</v>
      </c>
      <c r="D187" s="1" t="s">
        <v>328</v>
      </c>
      <c r="E187" s="1" t="s">
        <v>339</v>
      </c>
      <c r="F187" s="1" t="s">
        <v>8</v>
      </c>
      <c r="G187" s="1">
        <v>24</v>
      </c>
      <c r="H187" s="1">
        <v>20</v>
      </c>
      <c r="I187" s="1">
        <v>4</v>
      </c>
      <c r="J187">
        <f t="shared" si="17"/>
        <v>4</v>
      </c>
      <c r="N187">
        <v>5</v>
      </c>
      <c r="O187" s="1">
        <f t="shared" si="18"/>
        <v>5</v>
      </c>
    </row>
    <row r="188" spans="1:17" x14ac:dyDescent="0.25">
      <c r="A188" s="1">
        <v>186</v>
      </c>
      <c r="B188" s="5">
        <v>43854</v>
      </c>
      <c r="C188" s="1">
        <v>85</v>
      </c>
      <c r="D188" s="1" t="s">
        <v>312</v>
      </c>
      <c r="E188" s="1" t="s">
        <v>333</v>
      </c>
      <c r="F188" s="1" t="s">
        <v>18</v>
      </c>
      <c r="G188" s="1">
        <v>23</v>
      </c>
      <c r="H188" s="1">
        <v>17</v>
      </c>
      <c r="I188" s="1">
        <v>6</v>
      </c>
      <c r="J188">
        <f>I189-K188-L188</f>
        <v>6</v>
      </c>
      <c r="N188">
        <v>6</v>
      </c>
      <c r="O188" s="1">
        <f t="shared" si="18"/>
        <v>6</v>
      </c>
    </row>
    <row r="189" spans="1:17" x14ac:dyDescent="0.25">
      <c r="A189" s="1">
        <v>187</v>
      </c>
      <c r="B189" s="5">
        <v>43854</v>
      </c>
      <c r="C189" s="1">
        <v>45</v>
      </c>
      <c r="D189" s="1" t="s">
        <v>310</v>
      </c>
      <c r="E189" s="1" t="s">
        <v>331</v>
      </c>
      <c r="F189" s="1" t="s">
        <v>18</v>
      </c>
      <c r="G189" s="1">
        <v>18</v>
      </c>
      <c r="H189" s="1">
        <v>12</v>
      </c>
      <c r="I189" s="1">
        <v>6</v>
      </c>
      <c r="J189">
        <f>I190-K189-L189</f>
        <v>5</v>
      </c>
      <c r="N189">
        <v>6</v>
      </c>
      <c r="O189" s="1">
        <f t="shared" si="18"/>
        <v>6</v>
      </c>
    </row>
    <row r="190" spans="1:17" x14ac:dyDescent="0.25">
      <c r="A190" s="1">
        <v>188</v>
      </c>
      <c r="B190" s="5">
        <v>43854</v>
      </c>
      <c r="C190" s="1">
        <v>191</v>
      </c>
      <c r="D190" s="1" t="s">
        <v>309</v>
      </c>
      <c r="E190" s="1" t="s">
        <v>309</v>
      </c>
      <c r="F190" s="1" t="s">
        <v>18</v>
      </c>
      <c r="G190" s="1">
        <v>17</v>
      </c>
      <c r="H190" s="1">
        <v>12</v>
      </c>
      <c r="I190" s="1">
        <v>5</v>
      </c>
      <c r="J190">
        <f>I188-K190-L190</f>
        <v>6</v>
      </c>
      <c r="N190">
        <v>6</v>
      </c>
      <c r="O190" s="1">
        <f t="shared" si="18"/>
        <v>6</v>
      </c>
      <c r="Q190" s="1" t="s">
        <v>124</v>
      </c>
    </row>
    <row r="191" spans="1:17" x14ac:dyDescent="0.25">
      <c r="A191" s="1">
        <v>189</v>
      </c>
      <c r="B191" s="5">
        <v>43854</v>
      </c>
      <c r="C191" s="1">
        <v>17403</v>
      </c>
      <c r="D191" s="1" t="s">
        <v>314</v>
      </c>
      <c r="E191" s="1" t="s">
        <v>334</v>
      </c>
      <c r="F191" s="1" t="s">
        <v>6</v>
      </c>
      <c r="G191" s="1">
        <v>20</v>
      </c>
      <c r="H191" s="1">
        <v>14</v>
      </c>
      <c r="I191" s="1">
        <v>6</v>
      </c>
      <c r="J191">
        <f t="shared" si="17"/>
        <v>6</v>
      </c>
      <c r="N191">
        <v>4</v>
      </c>
      <c r="O191" s="1">
        <f t="shared" si="18"/>
        <v>4</v>
      </c>
    </row>
    <row r="192" spans="1:17" x14ac:dyDescent="0.25">
      <c r="A192" s="1">
        <v>190</v>
      </c>
      <c r="B192" s="5">
        <v>43854</v>
      </c>
      <c r="C192" s="1">
        <v>19287</v>
      </c>
      <c r="D192" s="1" t="s">
        <v>343</v>
      </c>
      <c r="E192" s="1" t="s">
        <v>332</v>
      </c>
      <c r="F192" s="1" t="s">
        <v>6</v>
      </c>
      <c r="G192" s="1">
        <v>16</v>
      </c>
      <c r="H192" s="1">
        <v>12</v>
      </c>
      <c r="I192" s="1">
        <v>4</v>
      </c>
      <c r="J192">
        <f t="shared" si="17"/>
        <v>4</v>
      </c>
      <c r="N192">
        <v>4</v>
      </c>
      <c r="O192" s="1">
        <f t="shared" si="18"/>
        <v>4</v>
      </c>
    </row>
    <row r="193" spans="1:15" x14ac:dyDescent="0.25">
      <c r="A193" s="1">
        <v>191</v>
      </c>
      <c r="B193" s="5">
        <v>43854</v>
      </c>
      <c r="C193" s="1">
        <v>997</v>
      </c>
      <c r="D193" s="1" t="s">
        <v>320</v>
      </c>
      <c r="E193" s="1" t="s">
        <v>320</v>
      </c>
      <c r="F193" s="1" t="s">
        <v>6</v>
      </c>
      <c r="G193" s="1">
        <v>16</v>
      </c>
      <c r="H193" s="1">
        <v>12</v>
      </c>
      <c r="I193" s="1">
        <v>4</v>
      </c>
      <c r="J193">
        <f>I196-K193-L193</f>
        <v>5</v>
      </c>
      <c r="N193">
        <v>4</v>
      </c>
      <c r="O193" s="1">
        <f t="shared" si="18"/>
        <v>4</v>
      </c>
    </row>
    <row r="194" spans="1:15" x14ac:dyDescent="0.25">
      <c r="A194" s="1">
        <v>192</v>
      </c>
      <c r="B194" s="5">
        <v>43854</v>
      </c>
      <c r="C194" s="1">
        <v>88</v>
      </c>
      <c r="D194" s="1" t="s">
        <v>322</v>
      </c>
      <c r="E194" s="1" t="s">
        <v>336</v>
      </c>
      <c r="F194" s="1" t="s">
        <v>6</v>
      </c>
      <c r="G194" s="1">
        <v>24</v>
      </c>
      <c r="H194" s="1">
        <v>20</v>
      </c>
      <c r="I194" s="1">
        <v>4</v>
      </c>
      <c r="J194">
        <f>I199-K194-L194</f>
        <v>6</v>
      </c>
      <c r="N194">
        <v>4</v>
      </c>
      <c r="O194" s="1">
        <f t="shared" si="18"/>
        <v>4</v>
      </c>
    </row>
    <row r="195" spans="1:15" x14ac:dyDescent="0.25">
      <c r="A195" s="1">
        <v>193</v>
      </c>
      <c r="B195" s="5">
        <v>43854</v>
      </c>
      <c r="C195" s="1">
        <v>42</v>
      </c>
      <c r="D195" s="1" t="s">
        <v>321</v>
      </c>
      <c r="E195" s="1" t="s">
        <v>321</v>
      </c>
      <c r="F195" s="1" t="s">
        <v>6</v>
      </c>
      <c r="G195" s="1">
        <v>15</v>
      </c>
      <c r="H195" s="1">
        <v>12</v>
      </c>
      <c r="I195" s="1">
        <v>3</v>
      </c>
      <c r="J195">
        <f>I198-K195-L195</f>
        <v>3</v>
      </c>
      <c r="N195">
        <v>4</v>
      </c>
      <c r="O195" s="1">
        <f t="shared" si="18"/>
        <v>4</v>
      </c>
    </row>
    <row r="196" spans="1:15" x14ac:dyDescent="0.25">
      <c r="A196" s="1">
        <v>194</v>
      </c>
      <c r="B196" s="5">
        <v>43854</v>
      </c>
      <c r="C196" s="1">
        <v>24</v>
      </c>
      <c r="D196" s="1" t="s">
        <v>313</v>
      </c>
      <c r="E196" s="1" t="s">
        <v>313</v>
      </c>
      <c r="F196" s="1" t="s">
        <v>6</v>
      </c>
      <c r="G196" s="1">
        <v>21</v>
      </c>
      <c r="H196" s="1">
        <v>16</v>
      </c>
      <c r="I196" s="1">
        <v>5</v>
      </c>
      <c r="J196">
        <f>I197-K196-L196</f>
        <v>5</v>
      </c>
      <c r="N196">
        <v>5</v>
      </c>
      <c r="O196" s="1">
        <f t="shared" si="18"/>
        <v>5</v>
      </c>
    </row>
    <row r="197" spans="1:15" x14ac:dyDescent="0.25">
      <c r="A197" s="1">
        <v>195</v>
      </c>
      <c r="B197" s="5">
        <v>43854</v>
      </c>
      <c r="C197" s="1">
        <v>7024</v>
      </c>
      <c r="D197" s="1" t="s">
        <v>319</v>
      </c>
      <c r="E197" s="1" t="s">
        <v>319</v>
      </c>
      <c r="F197" s="1" t="s">
        <v>6</v>
      </c>
      <c r="G197" s="1">
        <v>17</v>
      </c>
      <c r="H197" s="1">
        <v>12</v>
      </c>
      <c r="I197" s="1">
        <v>5</v>
      </c>
      <c r="J197">
        <f>I193-K197-L197</f>
        <v>4</v>
      </c>
      <c r="N197">
        <v>5</v>
      </c>
      <c r="O197" s="1">
        <f t="shared" si="18"/>
        <v>5</v>
      </c>
    </row>
    <row r="198" spans="1:15" x14ac:dyDescent="0.25">
      <c r="A198" s="1">
        <v>196</v>
      </c>
      <c r="B198" s="5">
        <v>43854</v>
      </c>
      <c r="C198" s="1">
        <v>9268</v>
      </c>
      <c r="D198" s="1" t="s">
        <v>318</v>
      </c>
      <c r="E198" s="1" t="s">
        <v>335</v>
      </c>
      <c r="F198" s="1" t="s">
        <v>6</v>
      </c>
      <c r="G198" s="1">
        <v>15</v>
      </c>
      <c r="H198" s="1">
        <v>12</v>
      </c>
      <c r="I198" s="1">
        <v>3</v>
      </c>
      <c r="J198">
        <f>I195-K198-L198</f>
        <v>3</v>
      </c>
      <c r="N198">
        <v>5</v>
      </c>
      <c r="O198" s="1">
        <f t="shared" si="18"/>
        <v>5</v>
      </c>
    </row>
    <row r="199" spans="1:15" x14ac:dyDescent="0.25">
      <c r="A199" s="1">
        <v>197</v>
      </c>
      <c r="B199" s="5">
        <v>43854</v>
      </c>
      <c r="C199" s="1">
        <v>17705</v>
      </c>
      <c r="D199" s="1" t="s">
        <v>315</v>
      </c>
      <c r="E199" s="1" t="s">
        <v>315</v>
      </c>
      <c r="F199" s="1" t="s">
        <v>6</v>
      </c>
      <c r="G199" s="1">
        <v>16</v>
      </c>
      <c r="H199" s="1">
        <v>10</v>
      </c>
      <c r="I199" s="1">
        <v>6</v>
      </c>
      <c r="J199">
        <f>I194-K199-L199</f>
        <v>4</v>
      </c>
      <c r="N199">
        <v>5</v>
      </c>
      <c r="O199" s="1">
        <f t="shared" si="18"/>
        <v>5</v>
      </c>
    </row>
    <row r="200" spans="1:15" x14ac:dyDescent="0.25">
      <c r="A200" s="1">
        <v>198</v>
      </c>
      <c r="B200" s="5">
        <v>43854</v>
      </c>
      <c r="C200" s="1">
        <v>81299</v>
      </c>
      <c r="D200" s="1" t="s">
        <v>330</v>
      </c>
      <c r="E200" s="1" t="s">
        <v>330</v>
      </c>
      <c r="F200" s="1" t="s">
        <v>6</v>
      </c>
      <c r="G200" s="1">
        <v>16</v>
      </c>
      <c r="H200" s="1">
        <v>12</v>
      </c>
      <c r="I200" s="1">
        <v>4</v>
      </c>
      <c r="J200">
        <f>I201-K200-L200</f>
        <v>4</v>
      </c>
      <c r="N200">
        <v>5</v>
      </c>
      <c r="O200" s="1">
        <f t="shared" si="18"/>
        <v>5</v>
      </c>
    </row>
    <row r="201" spans="1:15" x14ac:dyDescent="0.25">
      <c r="A201" s="1">
        <v>199</v>
      </c>
      <c r="B201" s="5">
        <v>43854</v>
      </c>
      <c r="C201" s="1">
        <v>71393</v>
      </c>
      <c r="D201" s="1" t="s">
        <v>316</v>
      </c>
      <c r="E201" s="1" t="s">
        <v>316</v>
      </c>
      <c r="F201" s="1" t="s">
        <v>18</v>
      </c>
      <c r="G201" s="1">
        <v>34</v>
      </c>
      <c r="H201" s="1">
        <v>30</v>
      </c>
      <c r="I201" s="1">
        <v>4</v>
      </c>
      <c r="J201">
        <f>I202-K201-L201</f>
        <v>5</v>
      </c>
      <c r="N201">
        <v>7</v>
      </c>
      <c r="O201" s="1">
        <f t="shared" si="18"/>
        <v>7</v>
      </c>
    </row>
    <row r="202" spans="1:15" x14ac:dyDescent="0.25">
      <c r="A202" s="1">
        <v>200</v>
      </c>
      <c r="B202" s="5">
        <v>43854</v>
      </c>
      <c r="C202" s="1">
        <v>76677</v>
      </c>
      <c r="D202" s="1" t="s">
        <v>317</v>
      </c>
      <c r="E202" s="1" t="s">
        <v>317</v>
      </c>
      <c r="F202" s="1" t="s">
        <v>18</v>
      </c>
      <c r="G202" s="1">
        <v>35</v>
      </c>
      <c r="H202" s="1">
        <v>30</v>
      </c>
      <c r="I202" s="1">
        <v>5</v>
      </c>
      <c r="J202">
        <f>I200-K202-L202</f>
        <v>4</v>
      </c>
      <c r="N202">
        <v>7</v>
      </c>
      <c r="O202" s="1">
        <f t="shared" si="18"/>
        <v>7</v>
      </c>
    </row>
    <row r="203" spans="1:15" x14ac:dyDescent="0.25">
      <c r="A203" s="1">
        <v>201</v>
      </c>
      <c r="B203" s="5">
        <v>43854</v>
      </c>
      <c r="C203" s="1">
        <v>76676</v>
      </c>
      <c r="D203" s="1" t="s">
        <v>311</v>
      </c>
      <c r="E203" s="1" t="s">
        <v>311</v>
      </c>
      <c r="F203" s="1" t="s">
        <v>6</v>
      </c>
      <c r="G203" s="1">
        <v>43</v>
      </c>
      <c r="H203" s="1">
        <v>40</v>
      </c>
      <c r="I203" s="1">
        <v>3</v>
      </c>
      <c r="J203">
        <f t="shared" si="17"/>
        <v>3</v>
      </c>
      <c r="N203">
        <v>4</v>
      </c>
      <c r="O203" s="1">
        <f t="shared" si="18"/>
        <v>4</v>
      </c>
    </row>
    <row r="204" spans="1:15" x14ac:dyDescent="0.25">
      <c r="A204" s="1">
        <v>202</v>
      </c>
      <c r="B204" s="5">
        <v>43854</v>
      </c>
      <c r="C204" s="1">
        <v>82499</v>
      </c>
      <c r="D204" s="1" t="s">
        <v>308</v>
      </c>
      <c r="E204" s="1" t="s">
        <v>308</v>
      </c>
      <c r="F204" s="1" t="s">
        <v>6</v>
      </c>
      <c r="G204" s="1">
        <v>43</v>
      </c>
      <c r="H204" s="1">
        <v>40</v>
      </c>
      <c r="I204" s="1">
        <v>3</v>
      </c>
      <c r="J204">
        <f t="shared" si="17"/>
        <v>3</v>
      </c>
      <c r="N204">
        <v>5</v>
      </c>
      <c r="O204" s="1">
        <f t="shared" si="18"/>
        <v>5</v>
      </c>
    </row>
    <row r="205" spans="1:15" x14ac:dyDescent="0.25">
      <c r="A205" s="1">
        <v>203</v>
      </c>
      <c r="B205" s="5">
        <v>43854</v>
      </c>
      <c r="C205" s="1">
        <v>25415</v>
      </c>
      <c r="D205" s="1" t="s">
        <v>345</v>
      </c>
      <c r="E205" s="1" t="s">
        <v>342</v>
      </c>
      <c r="F205" s="1" t="s">
        <v>6</v>
      </c>
      <c r="G205" s="1">
        <v>24</v>
      </c>
      <c r="H205" s="1">
        <v>18</v>
      </c>
      <c r="I205" s="1">
        <v>6</v>
      </c>
      <c r="J205">
        <f t="shared" si="17"/>
        <v>6</v>
      </c>
      <c r="N205">
        <v>4</v>
      </c>
      <c r="O205" s="1">
        <f t="shared" si="18"/>
        <v>4</v>
      </c>
    </row>
    <row r="206" spans="1:15" x14ac:dyDescent="0.25">
      <c r="A206" s="1">
        <v>204</v>
      </c>
      <c r="B206" s="5">
        <v>43854</v>
      </c>
      <c r="C206" s="1">
        <v>9535</v>
      </c>
      <c r="D206" s="1" t="s">
        <v>344</v>
      </c>
      <c r="E206" s="1" t="s">
        <v>341</v>
      </c>
      <c r="F206" s="1" t="s">
        <v>6</v>
      </c>
      <c r="G206" s="1">
        <v>23</v>
      </c>
      <c r="H206" s="1">
        <v>17</v>
      </c>
      <c r="I206" s="1">
        <v>6</v>
      </c>
      <c r="J206">
        <f t="shared" si="17"/>
        <v>6</v>
      </c>
      <c r="N206">
        <v>5</v>
      </c>
      <c r="O206" s="1">
        <f t="shared" si="18"/>
        <v>5</v>
      </c>
    </row>
  </sheetData>
  <autoFilter ref="A2:Q172">
    <sortState ref="A3:Q172">
      <sortCondition ref="A2:A172"/>
    </sortState>
  </autoFilter>
  <sortState ref="A3:U179">
    <sortCondition ref="A160"/>
  </sortState>
  <mergeCells count="1">
    <mergeCell ref="A1:Q1"/>
  </mergeCells>
  <phoneticPr fontId="1" type="noConversion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R26" sqref="R26"/>
    </sheetView>
  </sheetViews>
  <sheetFormatPr defaultRowHeight="13.8" x14ac:dyDescent="0.25"/>
  <cols>
    <col min="6" max="6" width="9.5546875" bestFit="1" customWidth="1"/>
  </cols>
  <sheetData>
    <row r="1" spans="1:6" x14ac:dyDescent="0.25">
      <c r="A1" s="3" t="s">
        <v>116</v>
      </c>
      <c r="B1" s="6">
        <f>COUNTA(列表!$C:$C)-1</f>
        <v>204</v>
      </c>
      <c r="D1" s="3" t="s">
        <v>340</v>
      </c>
      <c r="E1">
        <v>3</v>
      </c>
      <c r="F1">
        <f>COUNTIF(列表!J:J,3)</f>
        <v>51</v>
      </c>
    </row>
    <row r="2" spans="1:6" x14ac:dyDescent="0.25">
      <c r="A2" s="3" t="s">
        <v>119</v>
      </c>
      <c r="B2" s="3">
        <f>COUNTIF(列表!$Q:$Q,C25)</f>
        <v>45</v>
      </c>
      <c r="E2">
        <v>4</v>
      </c>
      <c r="F2">
        <f>COUNTIF(列表!J:J,4)</f>
        <v>47</v>
      </c>
    </row>
    <row r="3" spans="1:6" x14ac:dyDescent="0.25">
      <c r="E3">
        <v>5</v>
      </c>
      <c r="F3">
        <f>COUNTIF(列表!J:J,5)</f>
        <v>51</v>
      </c>
    </row>
    <row r="4" spans="1:6" x14ac:dyDescent="0.25">
      <c r="E4">
        <v>6</v>
      </c>
      <c r="F4">
        <f>COUNTIF(列表!J:J,6)</f>
        <v>55</v>
      </c>
    </row>
    <row r="24" spans="3:3" x14ac:dyDescent="0.25">
      <c r="C24" s="3" t="s">
        <v>159</v>
      </c>
    </row>
    <row r="25" spans="3:3" x14ac:dyDescent="0.25">
      <c r="C25" s="3" t="s">
        <v>160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列表</vt:lpstr>
      <vt:lpstr>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2020-01-25T04:45:38Z</dcterms:modified>
</cp:coreProperties>
</file>