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52E5D8D4-71C6-4C0D-9A02-5D0FD2A2A42C}" xr6:coauthVersionLast="47" xr6:coauthVersionMax="47" xr10:uidLastSave="{00000000-0000-0000-0000-000000000000}"/>
  <bookViews>
    <workbookView xWindow="-120" yWindow="-120" windowWidth="20730" windowHeight="11160" xr2:uid="{28CAF2C8-AB53-48ED-B6F1-C9C808A5FACB}"/>
  </bookViews>
  <sheets>
    <sheet name="Fuentes de Costos del Proyecto" sheetId="1" r:id="rId1"/>
    <sheet name="Costos a lo largo del tiempo" sheetId="2" r:id="rId2"/>
    <sheet name="Costos por Sprint" sheetId="6" r:id="rId3"/>
    <sheet name="Costo Acumulado del Proyecto" sheetId="3" r:id="rId4"/>
    <sheet name="Hoja de Datos" sheetId="5" r:id="rId5"/>
  </sheets>
  <definedNames>
    <definedName name="_ftn1" localSheetId="0">'Fuentes de Costos del Proyecto'!$B$51</definedName>
    <definedName name="_ftnref1" localSheetId="0">'Fuentes de Costos del Proyecto'!$B$4</definedName>
    <definedName name="_xlnm.Print_Area" localSheetId="4">'Hoja de Datos'!$B$1:$F$98</definedName>
  </definedNames>
  <calcPr calcId="181029"/>
</workbook>
</file>

<file path=xl/calcChain.xml><?xml version="1.0" encoding="utf-8"?>
<calcChain xmlns="http://schemas.openxmlformats.org/spreadsheetml/2006/main">
  <c r="I46" i="1" l="1"/>
  <c r="I47" i="1" s="1"/>
  <c r="I45" i="1"/>
  <c r="D14" i="5"/>
  <c r="D11" i="5"/>
  <c r="D12" i="5"/>
  <c r="C11" i="2"/>
  <c r="D45" i="1"/>
  <c r="D47" i="1" s="1"/>
  <c r="I42" i="1"/>
  <c r="D18" i="1"/>
  <c r="I44" i="1"/>
  <c r="I43" i="1"/>
  <c r="I41" i="1"/>
  <c r="I40" i="1"/>
  <c r="I39" i="1"/>
  <c r="I38" i="1"/>
  <c r="I37" i="1"/>
  <c r="I36" i="1"/>
  <c r="I35" i="1"/>
  <c r="I32" i="1"/>
  <c r="I31" i="1"/>
  <c r="I30" i="1"/>
  <c r="I29" i="1"/>
  <c r="I28" i="1"/>
  <c r="I27" i="1"/>
  <c r="I24" i="1"/>
  <c r="I23" i="1"/>
  <c r="I22" i="1"/>
  <c r="I21" i="1"/>
  <c r="I20" i="1"/>
  <c r="I17" i="1"/>
  <c r="I16" i="1"/>
  <c r="I15" i="1"/>
  <c r="I14" i="1"/>
  <c r="I13" i="1"/>
  <c r="C29" i="6"/>
  <c r="C22" i="6"/>
  <c r="C13" i="6"/>
  <c r="B4" i="6"/>
  <c r="B3" i="6"/>
  <c r="F14" i="5"/>
  <c r="F13" i="5"/>
  <c r="F12" i="5"/>
  <c r="F11" i="5"/>
  <c r="D13" i="5"/>
  <c r="B4" i="2"/>
  <c r="B3" i="2"/>
  <c r="C30" i="2"/>
  <c r="C25" i="2"/>
  <c r="C18" i="2"/>
  <c r="C37" i="2"/>
  <c r="H18" i="1"/>
  <c r="H25" i="1"/>
  <c r="H45" i="1" s="1"/>
  <c r="H47" i="1" s="1"/>
  <c r="H33" i="1"/>
  <c r="H42" i="1"/>
  <c r="G18" i="1"/>
  <c r="G45" i="1" s="1"/>
  <c r="G47" i="1" s="1"/>
  <c r="G25" i="1"/>
  <c r="G33" i="1"/>
  <c r="G42" i="1"/>
  <c r="F18" i="1"/>
  <c r="F25" i="1"/>
  <c r="F45" i="1" s="1"/>
  <c r="F47" i="1" s="1"/>
  <c r="F33" i="1"/>
  <c r="F42" i="1"/>
  <c r="D25" i="1"/>
  <c r="D33" i="1"/>
  <c r="D42" i="1"/>
  <c r="C30" i="6" l="1"/>
  <c r="C38" i="2"/>
  <c r="I33" i="1"/>
  <c r="I18" i="1"/>
  <c r="I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.</author>
  </authors>
  <commentList>
    <comment ref="B48" authorId="0" shapeId="0" xr:uid="{8172FE37-F0C8-4C99-B1E2-58193FD47C31}">
      <text>
        <r>
          <rPr>
            <sz val="8"/>
            <color indexed="81"/>
            <rFont val="Tahoma"/>
            <family val="2"/>
          </rPr>
          <t>Lista de supuestos para costos, según corresponda</t>
        </r>
      </text>
    </comment>
  </commentList>
</comments>
</file>

<file path=xl/sharedStrings.xml><?xml version="1.0" encoding="utf-8"?>
<sst xmlns="http://schemas.openxmlformats.org/spreadsheetml/2006/main" count="185" uniqueCount="161">
  <si>
    <t>Item</t>
  </si>
  <si>
    <t>Subtotal</t>
  </si>
  <si>
    <t xml:space="preserve">    Subtotal</t>
  </si>
  <si>
    <t xml:space="preserve">  &gt; Return to this worksheet to see the updated chart</t>
  </si>
  <si>
    <t xml:space="preserve">  &gt; Red markers represent actual costs</t>
  </si>
  <si>
    <t xml:space="preserve">  &gt; Enter new data / modify existing data into the Projected Monthly Cost and Actual Monthly Cost columns</t>
  </si>
  <si>
    <r>
      <t>Instructions:</t>
    </r>
    <r>
      <rPr>
        <i/>
        <sz val="9"/>
        <rFont val="Arial"/>
        <family val="2"/>
      </rPr>
      <t xml:space="preserve">
To enter/edit data in the Cumulative Project Cost chart below:</t>
    </r>
  </si>
  <si>
    <t xml:space="preserve">  &gt; Click on the Data Worksheet tab (bottom of page)</t>
  </si>
  <si>
    <t xml:space="preserve">  &gt;The blue markers represent projected costs (baseline)</t>
  </si>
  <si>
    <t xml:space="preserve">  &gt;Enter anticipated specific sources of cost, date of expenditure and reason</t>
  </si>
  <si>
    <t>Template Source: http://www.cvr-it.com</t>
  </si>
  <si>
    <t xml:space="preserve">Nombre del Proyecto: </t>
  </si>
  <si>
    <r>
      <t xml:space="preserve">Instrucciones:
</t>
    </r>
    <r>
      <rPr>
        <i/>
        <sz val="10"/>
        <rFont val="Arial"/>
        <family val="2"/>
      </rPr>
      <t xml:space="preserve">  &gt; Ingrese las tareas del proyecto especificas a su proyecto</t>
    </r>
  </si>
  <si>
    <t xml:space="preserve">  &gt; Ingrese la información del presupuesto en las celdas en blanco </t>
  </si>
  <si>
    <t xml:space="preserve">  &gt; Los totales son calculados automáticamente</t>
  </si>
  <si>
    <t xml:space="preserve">  &gt; Para agregar filas, Desproteger hoja (Herramientas / Protección / Desproteger). Proteja cuando este hecho para proteger la entrada de datos.</t>
  </si>
  <si>
    <t>Tarea del Proyecto</t>
  </si>
  <si>
    <t>Horas hombre</t>
  </si>
  <si>
    <t>Costo del Material ($)</t>
  </si>
  <si>
    <t>Travel Costos de Viaje ($)</t>
  </si>
  <si>
    <t>OtrosCostos ($)</t>
  </si>
  <si>
    <t>Total por Tarea</t>
  </si>
  <si>
    <t>Diseño del Proyecto</t>
  </si>
  <si>
    <t>Desarrollo de Especificaciones Funcionales</t>
  </si>
  <si>
    <t xml:space="preserve">Arquitectura del Desarrollo del Sistema </t>
  </si>
  <si>
    <t xml:space="preserve">Desarrollar el preliminar de las Especificaciones de Diseño </t>
  </si>
  <si>
    <t xml:space="preserve">Desarrollo del Proyecto </t>
  </si>
  <si>
    <t>Desarrollar Componentes</t>
  </si>
  <si>
    <t>Adquirir Software</t>
  </si>
  <si>
    <t>Adquirir Hardware</t>
  </si>
  <si>
    <t>Desarrollar el Plan de Pruebas de Aceptación</t>
  </si>
  <si>
    <t>Desarrollar las Especificaciones Detalladas del Diseño</t>
  </si>
  <si>
    <t xml:space="preserve">Desarrollar el Paquete de Pruebas de Aceptación </t>
  </si>
  <si>
    <t>Entregas del Proyecto</t>
  </si>
  <si>
    <t xml:space="preserve">Instalar Sistema </t>
  </si>
  <si>
    <t>Entrenar clientes</t>
  </si>
  <si>
    <t xml:space="preserve">Pruebas de Aceptación del Desempeño </t>
  </si>
  <si>
    <t>Revisión del  Desempeño Post Proyecto</t>
  </si>
  <si>
    <t>Proveer Garantía de Soporte</t>
  </si>
  <si>
    <t>Gerencia del Proyecto</t>
  </si>
  <si>
    <t>Reuniones/Reportes del Progreso con el Cliente</t>
  </si>
  <si>
    <t xml:space="preserve">Reuniones/Reportes Internas de Estatus del Proyecto </t>
  </si>
  <si>
    <t xml:space="preserve">Interfaz a Otros Departamentos Internos </t>
  </si>
  <si>
    <t>Gestión de la Configuración</t>
  </si>
  <si>
    <t xml:space="preserve">Aseguramiento de la Calidad </t>
  </si>
  <si>
    <t>Gestión Global del Proyecto</t>
  </si>
  <si>
    <t>Otros Costos</t>
  </si>
  <si>
    <t xml:space="preserve">Sub-Totales: </t>
  </si>
  <si>
    <t xml:space="preserve">Riesgo (Contingencia): </t>
  </si>
  <si>
    <t xml:space="preserve">TOTAL (Programado): </t>
  </si>
  <si>
    <t>Comentarios:</t>
  </si>
  <si>
    <t>Fuentes de Costo del Proyecto</t>
  </si>
  <si>
    <t>Fecha</t>
  </si>
  <si>
    <t>Costo</t>
  </si>
  <si>
    <t>Inicio</t>
  </si>
  <si>
    <t>Planificación 2</t>
  </si>
  <si>
    <t>Pruebas &amp; Entrega</t>
  </si>
  <si>
    <t>TOTAL PROYECTO</t>
  </si>
  <si>
    <t xml:space="preserve">  &gt; Este gráfico puede ser copiado en un documento Word</t>
  </si>
  <si>
    <t>Haga clic  en Archivo/Guardar para guardar los cambios</t>
  </si>
  <si>
    <t>Gráfico del Costo Acumulado del Proyecto</t>
  </si>
  <si>
    <r>
      <t>Instrucciones:</t>
    </r>
    <r>
      <rPr>
        <i/>
        <sz val="10"/>
        <rFont val="Arial"/>
        <family val="2"/>
      </rPr>
      <t xml:space="preserve">
&gt; Ajustar el número de filas para que coincida con la duración de proyecto</t>
    </r>
  </si>
  <si>
    <t>&gt; Introduzca los costos mensuales reales en la columna D</t>
  </si>
  <si>
    <t>&gt; Borrar datos ficticios (celdas en blanco)</t>
  </si>
  <si>
    <t>&gt;Los costos proyectados y reales acumulados son valores calculados.</t>
  </si>
  <si>
    <t>&gt; Ingrese los costos mensuales proyectados en la columna B</t>
  </si>
  <si>
    <r>
      <t>&gt;</t>
    </r>
    <r>
      <rPr>
        <i/>
        <sz val="10"/>
        <rFont val="Arial"/>
        <family val="2"/>
      </rPr>
      <t xml:space="preserve"> Los números introducidos aquí afectan directamente a la tabla en la pestaña Costos Acumulados del Proyecto</t>
    </r>
  </si>
  <si>
    <t>Mes del Proyecto</t>
  </si>
  <si>
    <t>Costo Mensual Proyectado</t>
  </si>
  <si>
    <t xml:space="preserve">Costo Mensual Actual </t>
  </si>
  <si>
    <t>Costo Acumulado Proyectado</t>
  </si>
  <si>
    <t>Actual Acumulado Actual</t>
  </si>
  <si>
    <t>Gerente del Proyecto:</t>
  </si>
  <si>
    <t>Costo por Hora ($)</t>
  </si>
  <si>
    <t>Ejecución de Pruebas Unitarias / Integración</t>
  </si>
  <si>
    <t>Archivar Materiales</t>
  </si>
  <si>
    <t>Reuniones con terceros</t>
  </si>
  <si>
    <t>Costo Acumulado del Proyecto</t>
  </si>
  <si>
    <t>Desarrollo</t>
  </si>
  <si>
    <t>Costos a lo largo de tiempo</t>
  </si>
  <si>
    <t>Razón</t>
  </si>
  <si>
    <t>Costos por Sprint</t>
  </si>
  <si>
    <t>Sprint 1</t>
  </si>
  <si>
    <t>Sprint 2</t>
  </si>
  <si>
    <t>Sprint 3</t>
  </si>
  <si>
    <t>10 - Otros</t>
  </si>
  <si>
    <t>11 - Otros</t>
  </si>
  <si>
    <t>Planificación</t>
  </si>
  <si>
    <r>
      <t xml:space="preserve">Tarea 1.2: </t>
    </r>
    <r>
      <rPr>
        <b/>
        <sz val="10"/>
        <rFont val="Arial"/>
      </rPr>
      <t>Desarrollo Arquitectura del Sistema</t>
    </r>
    <r>
      <rPr>
        <sz val="10"/>
        <rFont val="Arial"/>
      </rPr>
      <t xml:space="preserve"> (Definición de conexión Express–MongoDB, React).</t>
    </r>
  </si>
  <si>
    <t>Tareas 1.3 y 1.4: Documentación técnica detallada del sistema AI Research Assistant.</t>
  </si>
  <si>
    <r>
      <t xml:space="preserve">Tarea 1.5: </t>
    </r>
    <r>
      <rPr>
        <b/>
        <sz val="10"/>
        <rFont val="Arial"/>
      </rPr>
      <t>Plan de Pruebas de Aceptación</t>
    </r>
    <r>
      <rPr>
        <sz val="10"/>
        <rFont val="Arial"/>
      </rPr>
      <t xml:space="preserve"> (Define cómo se validará el 70% de Cobertura de Pruebas).</t>
    </r>
  </si>
  <si>
    <t>Project Charter y Kick-of</t>
  </si>
  <si>
    <r>
      <t>Tareas 9.1 y 9.7 (parte)</t>
    </r>
    <r>
      <rPr>
        <sz val="10"/>
        <rFont val="Arial"/>
      </rPr>
      <t xml:space="preserve">: Tiempos de preparación inicial y aprobación formal del </t>
    </r>
    <r>
      <rPr>
        <b/>
        <sz val="10"/>
        <rFont val="Arial"/>
      </rPr>
      <t>Project Charter</t>
    </r>
    <r>
      <rPr>
        <sz val="10"/>
        <rFont val="Arial"/>
      </rPr>
      <t xml:space="preserve"> (documento clave de la Iteración Cero).</t>
    </r>
  </si>
  <si>
    <t>Backlog Inicial y Acuerdos de Equipo</t>
  </si>
  <si>
    <t>Arquitectura de Solución</t>
  </si>
  <si>
    <t>Especificaciones Funcionales</t>
  </si>
  <si>
    <t>Especificaciones de Diseño y Detalladas</t>
  </si>
  <si>
    <t>Elaborar Plan de Pruebas de Aceptación</t>
  </si>
  <si>
    <r>
      <t>Tareas 1.1 y 9.2 (parte)</t>
    </r>
    <r>
      <rPr>
        <sz val="10"/>
        <rFont val="Arial"/>
      </rPr>
      <t xml:space="preserve">: Desarrollo de la lista de funcionalidades y revisión inicial del </t>
    </r>
    <r>
      <rPr>
        <b/>
        <sz val="10"/>
        <rFont val="Arial"/>
      </rPr>
      <t>Backlog</t>
    </r>
    <r>
      <rPr>
        <sz val="10"/>
        <rFont val="Arial"/>
      </rPr>
      <t xml:space="preserve"> del producto con el equipo.</t>
    </r>
  </si>
  <si>
    <r>
      <t>Tarea 1.2</t>
    </r>
    <r>
      <rPr>
        <sz val="10"/>
        <rFont val="Arial"/>
      </rPr>
      <t xml:space="preserve">: Diseño de la </t>
    </r>
    <r>
      <rPr>
        <b/>
        <sz val="10"/>
        <rFont val="Arial"/>
      </rPr>
      <t>Arquitectura Mínima</t>
    </r>
    <r>
      <rPr>
        <sz val="10"/>
        <rFont val="Arial"/>
      </rPr>
      <t xml:space="preserve"> (stack MERN: Express–MongoDB, React) para el asistente IA.</t>
    </r>
  </si>
  <si>
    <r>
      <t>Tarea 1.1 (resto)</t>
    </r>
    <r>
      <rPr>
        <sz val="10"/>
        <rFont val="Arial"/>
      </rPr>
      <t>: Detalle de las funcionalidades del asistente de investigación (Búsqueda, automatización, etc.).</t>
    </r>
  </si>
  <si>
    <r>
      <t>Tareas 1.3 y 1.4</t>
    </r>
    <r>
      <rPr>
        <sz val="10"/>
        <rFont val="Arial"/>
      </rPr>
      <t>: Documentación de la Interfaz de Usuario y flujos de trabajo internos del sistema.</t>
    </r>
  </si>
  <si>
    <r>
      <t>Tarea 1.5</t>
    </r>
    <r>
      <rPr>
        <sz val="10"/>
        <rFont val="Arial"/>
      </rPr>
      <t xml:space="preserve">: Define los criterios para validar la métrica de </t>
    </r>
    <r>
      <rPr>
        <b/>
        <sz val="10"/>
        <rFont val="Arial"/>
      </rPr>
      <t>Cobertura de pruebas ($ \geq 70%$)</t>
    </r>
    <r>
      <rPr>
        <sz val="10"/>
        <rFont val="Arial"/>
      </rPr>
      <t>.</t>
    </r>
  </si>
  <si>
    <t>Aseguramiento de la Calidad (QA)</t>
  </si>
  <si>
    <t>Reuniones de Estatus y Reportes</t>
  </si>
  <si>
    <t>Interfaz y Acuerdos Externos</t>
  </si>
  <si>
    <t>Gestión Global del Proyecto (resto)</t>
  </si>
  <si>
    <r>
      <t>Tarea 9.5</t>
    </r>
    <r>
      <rPr>
        <sz val="10"/>
        <rFont val="Arial"/>
      </rPr>
      <t xml:space="preserve">: Control de versiones y de incidencias utilizando </t>
    </r>
    <r>
      <rPr>
        <b/>
        <sz val="10"/>
        <rFont val="Arial"/>
      </rPr>
      <t>GitHub Projects</t>
    </r>
    <r>
      <rPr>
        <sz val="10"/>
        <rFont val="Arial"/>
      </rPr>
      <t>.</t>
    </r>
  </si>
  <si>
    <r>
      <t>Tarea 9.6</t>
    </r>
    <r>
      <rPr>
        <sz val="10"/>
        <rFont val="Arial"/>
      </rPr>
      <t xml:space="preserve">: Proceso para garantizar la métrica de </t>
    </r>
    <r>
      <rPr>
        <b/>
        <sz val="10"/>
        <rFont val="Arial"/>
      </rPr>
      <t>Documentación actualizada</t>
    </r>
    <r>
      <rPr>
        <sz val="10"/>
        <rFont val="Arial"/>
      </rPr>
      <t>.</t>
    </r>
  </si>
  <si>
    <r>
      <t>Tarea 9.2</t>
    </r>
    <r>
      <rPr>
        <sz val="10"/>
        <rFont val="Arial"/>
      </rPr>
      <t xml:space="preserve">: Seguimiento del avance y monitoreo de la métrica de </t>
    </r>
    <r>
      <rPr>
        <b/>
        <sz val="10"/>
        <rFont val="Arial"/>
      </rPr>
      <t>Cumplimiento de Plazos</t>
    </r>
    <r>
      <rPr>
        <sz val="10"/>
        <rFont val="Arial"/>
      </rPr>
      <t>.</t>
    </r>
  </si>
  <si>
    <r>
      <t>Tareas 9.3 y 9.4</t>
    </r>
    <r>
      <rPr>
        <sz val="10"/>
        <rFont val="Arial"/>
      </rPr>
      <t>: Coordinación con APIs de IA externas y gestión de herramientas (</t>
    </r>
    <r>
      <rPr>
        <b/>
        <sz val="10"/>
        <rFont val="Arial"/>
      </rPr>
      <t>Jira</t>
    </r>
    <r>
      <rPr>
        <sz val="10"/>
        <rFont val="Arial"/>
      </rPr>
      <t>, Google Drive).</t>
    </r>
  </si>
  <si>
    <r>
      <t xml:space="preserve">(Parte media de </t>
    </r>
    <r>
      <rPr>
        <b/>
        <sz val="10"/>
        <rFont val="Arial"/>
      </rPr>
      <t>Tarea 9.7</t>
    </r>
    <r>
      <rPr>
        <sz val="10"/>
        <rFont val="Arial"/>
      </rPr>
      <t>): Liderazgo y toma de decisiones durante la ejecución.</t>
    </r>
  </si>
  <si>
    <t>Adquisición de Recursos Técnicos</t>
  </si>
  <si>
    <t>Código y Walking Skeleton</t>
  </si>
  <si>
    <t>Ejecución de Pruebas Unitarias/Integración</t>
  </si>
  <si>
    <t>Pruebas de Aceptación</t>
  </si>
  <si>
    <t>Instalación, Despliegue y Entrenamiento</t>
  </si>
  <si>
    <t>Pruebas de Desempeño y Carga</t>
  </si>
  <si>
    <t>Cierre Administrativo y Archivamiento</t>
  </si>
  <si>
    <t>Garantía, Archivo y Otros Costos Finales</t>
  </si>
  <si>
    <r>
      <t>Tarea 2.4</t>
    </r>
    <r>
      <rPr>
        <sz val="10"/>
        <rFont val="Arial"/>
      </rPr>
      <t>: Desarrollo y ejecución del paquete de pruebas para la validación final del cliente.</t>
    </r>
  </si>
  <si>
    <r>
      <t>Tareas 3.1 y 3.2</t>
    </r>
    <r>
      <rPr>
        <sz val="10"/>
        <rFont val="Arial"/>
      </rPr>
      <t>: Despliegue del sistema e instrucción a los usuarios.</t>
    </r>
  </si>
  <si>
    <r>
      <t>Tarea 3.3</t>
    </r>
    <r>
      <rPr>
        <sz val="10"/>
        <rFont val="Arial"/>
      </rPr>
      <t>: Verificación de la velocidad y escalabilidad de la aplicación de IA.</t>
    </r>
  </si>
  <si>
    <r>
      <t>Tareas 3.6 y 9.7 (final)</t>
    </r>
    <r>
      <rPr>
        <sz val="10"/>
        <rFont val="Arial"/>
      </rPr>
      <t>: Archivo de materiales, cierre de la gestión del proyecto.</t>
    </r>
  </si>
  <si>
    <r>
      <t>Tareas 3.4, 3.5, 10 y 11</t>
    </r>
    <r>
      <rPr>
        <sz val="10"/>
        <rFont val="Arial"/>
      </rPr>
      <t>: Revisión Post Proyecto, Garantía de Soporte y costos varios.</t>
    </r>
  </si>
  <si>
    <t>Asistente de investigación académica con IA y automatización (AI Research Assistant MERN)</t>
  </si>
  <si>
    <t>Coronel Burgos Javier Daniel</t>
  </si>
  <si>
    <r>
      <t>1 (Septiembre)</t>
    </r>
    <r>
      <rPr>
        <sz val="10"/>
        <rFont val="Arial"/>
      </rPr>
      <t xml:space="preserve"> - Inicio/Planificación</t>
    </r>
  </si>
  <si>
    <r>
      <t>2 (Octubre)</t>
    </r>
    <r>
      <rPr>
        <sz val="10"/>
        <rFont val="Arial"/>
      </rPr>
      <t xml:space="preserve"> - Desarrollo (Pico de Gasto)</t>
    </r>
  </si>
  <si>
    <r>
      <t>3 (Noviembre)</t>
    </r>
    <r>
      <rPr>
        <sz val="10"/>
        <rFont val="Arial"/>
      </rPr>
      <t xml:space="preserve"> - Desarrollo/Pruebas</t>
    </r>
  </si>
  <si>
    <r>
      <t>4 (Diciembre)</t>
    </r>
    <r>
      <rPr>
        <sz val="10"/>
        <rFont val="Arial"/>
      </rPr>
      <t xml:space="preserve"> - Entrega/Cierre</t>
    </r>
  </si>
  <si>
    <t>HU01: Crear y gestionar proyectos de investigación.</t>
  </si>
  <si>
    <t>HU02: Sugerencia de artículos relevantes.</t>
  </si>
  <si>
    <t>HU03: Biblioteca personal para organizar papers.</t>
  </si>
  <si>
    <t>Desarrollo de funcionalidad central (Planificación/Diseño).</t>
  </si>
  <si>
    <t>Desarrollo del motor de búsqueda y UI asociada.</t>
  </si>
  <si>
    <t>Desarrollo del módulo de almacenamiento y categorización.</t>
  </si>
  <si>
    <t>DT-21 HU04: Chatbot IA</t>
  </si>
  <si>
    <t>DT-20 HU05: Generación de resúmenes</t>
  </si>
  <si>
    <t>DT-6 Compartir biblioteca con equipo.</t>
  </si>
  <si>
    <t>DT-15 HU12: Seguridad y privacidad de datos</t>
  </si>
  <si>
    <t>DT-16 Gestión de usuarios (crear, modificar, eliminar)</t>
  </si>
  <si>
    <t>DT-17 Recuperar contraseña</t>
  </si>
  <si>
    <t>DT-18 Asignar y modificar roles de usuario</t>
  </si>
  <si>
    <t>Implementación del modelo de IA y de la interfaz de chat (Alto costo).</t>
  </si>
  <si>
    <t>Implementación de la función de resumen automático (IA).</t>
  </si>
  <si>
    <t>Desarrollo de la lógica de permisos y colaboración.</t>
  </si>
  <si>
    <t>Implementación de medidas de seguridad y cifrado.</t>
  </si>
  <si>
    <t>Desarrollo de las funciones CRUD para usuarios.</t>
  </si>
  <si>
    <t>Implementación del flujo de recuperación de acceso.</t>
  </si>
  <si>
    <t>Desarrollo de la gestión de roles de administración.</t>
  </si>
  <si>
    <t>DT-7 HU07: Notificaciones automáticas de nuevos artículos.</t>
  </si>
  <si>
    <t>DT-8 HU08: Dashboard con métricas de productividad.</t>
  </si>
  <si>
    <t>HU-9: Inicio de sesión seguro con roles.</t>
  </si>
  <si>
    <t>HU-13: Alta disponibilidad de la aplicación</t>
  </si>
  <si>
    <t>HU-14: Tiempos de respuesta rápidos</t>
  </si>
  <si>
    <t>Desarrollo del sistema de "polling" y envío de notificaciones.</t>
  </si>
  <si>
    <t>Diseño e implementación de la interfaz de métricas.</t>
  </si>
  <si>
    <t>Refinamiento del sistema de autenticación y autorización.</t>
  </si>
  <si>
    <t>Pruebas de carga e implementación de infraestructura redundante.</t>
  </si>
  <si>
    <r>
      <t xml:space="preserve">Optimización de consultas y </t>
    </r>
    <r>
      <rPr>
        <i/>
        <sz val="10"/>
        <rFont val="Arial"/>
      </rPr>
      <t>caching</t>
    </r>
    <r>
      <rPr>
        <sz val="10"/>
        <rFont val="Arial"/>
      </rPr>
      <t xml:space="preserve"> de datos.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</si>
</sst>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\(&quot;$&quot;#,##0\)"/>
    <numFmt numFmtId="165" formatCode="_(&quot;$&quot;* #,##0_);_(&quot;$&quot;* \(#,##0\);_(&quot;$&quot;* &quot;-&quot;_);_(@_)"/>
    <numFmt numFmtId="166" formatCode="0_);\(0\)"/>
    <numFmt numFmtId="167" formatCode="m/d/yyyy;@"/>
  </numFmts>
  <fonts count="26" x14ac:knownFonts="1">
    <font>
      <sz val="10"/>
      <name val="Arial"/>
    </font>
    <font>
      <sz val="12"/>
      <name val="Times New Roman"/>
      <family val="1"/>
    </font>
    <font>
      <i/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i/>
      <sz val="9"/>
      <name val="Arial"/>
      <family val="2"/>
    </font>
    <font>
      <u/>
      <sz val="10"/>
      <color indexed="12"/>
      <name val="Arial"/>
    </font>
    <font>
      <sz val="9"/>
      <name val="Symbol"/>
      <family val="1"/>
      <charset val="2"/>
    </font>
    <font>
      <b/>
      <sz val="12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/>
      <sz val="10"/>
      <color indexed="12"/>
      <name val="Arial"/>
      <family val="2"/>
    </font>
    <font>
      <b/>
      <sz val="10"/>
      <color indexed="9"/>
      <name val="Arial"/>
      <family val="2"/>
    </font>
    <font>
      <i/>
      <sz val="9"/>
      <name val="Symbol"/>
      <family val="1"/>
      <charset val="2"/>
    </font>
    <font>
      <b/>
      <i/>
      <sz val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0"/>
      <name val="Arial"/>
    </font>
    <font>
      <i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2"/>
      </left>
      <right style="hair">
        <color indexed="62"/>
      </right>
      <top style="hair">
        <color indexed="62"/>
      </top>
      <bottom style="hair">
        <color indexed="62"/>
      </bottom>
      <diagonal/>
    </border>
    <border>
      <left style="hair">
        <color indexed="62"/>
      </left>
      <right style="thin">
        <color indexed="64"/>
      </right>
      <top style="hair">
        <color indexed="62"/>
      </top>
      <bottom style="hair">
        <color indexed="62"/>
      </bottom>
      <diagonal/>
    </border>
    <border>
      <left style="hair">
        <color indexed="62"/>
      </left>
      <right style="hair">
        <color indexed="62"/>
      </right>
      <top style="hair">
        <color indexed="62"/>
      </top>
      <bottom style="thin">
        <color indexed="64"/>
      </bottom>
      <diagonal/>
    </border>
    <border>
      <left style="hair">
        <color indexed="62"/>
      </left>
      <right style="thin">
        <color indexed="64"/>
      </right>
      <top style="hair">
        <color indexed="62"/>
      </top>
      <bottom style="thin">
        <color indexed="64"/>
      </bottom>
      <diagonal/>
    </border>
    <border>
      <left style="thin">
        <color indexed="64"/>
      </left>
      <right style="hair">
        <color indexed="62"/>
      </right>
      <top style="hair">
        <color indexed="62"/>
      </top>
      <bottom style="hair">
        <color indexed="62"/>
      </bottom>
      <diagonal/>
    </border>
    <border>
      <left style="thin">
        <color indexed="64"/>
      </left>
      <right style="hair">
        <color indexed="62"/>
      </right>
      <top style="hair">
        <color indexed="6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2"/>
      </right>
      <top/>
      <bottom style="hair">
        <color indexed="62"/>
      </bottom>
      <diagonal/>
    </border>
    <border>
      <left style="thin">
        <color indexed="64"/>
      </left>
      <right style="hair">
        <color indexed="62"/>
      </right>
      <top style="thin">
        <color indexed="64"/>
      </top>
      <bottom/>
      <diagonal/>
    </border>
    <border>
      <left style="thin">
        <color indexed="64"/>
      </left>
      <right style="hair">
        <color indexed="62"/>
      </right>
      <top/>
      <bottom/>
      <diagonal/>
    </border>
    <border>
      <left style="hair">
        <color indexed="62"/>
      </left>
      <right style="hair">
        <color indexed="62"/>
      </right>
      <top style="hair">
        <color indexed="62"/>
      </top>
      <bottom style="hair">
        <color indexed="64"/>
      </bottom>
      <diagonal/>
    </border>
    <border>
      <left style="hair">
        <color indexed="62"/>
      </left>
      <right style="hair">
        <color indexed="62"/>
      </right>
      <top/>
      <bottom style="hair">
        <color indexed="62"/>
      </bottom>
      <diagonal/>
    </border>
    <border>
      <left style="thin">
        <color indexed="64"/>
      </left>
      <right style="hair">
        <color indexed="62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142">
    <xf numFmtId="0" fontId="0" fillId="0" borderId="0" xfId="0"/>
    <xf numFmtId="0" fontId="1" fillId="0" borderId="0" xfId="0" applyFont="1"/>
    <xf numFmtId="0" fontId="8" fillId="0" borderId="0" xfId="1" applyAlignment="1" applyProtection="1"/>
    <xf numFmtId="0" fontId="5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9" fillId="0" borderId="0" xfId="0" applyFont="1" applyAlignment="1">
      <alignment horizontal="left" indent="2"/>
    </xf>
    <xf numFmtId="0" fontId="4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vertical="center" wrapText="1"/>
    </xf>
    <xf numFmtId="166" fontId="3" fillId="4" borderId="4" xfId="0" applyNumberFormat="1" applyFont="1" applyFill="1" applyBorder="1" applyAlignment="1">
      <alignment horizontal="center" vertical="center" wrapText="1"/>
    </xf>
    <xf numFmtId="166" fontId="3" fillId="3" borderId="4" xfId="0" applyNumberFormat="1" applyFont="1" applyFill="1" applyBorder="1" applyAlignment="1">
      <alignment horizontal="center" vertical="center" wrapText="1"/>
    </xf>
    <xf numFmtId="37" fontId="3" fillId="3" borderId="4" xfId="0" applyNumberFormat="1" applyFont="1" applyFill="1" applyBorder="1" applyAlignment="1">
      <alignment horizontal="center" vertical="center" wrapText="1"/>
    </xf>
    <xf numFmtId="37" fontId="5" fillId="0" borderId="4" xfId="0" applyNumberFormat="1" applyFont="1" applyBorder="1" applyAlignment="1" applyProtection="1">
      <alignment horizontal="center" vertical="center" wrapText="1"/>
      <protection locked="0"/>
    </xf>
    <xf numFmtId="166" fontId="5" fillId="0" borderId="4" xfId="0" applyNumberFormat="1" applyFont="1" applyBorder="1" applyAlignment="1" applyProtection="1">
      <alignment horizontal="center" vertical="center" wrapText="1"/>
      <protection locked="0"/>
    </xf>
    <xf numFmtId="166" fontId="5" fillId="0" borderId="5" xfId="0" applyNumberFormat="1" applyFont="1" applyBorder="1" applyAlignment="1" applyProtection="1">
      <alignment horizontal="center" vertical="center" wrapText="1"/>
      <protection locked="0"/>
    </xf>
    <xf numFmtId="0" fontId="3" fillId="0" borderId="0" xfId="0" applyFont="1"/>
    <xf numFmtId="0" fontId="5" fillId="0" borderId="0" xfId="0" applyFont="1"/>
    <xf numFmtId="0" fontId="3" fillId="0" borderId="0" xfId="0" applyFont="1" applyAlignment="1">
      <alignment horizontal="center" wrapText="1"/>
    </xf>
    <xf numFmtId="166" fontId="5" fillId="0" borderId="6" xfId="0" applyNumberFormat="1" applyFont="1" applyBorder="1" applyAlignment="1" applyProtection="1">
      <alignment horizontal="center" vertical="center" wrapText="1"/>
      <protection locked="0"/>
    </xf>
    <xf numFmtId="166" fontId="3" fillId="2" borderId="1" xfId="0" applyNumberFormat="1" applyFont="1" applyFill="1" applyBorder="1" applyAlignment="1">
      <alignment horizontal="center" vertical="center" wrapText="1"/>
    </xf>
    <xf numFmtId="166" fontId="3" fillId="3" borderId="4" xfId="0" applyNumberFormat="1" applyFont="1" applyFill="1" applyBorder="1" applyAlignment="1">
      <alignment horizontal="center"/>
    </xf>
    <xf numFmtId="0" fontId="6" fillId="3" borderId="4" xfId="0" applyFont="1" applyFill="1" applyBorder="1" applyAlignment="1">
      <alignment horizontal="right" vertical="center" wrapText="1"/>
    </xf>
    <xf numFmtId="0" fontId="12" fillId="0" borderId="0" xfId="0" applyFont="1"/>
    <xf numFmtId="0" fontId="11" fillId="0" borderId="4" xfId="0" applyFont="1" applyBorder="1" applyAlignment="1" applyProtection="1">
      <alignment horizontal="left" vertical="center"/>
      <protection locked="0"/>
    </xf>
    <xf numFmtId="0" fontId="10" fillId="5" borderId="7" xfId="0" applyFont="1" applyFill="1" applyBorder="1" applyAlignment="1">
      <alignment horizontal="right" vertical="center"/>
    </xf>
    <xf numFmtId="166" fontId="5" fillId="6" borderId="4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5" fillId="5" borderId="8" xfId="0" applyFont="1" applyFill="1" applyBorder="1" applyAlignment="1">
      <alignment horizontal="left" vertical="center" wrapText="1"/>
    </xf>
    <xf numFmtId="0" fontId="5" fillId="5" borderId="9" xfId="0" applyFont="1" applyFill="1" applyBorder="1" applyAlignment="1">
      <alignment horizontal="left" vertical="center" wrapText="1"/>
    </xf>
    <xf numFmtId="0" fontId="3" fillId="5" borderId="4" xfId="0" applyFont="1" applyFill="1" applyBorder="1" applyAlignment="1">
      <alignment vertical="center" wrapText="1"/>
    </xf>
    <xf numFmtId="164" fontId="16" fillId="0" borderId="4" xfId="0" applyNumberFormat="1" applyFont="1" applyBorder="1" applyAlignment="1" applyProtection="1">
      <alignment horizontal="center" vertical="center" wrapText="1"/>
      <protection locked="0"/>
    </xf>
    <xf numFmtId="0" fontId="11" fillId="2" borderId="2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18" fillId="0" borderId="0" xfId="1" applyFont="1" applyAlignment="1" applyProtection="1">
      <alignment horizontal="left"/>
    </xf>
    <xf numFmtId="165" fontId="17" fillId="7" borderId="4" xfId="0" applyNumberFormat="1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right" vertical="center" wrapText="1"/>
    </xf>
    <xf numFmtId="165" fontId="17" fillId="8" borderId="4" xfId="0" applyNumberFormat="1" applyFont="1" applyFill="1" applyBorder="1" applyAlignment="1">
      <alignment horizontal="center" vertical="center" wrapText="1"/>
    </xf>
    <xf numFmtId="0" fontId="16" fillId="5" borderId="4" xfId="0" applyFont="1" applyFill="1" applyBorder="1" applyAlignment="1">
      <alignment vertical="center" wrapText="1"/>
    </xf>
    <xf numFmtId="15" fontId="16" fillId="5" borderId="4" xfId="0" applyNumberFormat="1" applyFont="1" applyFill="1" applyBorder="1" applyAlignment="1">
      <alignment horizontal="center" vertical="center" wrapText="1"/>
    </xf>
    <xf numFmtId="0" fontId="16" fillId="5" borderId="4" xfId="0" applyFont="1" applyFill="1" applyBorder="1" applyAlignment="1">
      <alignment horizontal="center" vertical="center" wrapText="1"/>
    </xf>
    <xf numFmtId="0" fontId="19" fillId="9" borderId="4" xfId="0" applyFont="1" applyFill="1" applyBorder="1" applyAlignment="1">
      <alignment vertical="center" wrapText="1"/>
    </xf>
    <xf numFmtId="0" fontId="19" fillId="9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3" fillId="5" borderId="4" xfId="0" applyFont="1" applyFill="1" applyBorder="1" applyAlignment="1">
      <alignment horizontal="center" wrapText="1"/>
    </xf>
    <xf numFmtId="164" fontId="0" fillId="0" borderId="11" xfId="0" applyNumberFormat="1" applyBorder="1" applyProtection="1">
      <protection locked="0"/>
    </xf>
    <xf numFmtId="164" fontId="0" fillId="3" borderId="11" xfId="0" applyNumberFormat="1" applyFill="1" applyBorder="1"/>
    <xf numFmtId="164" fontId="0" fillId="3" borderId="12" xfId="0" applyNumberFormat="1" applyFill="1" applyBorder="1"/>
    <xf numFmtId="164" fontId="0" fillId="0" borderId="11" xfId="0" applyNumberFormat="1" applyBorder="1"/>
    <xf numFmtId="164" fontId="0" fillId="0" borderId="13" xfId="0" applyNumberFormat="1" applyBorder="1"/>
    <xf numFmtId="164" fontId="0" fillId="3" borderId="13" xfId="0" applyNumberFormat="1" applyFill="1" applyBorder="1"/>
    <xf numFmtId="164" fontId="0" fillId="0" borderId="13" xfId="0" applyNumberFormat="1" applyBorder="1" applyProtection="1">
      <protection locked="0"/>
    </xf>
    <xf numFmtId="164" fontId="0" fillId="3" borderId="14" xfId="0" applyNumberFormat="1" applyFill="1" applyBorder="1"/>
    <xf numFmtId="1" fontId="0" fillId="0" borderId="15" xfId="0" applyNumberFormat="1" applyBorder="1" applyProtection="1">
      <protection locked="0"/>
    </xf>
    <xf numFmtId="1" fontId="0" fillId="0" borderId="15" xfId="0" applyNumberFormat="1" applyBorder="1"/>
    <xf numFmtId="1" fontId="0" fillId="0" borderId="16" xfId="0" applyNumberFormat="1" applyBorder="1"/>
    <xf numFmtId="0" fontId="2" fillId="0" borderId="17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3" fillId="5" borderId="3" xfId="0" applyFont="1" applyFill="1" applyBorder="1" applyAlignment="1">
      <alignment horizontal="left" vertical="top" wrapText="1"/>
    </xf>
    <xf numFmtId="49" fontId="5" fillId="6" borderId="4" xfId="0" applyNumberFormat="1" applyFont="1" applyFill="1" applyBorder="1" applyAlignment="1" applyProtection="1">
      <alignment horizontal="left" vertical="center" wrapText="1"/>
      <protection locked="0"/>
    </xf>
    <xf numFmtId="49" fontId="5" fillId="6" borderId="5" xfId="0" applyNumberFormat="1" applyFont="1" applyFill="1" applyBorder="1" applyAlignment="1" applyProtection="1">
      <alignment vertical="center" wrapText="1"/>
      <protection locked="0"/>
    </xf>
    <xf numFmtId="0" fontId="5" fillId="0" borderId="2" xfId="0" applyFont="1" applyBorder="1" applyAlignment="1" applyProtection="1">
      <alignment vertical="center" wrapText="1"/>
      <protection locked="0"/>
    </xf>
    <xf numFmtId="0" fontId="5" fillId="0" borderId="1" xfId="0" applyFont="1" applyBorder="1" applyAlignment="1" applyProtection="1">
      <alignment vertical="center" wrapText="1"/>
      <protection locked="0"/>
    </xf>
    <xf numFmtId="0" fontId="5" fillId="0" borderId="0" xfId="0" applyFont="1" applyAlignment="1" applyProtection="1">
      <alignment vertical="center" wrapText="1"/>
      <protection locked="0"/>
    </xf>
    <xf numFmtId="167" fontId="17" fillId="3" borderId="4" xfId="0" applyNumberFormat="1" applyFont="1" applyFill="1" applyBorder="1" applyAlignment="1">
      <alignment horizontal="center" vertical="center" wrapText="1"/>
    </xf>
    <xf numFmtId="167" fontId="16" fillId="5" borderId="4" xfId="0" applyNumberFormat="1" applyFont="1" applyFill="1" applyBorder="1" applyAlignment="1">
      <alignment horizontal="center" vertical="center" wrapText="1"/>
    </xf>
    <xf numFmtId="167" fontId="17" fillId="5" borderId="4" xfId="0" applyNumberFormat="1" applyFont="1" applyFill="1" applyBorder="1" applyAlignment="1">
      <alignment horizontal="center" vertical="center" wrapText="1"/>
    </xf>
    <xf numFmtId="164" fontId="23" fillId="0" borderId="4" xfId="0" applyNumberFormat="1" applyFont="1" applyBorder="1" applyAlignment="1" applyProtection="1">
      <alignment horizontal="center" vertical="center" wrapText="1"/>
      <protection locked="0"/>
    </xf>
    <xf numFmtId="164" fontId="4" fillId="10" borderId="4" xfId="0" applyNumberFormat="1" applyFont="1" applyFill="1" applyBorder="1" applyAlignment="1">
      <alignment horizontal="center" vertical="center" wrapText="1"/>
    </xf>
    <xf numFmtId="164" fontId="4" fillId="3" borderId="4" xfId="0" applyNumberFormat="1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64" fontId="4" fillId="2" borderId="20" xfId="0" applyNumberFormat="1" applyFont="1" applyFill="1" applyBorder="1" applyAlignment="1">
      <alignment horizontal="center" vertical="center" wrapText="1"/>
    </xf>
    <xf numFmtId="164" fontId="23" fillId="0" borderId="6" xfId="0" applyNumberFormat="1" applyFont="1" applyBorder="1" applyAlignment="1" applyProtection="1">
      <alignment horizontal="center" vertical="center" wrapText="1"/>
      <protection locked="0"/>
    </xf>
    <xf numFmtId="164" fontId="4" fillId="3" borderId="4" xfId="0" applyNumberFormat="1" applyFont="1" applyFill="1" applyBorder="1" applyAlignment="1">
      <alignment horizontal="center"/>
    </xf>
    <xf numFmtId="164" fontId="23" fillId="0" borderId="5" xfId="0" applyNumberFormat="1" applyFont="1" applyBorder="1" applyAlignment="1" applyProtection="1">
      <alignment horizontal="center" vertical="center" wrapText="1"/>
      <protection locked="0"/>
    </xf>
    <xf numFmtId="164" fontId="23" fillId="6" borderId="4" xfId="0" applyNumberFormat="1" applyFont="1" applyFill="1" applyBorder="1" applyAlignment="1" applyProtection="1">
      <alignment horizontal="center" vertical="center" wrapText="1"/>
      <protection locked="0"/>
    </xf>
    <xf numFmtId="164" fontId="4" fillId="4" borderId="4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 applyProtection="1">
      <alignment vertical="center"/>
      <protection locked="0"/>
    </xf>
    <xf numFmtId="10" fontId="5" fillId="0" borderId="4" xfId="0" applyNumberFormat="1" applyFont="1" applyBorder="1" applyAlignment="1" applyProtection="1">
      <alignment horizontal="center" vertical="center" wrapText="1"/>
      <protection locked="0"/>
    </xf>
    <xf numFmtId="0" fontId="0" fillId="0" borderId="4" xfId="0" applyBorder="1"/>
    <xf numFmtId="14" fontId="0" fillId="0" borderId="4" xfId="0" applyNumberFormat="1" applyBorder="1"/>
    <xf numFmtId="0" fontId="24" fillId="0" borderId="4" xfId="0" applyFont="1" applyBorder="1"/>
    <xf numFmtId="1" fontId="0" fillId="0" borderId="22" xfId="0" applyNumberFormat="1" applyBorder="1" applyProtection="1">
      <protection locked="0"/>
    </xf>
    <xf numFmtId="0" fontId="24" fillId="0" borderId="23" xfId="0" applyFont="1" applyBorder="1"/>
    <xf numFmtId="0" fontId="24" fillId="0" borderId="24" xfId="0" applyFont="1" applyBorder="1"/>
    <xf numFmtId="164" fontId="0" fillId="0" borderId="26" xfId="0" applyNumberFormat="1" applyBorder="1" applyProtection="1">
      <protection locked="0"/>
    </xf>
    <xf numFmtId="164" fontId="0" fillId="0" borderId="25" xfId="0" applyNumberFormat="1" applyBorder="1" applyProtection="1">
      <protection locked="0"/>
    </xf>
    <xf numFmtId="0" fontId="24" fillId="0" borderId="27" xfId="0" applyFont="1" applyBorder="1"/>
    <xf numFmtId="49" fontId="3" fillId="5" borderId="6" xfId="0" applyNumberFormat="1" applyFont="1" applyFill="1" applyBorder="1" applyAlignment="1">
      <alignment horizontal="center" wrapText="1"/>
    </xf>
    <xf numFmtId="49" fontId="3" fillId="5" borderId="5" xfId="0" applyNumberFormat="1" applyFont="1" applyFill="1" applyBorder="1" applyAlignment="1">
      <alignment horizontal="center" wrapText="1"/>
    </xf>
    <xf numFmtId="49" fontId="13" fillId="9" borderId="17" xfId="0" applyNumberFormat="1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center" vertical="center" wrapText="1"/>
    </xf>
    <xf numFmtId="49" fontId="15" fillId="9" borderId="18" xfId="0" applyNumberFormat="1" applyFont="1" applyFill="1" applyBorder="1" applyAlignment="1">
      <alignment horizontal="center" vertical="center"/>
    </xf>
    <xf numFmtId="49" fontId="15" fillId="9" borderId="19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right" vertical="center" wrapText="1"/>
    </xf>
    <xf numFmtId="0" fontId="3" fillId="5" borderId="1" xfId="0" applyFont="1" applyFill="1" applyBorder="1" applyAlignment="1">
      <alignment horizontal="right" vertical="center" wrapText="1"/>
    </xf>
    <xf numFmtId="0" fontId="2" fillId="6" borderId="3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0" fontId="2" fillId="6" borderId="20" xfId="0" applyFont="1" applyFill="1" applyBorder="1" applyAlignment="1">
      <alignment horizontal="left" vertical="top" wrapText="1"/>
    </xf>
    <xf numFmtId="0" fontId="3" fillId="0" borderId="1" xfId="0" applyFont="1" applyBorder="1" applyAlignment="1" applyProtection="1">
      <alignment horizontal="center" vertical="top" wrapText="1"/>
      <protection locked="0"/>
    </xf>
    <xf numFmtId="0" fontId="3" fillId="0" borderId="20" xfId="0" applyFont="1" applyBorder="1" applyAlignment="1" applyProtection="1">
      <alignment horizontal="center" vertical="top" wrapText="1"/>
      <protection locked="0"/>
    </xf>
    <xf numFmtId="0" fontId="10" fillId="9" borderId="8" xfId="0" applyFont="1" applyFill="1" applyBorder="1" applyAlignment="1">
      <alignment horizontal="center" vertical="top"/>
    </xf>
    <xf numFmtId="0" fontId="10" fillId="9" borderId="2" xfId="0" applyFont="1" applyFill="1" applyBorder="1" applyAlignment="1">
      <alignment horizontal="center" vertical="top"/>
    </xf>
    <xf numFmtId="0" fontId="10" fillId="9" borderId="10" xfId="0" applyFont="1" applyFill="1" applyBorder="1" applyAlignment="1">
      <alignment horizontal="center" vertical="top"/>
    </xf>
    <xf numFmtId="0" fontId="11" fillId="9" borderId="9" xfId="0" applyFont="1" applyFill="1" applyBorder="1" applyAlignment="1">
      <alignment horizontal="center" vertical="top"/>
    </xf>
    <xf numFmtId="0" fontId="11" fillId="9" borderId="0" xfId="0" applyFont="1" applyFill="1" applyAlignment="1">
      <alignment horizontal="center" vertical="top"/>
    </xf>
    <xf numFmtId="0" fontId="11" fillId="9" borderId="21" xfId="0" applyFont="1" applyFill="1" applyBorder="1" applyAlignment="1">
      <alignment horizontal="center" vertical="top"/>
    </xf>
    <xf numFmtId="0" fontId="2" fillId="0" borderId="3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6" fillId="4" borderId="3" xfId="0" applyFont="1" applyFill="1" applyBorder="1" applyAlignment="1">
      <alignment horizontal="right" vertical="center" wrapText="1"/>
    </xf>
    <xf numFmtId="0" fontId="6" fillId="4" borderId="1" xfId="0" applyFont="1" applyFill="1" applyBorder="1" applyAlignment="1">
      <alignment horizontal="right" vertical="center" wrapText="1"/>
    </xf>
    <xf numFmtId="49" fontId="3" fillId="5" borderId="4" xfId="0" applyNumberFormat="1" applyFont="1" applyFill="1" applyBorder="1" applyAlignment="1">
      <alignment horizontal="center" vertical="center" wrapText="1"/>
    </xf>
    <xf numFmtId="49" fontId="3" fillId="5" borderId="4" xfId="0" applyNumberFormat="1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right" vertical="center" wrapText="1"/>
    </xf>
    <xf numFmtId="0" fontId="3" fillId="4" borderId="1" xfId="0" applyFont="1" applyFill="1" applyBorder="1" applyAlignment="1">
      <alignment horizontal="right" vertical="center" wrapText="1"/>
    </xf>
    <xf numFmtId="0" fontId="6" fillId="6" borderId="3" xfId="0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horizontal="left" vertical="top"/>
    </xf>
    <xf numFmtId="0" fontId="3" fillId="6" borderId="20" xfId="0" applyFont="1" applyFill="1" applyBorder="1" applyAlignment="1">
      <alignment horizontal="left" vertical="top"/>
    </xf>
    <xf numFmtId="0" fontId="5" fillId="0" borderId="2" xfId="0" applyFont="1" applyBorder="1" applyAlignment="1">
      <alignment horizontal="center"/>
    </xf>
    <xf numFmtId="0" fontId="11" fillId="7" borderId="2" xfId="0" applyFont="1" applyFill="1" applyBorder="1" applyAlignment="1">
      <alignment horizontal="left"/>
    </xf>
    <xf numFmtId="0" fontId="5" fillId="0" borderId="18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2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3" fillId="9" borderId="0" xfId="0" applyFont="1" applyFill="1" applyAlignment="1">
      <alignment horizontal="center" vertical="center" wrapText="1"/>
    </xf>
    <xf numFmtId="0" fontId="21" fillId="0" borderId="0" xfId="0" applyFont="1" applyAlignment="1">
      <alignment horizontal="left" wrapText="1"/>
    </xf>
    <xf numFmtId="0" fontId="13" fillId="9" borderId="3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0" fontId="6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A"/>
              <a:t>Costo</a:t>
            </a:r>
            <a:r>
              <a:rPr lang="es-PA" baseline="0"/>
              <a:t> del Proyecto Acumulado</a:t>
            </a:r>
            <a:endParaRPr lang="es-PA"/>
          </a:p>
        </c:rich>
      </c:tx>
      <c:layout>
        <c:manualLayout>
          <c:xMode val="edge"/>
          <c:yMode val="edge"/>
          <c:x val="0.34170907028581227"/>
          <c:y val="3.72881355932203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32852466846712"/>
          <c:y val="0.22372918387378157"/>
          <c:w val="0.63986704333360056"/>
          <c:h val="0.54237377908795537"/>
        </c:manualLayout>
      </c:layout>
      <c:lineChart>
        <c:grouping val="standard"/>
        <c:varyColors val="0"/>
        <c:ser>
          <c:idx val="0"/>
          <c:order val="0"/>
          <c:tx>
            <c:v>Planned Cost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'Hoja de Datos'!$D$11:$D$34</c:f>
              <c:numCache>
                <c:formatCode>"$"#,##0_);\("$"#,##0\)</c:formatCode>
                <c:ptCount val="24"/>
                <c:pt idx="0">
                  <c:v>5200</c:v>
                </c:pt>
                <c:pt idx="1">
                  <c:v>14000</c:v>
                </c:pt>
                <c:pt idx="2">
                  <c:v>20000</c:v>
                </c:pt>
                <c:pt idx="3">
                  <c:v>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6-43C9-A575-7E6966356656}"/>
            </c:ext>
          </c:extLst>
        </c:ser>
        <c:ser>
          <c:idx val="1"/>
          <c:order val="1"/>
          <c:tx>
            <c:v>Actual Cost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'Hoja de Datos'!$F$11:$F$34</c:f>
              <c:numCache>
                <c:formatCode>"$"#,##0_);\("$"#,##0\)</c:formatCode>
                <c:ptCount val="24"/>
                <c:pt idx="0">
                  <c:v>5500</c:v>
                </c:pt>
                <c:pt idx="1">
                  <c:v>14500</c:v>
                </c:pt>
                <c:pt idx="2">
                  <c:v>20000</c:v>
                </c:pt>
                <c:pt idx="3">
                  <c:v>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6-43C9-A575-7E6966356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305519"/>
        <c:axId val="1"/>
      </c:lineChart>
      <c:catAx>
        <c:axId val="448305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Mes del Proyecto</a:t>
                </a:r>
              </a:p>
            </c:rich>
          </c:tx>
          <c:layout>
            <c:manualLayout>
              <c:xMode val="edge"/>
              <c:yMode val="edge"/>
              <c:x val="0.36180957279837506"/>
              <c:y val="0.871187864228835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A"/>
                  <a:t>Costos</a:t>
                </a:r>
                <a:r>
                  <a:rPr lang="es-PA" baseline="0"/>
                  <a:t> Acumulados </a:t>
                </a:r>
                <a:r>
                  <a:rPr lang="es-PA"/>
                  <a:t>($K)</a:t>
                </a:r>
              </a:p>
            </c:rich>
          </c:tx>
          <c:layout>
            <c:manualLayout>
              <c:xMode val="edge"/>
              <c:yMode val="edge"/>
              <c:x val="2.6800670016750419E-2"/>
              <c:y val="0.2677969660572089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44830551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62099649604101"/>
          <c:y val="0.42372952533475683"/>
          <c:w val="0.1959802512123171"/>
          <c:h val="0.1457630677521242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A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 orientation="landscape" copies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161924</xdr:rowOff>
    </xdr:from>
    <xdr:to>
      <xdr:col>17</xdr:col>
      <xdr:colOff>19050</xdr:colOff>
      <xdr:row>38</xdr:row>
      <xdr:rowOff>9525</xdr:rowOff>
    </xdr:to>
    <xdr:graphicFrame macro="">
      <xdr:nvGraphicFramePr>
        <xdr:cNvPr id="2082" name="Chart 2">
          <a:extLst>
            <a:ext uri="{FF2B5EF4-FFF2-40B4-BE49-F238E27FC236}">
              <a16:creationId xmlns:a16="http://schemas.microsoft.com/office/drawing/2014/main" id="{4831C987-CA68-EDD3-41C6-068187E9B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5A6CB-08D4-4AFF-B9BB-B52550C4390D}">
  <dimension ref="B2:I51"/>
  <sheetViews>
    <sheetView tabSelected="1" topLeftCell="C37" zoomScaleNormal="100" workbookViewId="0">
      <selection activeCell="H46" sqref="H46"/>
    </sheetView>
  </sheetViews>
  <sheetFormatPr baseColWidth="10" defaultColWidth="9.140625" defaultRowHeight="12.75" x14ac:dyDescent="0.2"/>
  <cols>
    <col min="1" max="1" width="4.42578125" style="17" customWidth="1"/>
    <col min="2" max="2" width="28.5703125" style="37" customWidth="1"/>
    <col min="3" max="3" width="96.140625" style="17" bestFit="1" customWidth="1"/>
    <col min="4" max="4" width="9.5703125" style="17" customWidth="1"/>
    <col min="5" max="6" width="11.42578125" style="17" customWidth="1"/>
    <col min="7" max="7" width="10.28515625" style="17" customWidth="1"/>
    <col min="8" max="8" width="11.42578125" style="17" customWidth="1"/>
    <col min="9" max="9" width="13.42578125" style="16" customWidth="1"/>
    <col min="10" max="10" width="31.42578125" style="17" customWidth="1"/>
    <col min="11" max="16384" width="9.140625" style="17"/>
  </cols>
  <sheetData>
    <row r="2" spans="2:9" ht="58.5" customHeight="1" x14ac:dyDescent="0.2">
      <c r="B2" s="97" t="s">
        <v>51</v>
      </c>
      <c r="C2" s="98"/>
      <c r="D2" s="99"/>
      <c r="E2" s="99"/>
      <c r="F2" s="99"/>
      <c r="G2" s="99"/>
      <c r="H2" s="99"/>
      <c r="I2" s="100"/>
    </row>
    <row r="3" spans="2:9" ht="18.75" customHeight="1" x14ac:dyDescent="0.2">
      <c r="B3" s="25" t="s">
        <v>11</v>
      </c>
      <c r="C3" s="24" t="s">
        <v>125</v>
      </c>
      <c r="D3" s="111"/>
      <c r="E3" s="112"/>
      <c r="F3" s="112"/>
      <c r="G3" s="112"/>
      <c r="H3" s="112"/>
      <c r="I3" s="113"/>
    </row>
    <row r="4" spans="2:9" ht="16.5" customHeight="1" x14ac:dyDescent="0.2">
      <c r="B4" s="25" t="s">
        <v>72</v>
      </c>
      <c r="C4" s="27" t="s">
        <v>126</v>
      </c>
      <c r="D4" s="111"/>
      <c r="E4" s="112"/>
      <c r="F4" s="112"/>
      <c r="G4" s="112"/>
      <c r="H4" s="112"/>
      <c r="I4" s="113"/>
    </row>
    <row r="5" spans="2:9" ht="16.5" customHeight="1" x14ac:dyDescent="0.2">
      <c r="B5" s="108"/>
      <c r="C5" s="109"/>
      <c r="D5" s="109"/>
      <c r="E5" s="109"/>
      <c r="F5" s="109"/>
      <c r="G5" s="109"/>
      <c r="H5" s="109"/>
      <c r="I5" s="110"/>
    </row>
    <row r="6" spans="2:9" ht="28.5" customHeight="1" x14ac:dyDescent="0.2">
      <c r="B6" s="123" t="s">
        <v>12</v>
      </c>
      <c r="C6" s="124"/>
      <c r="D6" s="124"/>
      <c r="E6" s="124"/>
      <c r="F6" s="124"/>
      <c r="G6" s="124"/>
      <c r="H6" s="124"/>
      <c r="I6" s="125"/>
    </row>
    <row r="7" spans="2:9" ht="15" customHeight="1" x14ac:dyDescent="0.2">
      <c r="B7" s="103" t="s">
        <v>13</v>
      </c>
      <c r="C7" s="104"/>
      <c r="D7" s="104"/>
      <c r="E7" s="104"/>
      <c r="F7" s="104"/>
      <c r="G7" s="104"/>
      <c r="H7" s="104"/>
      <c r="I7" s="105"/>
    </row>
    <row r="8" spans="2:9" ht="15" customHeight="1" x14ac:dyDescent="0.2">
      <c r="B8" s="103" t="s">
        <v>14</v>
      </c>
      <c r="C8" s="104"/>
      <c r="D8" s="104"/>
      <c r="E8" s="104"/>
      <c r="F8" s="104"/>
      <c r="G8" s="104"/>
      <c r="H8" s="104"/>
      <c r="I8" s="105"/>
    </row>
    <row r="9" spans="2:9" ht="14.25" customHeight="1" x14ac:dyDescent="0.2">
      <c r="B9" s="114" t="s">
        <v>15</v>
      </c>
      <c r="C9" s="115"/>
      <c r="D9" s="115"/>
      <c r="E9" s="115"/>
      <c r="F9" s="115"/>
      <c r="G9" s="115"/>
      <c r="H9" s="115"/>
      <c r="I9" s="116"/>
    </row>
    <row r="10" spans="2:9" ht="13.5" customHeight="1" x14ac:dyDescent="0.2">
      <c r="B10" s="119" t="s">
        <v>16</v>
      </c>
      <c r="C10" s="119"/>
      <c r="D10" s="95" t="s">
        <v>17</v>
      </c>
      <c r="E10" s="95" t="s">
        <v>73</v>
      </c>
      <c r="F10" s="95" t="s">
        <v>18</v>
      </c>
      <c r="G10" s="95" t="s">
        <v>19</v>
      </c>
      <c r="H10" s="95" t="s">
        <v>20</v>
      </c>
      <c r="I10" s="120" t="s">
        <v>21</v>
      </c>
    </row>
    <row r="11" spans="2:9" ht="13.5" customHeight="1" x14ac:dyDescent="0.2">
      <c r="B11" s="119"/>
      <c r="C11" s="119"/>
      <c r="D11" s="96"/>
      <c r="E11" s="96"/>
      <c r="F11" s="96"/>
      <c r="G11" s="96"/>
      <c r="H11" s="96"/>
      <c r="I11" s="120"/>
    </row>
    <row r="12" spans="2:9" s="3" customFormat="1" ht="20.100000000000001" customHeight="1" x14ac:dyDescent="0.2">
      <c r="B12" s="28">
        <v>1</v>
      </c>
      <c r="C12" s="6" t="s">
        <v>22</v>
      </c>
      <c r="D12" s="33"/>
      <c r="E12" s="33"/>
      <c r="F12" s="33"/>
      <c r="G12" s="33"/>
      <c r="H12" s="33"/>
      <c r="I12" s="34"/>
    </row>
    <row r="13" spans="2:9" s="3" customFormat="1" ht="20.100000000000001" customHeight="1" x14ac:dyDescent="0.2">
      <c r="B13" s="29">
        <v>1.1000000000000001</v>
      </c>
      <c r="C13" s="66" t="s">
        <v>23</v>
      </c>
      <c r="D13" s="13">
        <v>50</v>
      </c>
      <c r="E13" s="72">
        <v>20</v>
      </c>
      <c r="F13" s="72">
        <v>0</v>
      </c>
      <c r="G13" s="72">
        <v>0</v>
      </c>
      <c r="H13" s="72">
        <v>0</v>
      </c>
      <c r="I13" s="73">
        <f>(D13*E13)+F13+G13+H13</f>
        <v>1000</v>
      </c>
    </row>
    <row r="14" spans="2:9" s="3" customFormat="1" ht="20.100000000000001" customHeight="1" x14ac:dyDescent="0.2">
      <c r="B14" s="29">
        <v>1.2</v>
      </c>
      <c r="C14" s="66" t="s">
        <v>24</v>
      </c>
      <c r="D14" s="13">
        <v>60</v>
      </c>
      <c r="E14" s="72">
        <v>20</v>
      </c>
      <c r="F14" s="72">
        <v>0</v>
      </c>
      <c r="G14" s="72">
        <v>0</v>
      </c>
      <c r="H14" s="72">
        <v>0</v>
      </c>
      <c r="I14" s="73">
        <f>(D14*E14)+F14+G14+H14</f>
        <v>1200</v>
      </c>
    </row>
    <row r="15" spans="2:9" s="3" customFormat="1" ht="20.100000000000001" customHeight="1" x14ac:dyDescent="0.2">
      <c r="B15" s="29">
        <v>1.3</v>
      </c>
      <c r="C15" s="84" t="s">
        <v>25</v>
      </c>
      <c r="D15" s="13">
        <v>40</v>
      </c>
      <c r="E15" s="72">
        <v>20</v>
      </c>
      <c r="F15" s="72">
        <v>0</v>
      </c>
      <c r="G15" s="72">
        <v>0</v>
      </c>
      <c r="H15" s="72">
        <v>0</v>
      </c>
      <c r="I15" s="73">
        <f>(D15*E15)+F15+G15+H15</f>
        <v>800</v>
      </c>
    </row>
    <row r="16" spans="2:9" s="3" customFormat="1" ht="20.100000000000001" customHeight="1" x14ac:dyDescent="0.2">
      <c r="B16" s="29">
        <v>1.4</v>
      </c>
      <c r="C16" s="66" t="s">
        <v>31</v>
      </c>
      <c r="D16" s="13">
        <v>30</v>
      </c>
      <c r="E16" s="72">
        <v>20</v>
      </c>
      <c r="F16" s="72">
        <v>0</v>
      </c>
      <c r="G16" s="72">
        <v>0</v>
      </c>
      <c r="H16" s="72">
        <v>0</v>
      </c>
      <c r="I16" s="73">
        <f>(D16*E16)+F16+G16+H16</f>
        <v>600</v>
      </c>
    </row>
    <row r="17" spans="2:9" s="3" customFormat="1" ht="20.100000000000001" customHeight="1" x14ac:dyDescent="0.2">
      <c r="B17" s="29">
        <v>1.5</v>
      </c>
      <c r="C17" s="66" t="s">
        <v>30</v>
      </c>
      <c r="D17" s="13">
        <v>20</v>
      </c>
      <c r="E17" s="72">
        <v>20</v>
      </c>
      <c r="F17" s="72">
        <v>0</v>
      </c>
      <c r="G17" s="72">
        <v>0</v>
      </c>
      <c r="H17" s="72">
        <v>0</v>
      </c>
      <c r="I17" s="73">
        <f>(D17*E17)+F17+G17+H17</f>
        <v>400</v>
      </c>
    </row>
    <row r="18" spans="2:9" s="3" customFormat="1" ht="20.100000000000001" customHeight="1" x14ac:dyDescent="0.2">
      <c r="B18" s="8"/>
      <c r="C18" s="9" t="s">
        <v>1</v>
      </c>
      <c r="D18" s="12">
        <f>SUM(D13:D17)</f>
        <v>200</v>
      </c>
      <c r="E18" s="74"/>
      <c r="F18" s="74">
        <f>SUM(F13:F17)</f>
        <v>0</v>
      </c>
      <c r="G18" s="74">
        <f>SUM(G13:G17)</f>
        <v>0</v>
      </c>
      <c r="H18" s="74">
        <f>SUM(H13:H17)</f>
        <v>0</v>
      </c>
      <c r="I18" s="74">
        <f>SUM(I13:I17)</f>
        <v>4000</v>
      </c>
    </row>
    <row r="19" spans="2:9" s="3" customFormat="1" ht="20.100000000000001" customHeight="1" x14ac:dyDescent="0.2">
      <c r="B19" s="28">
        <v>2</v>
      </c>
      <c r="C19" s="4" t="s">
        <v>26</v>
      </c>
      <c r="D19" s="35"/>
      <c r="E19" s="75"/>
      <c r="F19" s="75"/>
      <c r="G19" s="75"/>
      <c r="H19" s="75"/>
      <c r="I19" s="76"/>
    </row>
    <row r="20" spans="2:9" s="3" customFormat="1" ht="20.100000000000001" customHeight="1" x14ac:dyDescent="0.2">
      <c r="B20" s="29">
        <v>2.1</v>
      </c>
      <c r="C20" s="66" t="s">
        <v>27</v>
      </c>
      <c r="D20" s="14">
        <v>150</v>
      </c>
      <c r="E20" s="72">
        <v>20</v>
      </c>
      <c r="F20" s="72">
        <v>0</v>
      </c>
      <c r="G20" s="72">
        <v>0</v>
      </c>
      <c r="H20" s="72">
        <v>0</v>
      </c>
      <c r="I20" s="73">
        <f>(D20*E20)+F20+G20+H20</f>
        <v>3000</v>
      </c>
    </row>
    <row r="21" spans="2:9" s="3" customFormat="1" ht="20.100000000000001" customHeight="1" x14ac:dyDescent="0.2">
      <c r="B21" s="29">
        <v>2.2000000000000002</v>
      </c>
      <c r="C21" s="66" t="s">
        <v>28</v>
      </c>
      <c r="D21" s="14">
        <v>0</v>
      </c>
      <c r="E21" s="72">
        <v>0</v>
      </c>
      <c r="F21" s="72">
        <v>0</v>
      </c>
      <c r="G21" s="72">
        <v>0</v>
      </c>
      <c r="H21" s="72">
        <v>0</v>
      </c>
      <c r="I21" s="73">
        <f>(D21*E21)+F21+G21+H21</f>
        <v>0</v>
      </c>
    </row>
    <row r="22" spans="2:9" s="3" customFormat="1" ht="20.100000000000001" customHeight="1" x14ac:dyDescent="0.2">
      <c r="B22" s="29">
        <v>2.2999999999999998</v>
      </c>
      <c r="C22" s="66" t="s">
        <v>29</v>
      </c>
      <c r="D22" s="14">
        <v>0</v>
      </c>
      <c r="E22" s="72">
        <v>0</v>
      </c>
      <c r="F22" s="72">
        <v>1500</v>
      </c>
      <c r="G22" s="72">
        <v>0</v>
      </c>
      <c r="H22" s="72">
        <v>0</v>
      </c>
      <c r="I22" s="73">
        <f>(D22*E22)+F22+G22+H22</f>
        <v>1500</v>
      </c>
    </row>
    <row r="23" spans="2:9" s="3" customFormat="1" ht="20.100000000000001" customHeight="1" x14ac:dyDescent="0.2">
      <c r="B23" s="29">
        <v>2.4</v>
      </c>
      <c r="C23" s="66" t="s">
        <v>32</v>
      </c>
      <c r="D23" s="14">
        <v>100</v>
      </c>
      <c r="E23" s="72">
        <v>20</v>
      </c>
      <c r="F23" s="72">
        <v>0</v>
      </c>
      <c r="G23" s="72">
        <v>0</v>
      </c>
      <c r="H23" s="72">
        <v>0</v>
      </c>
      <c r="I23" s="73">
        <f>(D23*E23)+F23+G23+H23</f>
        <v>2000</v>
      </c>
    </row>
    <row r="24" spans="2:9" s="3" customFormat="1" ht="20.100000000000001" customHeight="1" x14ac:dyDescent="0.2">
      <c r="B24" s="29">
        <v>2.5</v>
      </c>
      <c r="C24" s="66" t="s">
        <v>74</v>
      </c>
      <c r="D24" s="14">
        <v>150</v>
      </c>
      <c r="E24" s="72">
        <v>20</v>
      </c>
      <c r="F24" s="72">
        <v>0</v>
      </c>
      <c r="G24" s="72">
        <v>0</v>
      </c>
      <c r="H24" s="72">
        <v>0</v>
      </c>
      <c r="I24" s="73">
        <f>(D24*E24)+F24+G24+H24</f>
        <v>3000</v>
      </c>
    </row>
    <row r="25" spans="2:9" s="3" customFormat="1" ht="20.100000000000001" customHeight="1" x14ac:dyDescent="0.2">
      <c r="B25" s="8"/>
      <c r="C25" s="9" t="s">
        <v>1</v>
      </c>
      <c r="D25" s="11">
        <f>SUM(D20:D24)</f>
        <v>400</v>
      </c>
      <c r="E25" s="74"/>
      <c r="F25" s="74">
        <f>SUM(F20:F24)</f>
        <v>1500</v>
      </c>
      <c r="G25" s="74">
        <f>SUM(G20:G24)</f>
        <v>0</v>
      </c>
      <c r="H25" s="74">
        <f>SUM(H20:H24)</f>
        <v>0</v>
      </c>
      <c r="I25" s="74">
        <f>SUM(I20:I24)</f>
        <v>9500</v>
      </c>
    </row>
    <row r="26" spans="2:9" s="3" customFormat="1" ht="20.100000000000001" customHeight="1" x14ac:dyDescent="0.2">
      <c r="B26" s="7">
        <v>3</v>
      </c>
      <c r="C26" s="4" t="s">
        <v>33</v>
      </c>
      <c r="D26" s="20"/>
      <c r="E26" s="77"/>
      <c r="F26" s="77"/>
      <c r="G26" s="77"/>
      <c r="H26" s="77"/>
      <c r="I26" s="78"/>
    </row>
    <row r="27" spans="2:9" s="3" customFormat="1" ht="20.100000000000001" customHeight="1" x14ac:dyDescent="0.2">
      <c r="B27" s="29">
        <v>3.1</v>
      </c>
      <c r="C27" s="67" t="s">
        <v>34</v>
      </c>
      <c r="D27" s="14">
        <v>50</v>
      </c>
      <c r="E27" s="72">
        <v>20</v>
      </c>
      <c r="F27" s="72">
        <v>0</v>
      </c>
      <c r="G27" s="72">
        <v>0</v>
      </c>
      <c r="H27" s="72">
        <v>0</v>
      </c>
      <c r="I27" s="73">
        <f t="shared" ref="I27:I32" si="0">(D27*E27)+F27+G27+H27</f>
        <v>1000</v>
      </c>
    </row>
    <row r="28" spans="2:9" s="3" customFormat="1" ht="20.100000000000001" customHeight="1" x14ac:dyDescent="0.2">
      <c r="B28" s="29">
        <v>3.2</v>
      </c>
      <c r="C28" s="66" t="s">
        <v>35</v>
      </c>
      <c r="D28" s="14">
        <v>50</v>
      </c>
      <c r="E28" s="72">
        <v>20</v>
      </c>
      <c r="F28" s="72">
        <v>0</v>
      </c>
      <c r="G28" s="72">
        <v>0</v>
      </c>
      <c r="H28" s="72">
        <v>0</v>
      </c>
      <c r="I28" s="73">
        <f t="shared" si="0"/>
        <v>1000</v>
      </c>
    </row>
    <row r="29" spans="2:9" s="3" customFormat="1" ht="20.100000000000001" customHeight="1" x14ac:dyDescent="0.2">
      <c r="B29" s="29">
        <v>3.3</v>
      </c>
      <c r="C29" s="66" t="s">
        <v>36</v>
      </c>
      <c r="D29" s="14">
        <v>30</v>
      </c>
      <c r="E29" s="72">
        <v>20</v>
      </c>
      <c r="F29" s="72">
        <v>0</v>
      </c>
      <c r="G29" s="72">
        <v>0</v>
      </c>
      <c r="H29" s="72">
        <v>0</v>
      </c>
      <c r="I29" s="73">
        <f t="shared" si="0"/>
        <v>600</v>
      </c>
    </row>
    <row r="30" spans="2:9" s="3" customFormat="1" ht="20.100000000000001" customHeight="1" x14ac:dyDescent="0.2">
      <c r="B30" s="29">
        <v>3.4</v>
      </c>
      <c r="C30" s="66" t="s">
        <v>37</v>
      </c>
      <c r="D30" s="14">
        <v>10</v>
      </c>
      <c r="E30" s="72">
        <v>20</v>
      </c>
      <c r="F30" s="72">
        <v>0</v>
      </c>
      <c r="G30" s="72">
        <v>0</v>
      </c>
      <c r="H30" s="72">
        <v>0</v>
      </c>
      <c r="I30" s="73">
        <f t="shared" si="0"/>
        <v>200</v>
      </c>
    </row>
    <row r="31" spans="2:9" s="3" customFormat="1" ht="20.100000000000001" customHeight="1" x14ac:dyDescent="0.2">
      <c r="B31" s="29">
        <v>3.5</v>
      </c>
      <c r="C31" s="66" t="s">
        <v>38</v>
      </c>
      <c r="D31" s="14">
        <v>10</v>
      </c>
      <c r="E31" s="72">
        <v>20</v>
      </c>
      <c r="F31" s="72">
        <v>0</v>
      </c>
      <c r="G31" s="72">
        <v>0</v>
      </c>
      <c r="H31" s="72">
        <v>0</v>
      </c>
      <c r="I31" s="73">
        <f t="shared" si="0"/>
        <v>200</v>
      </c>
    </row>
    <row r="32" spans="2:9" s="3" customFormat="1" ht="20.100000000000001" customHeight="1" x14ac:dyDescent="0.2">
      <c r="B32" s="30">
        <v>3.6</v>
      </c>
      <c r="C32" s="68" t="s">
        <v>75</v>
      </c>
      <c r="D32" s="19">
        <v>50</v>
      </c>
      <c r="E32" s="72">
        <v>20</v>
      </c>
      <c r="F32" s="79">
        <v>0</v>
      </c>
      <c r="G32" s="79">
        <v>0</v>
      </c>
      <c r="H32" s="79">
        <v>0</v>
      </c>
      <c r="I32" s="73">
        <f t="shared" si="0"/>
        <v>1000</v>
      </c>
    </row>
    <row r="33" spans="2:9" ht="19.5" customHeight="1" x14ac:dyDescent="0.2">
      <c r="B33" s="36"/>
      <c r="C33" s="9" t="s">
        <v>1</v>
      </c>
      <c r="D33" s="21">
        <f>SUM(D27:D32)</f>
        <v>200</v>
      </c>
      <c r="E33" s="80"/>
      <c r="F33" s="80">
        <f>SUM(F27:F32)</f>
        <v>0</v>
      </c>
      <c r="G33" s="80">
        <f>SUM(G27:G32)</f>
        <v>0</v>
      </c>
      <c r="H33" s="80">
        <f>SUM(H27:H32)</f>
        <v>0</v>
      </c>
      <c r="I33" s="80">
        <f>SUM(I27:I32)</f>
        <v>4000</v>
      </c>
    </row>
    <row r="34" spans="2:9" s="3" customFormat="1" ht="20.100000000000001" customHeight="1" x14ac:dyDescent="0.2">
      <c r="B34" s="7">
        <v>9</v>
      </c>
      <c r="C34" s="4" t="s">
        <v>39</v>
      </c>
      <c r="D34" s="35"/>
      <c r="E34" s="75"/>
      <c r="F34" s="75"/>
      <c r="G34" s="75"/>
      <c r="H34" s="75"/>
      <c r="I34" s="76"/>
    </row>
    <row r="35" spans="2:9" s="3" customFormat="1" ht="20.100000000000001" customHeight="1" x14ac:dyDescent="0.2">
      <c r="B35" s="29">
        <v>9.1</v>
      </c>
      <c r="C35" s="66" t="s">
        <v>40</v>
      </c>
      <c r="D35" s="15">
        <v>80</v>
      </c>
      <c r="E35" s="81">
        <v>20</v>
      </c>
      <c r="F35" s="81">
        <v>0</v>
      </c>
      <c r="G35" s="81">
        <v>0</v>
      </c>
      <c r="H35" s="81">
        <v>0</v>
      </c>
      <c r="I35" s="73">
        <f t="shared" ref="I35:I44" si="1">(D35*E35)+F35+G35+H35</f>
        <v>1600</v>
      </c>
    </row>
    <row r="36" spans="2:9" s="3" customFormat="1" ht="20.100000000000001" customHeight="1" x14ac:dyDescent="0.2">
      <c r="B36" s="29">
        <v>9.1999999999999993</v>
      </c>
      <c r="C36" s="66" t="s">
        <v>41</v>
      </c>
      <c r="D36" s="14">
        <v>40</v>
      </c>
      <c r="E36" s="81">
        <v>20</v>
      </c>
      <c r="F36" s="72">
        <v>0</v>
      </c>
      <c r="G36" s="72">
        <v>0</v>
      </c>
      <c r="H36" s="72">
        <v>0</v>
      </c>
      <c r="I36" s="73">
        <f t="shared" si="1"/>
        <v>800</v>
      </c>
    </row>
    <row r="37" spans="2:9" s="3" customFormat="1" ht="20.100000000000001" customHeight="1" x14ac:dyDescent="0.2">
      <c r="B37" s="29">
        <v>9.3000000000000007</v>
      </c>
      <c r="C37" s="66" t="s">
        <v>76</v>
      </c>
      <c r="D37" s="14">
        <v>30</v>
      </c>
      <c r="E37" s="81">
        <v>20</v>
      </c>
      <c r="F37" s="72">
        <v>0</v>
      </c>
      <c r="G37" s="72">
        <v>0</v>
      </c>
      <c r="H37" s="72">
        <v>0</v>
      </c>
      <c r="I37" s="73">
        <f t="shared" si="1"/>
        <v>600</v>
      </c>
    </row>
    <row r="38" spans="2:9" s="3" customFormat="1" ht="20.100000000000001" customHeight="1" x14ac:dyDescent="0.2">
      <c r="B38" s="29">
        <v>9.4</v>
      </c>
      <c r="C38" s="66" t="s">
        <v>42</v>
      </c>
      <c r="D38" s="14">
        <v>20</v>
      </c>
      <c r="E38" s="81">
        <v>20</v>
      </c>
      <c r="F38" s="72">
        <v>0</v>
      </c>
      <c r="G38" s="72">
        <v>0</v>
      </c>
      <c r="H38" s="72">
        <v>0</v>
      </c>
      <c r="I38" s="73">
        <f t="shared" si="1"/>
        <v>400</v>
      </c>
    </row>
    <row r="39" spans="2:9" s="3" customFormat="1" ht="20.100000000000001" customHeight="1" x14ac:dyDescent="0.2">
      <c r="B39" s="29">
        <v>9.5</v>
      </c>
      <c r="C39" s="66" t="s">
        <v>43</v>
      </c>
      <c r="D39" s="14">
        <v>50</v>
      </c>
      <c r="E39" s="81">
        <v>20</v>
      </c>
      <c r="F39" s="72">
        <v>0</v>
      </c>
      <c r="G39" s="72">
        <v>0</v>
      </c>
      <c r="H39" s="72">
        <v>0</v>
      </c>
      <c r="I39" s="73">
        <f t="shared" si="1"/>
        <v>1000</v>
      </c>
    </row>
    <row r="40" spans="2:9" s="3" customFormat="1" ht="20.100000000000001" customHeight="1" x14ac:dyDescent="0.2">
      <c r="B40" s="29">
        <v>9.6</v>
      </c>
      <c r="C40" s="66" t="s">
        <v>44</v>
      </c>
      <c r="D40" s="14">
        <v>50</v>
      </c>
      <c r="E40" s="81">
        <v>20</v>
      </c>
      <c r="F40" s="72">
        <v>0</v>
      </c>
      <c r="G40" s="72">
        <v>0</v>
      </c>
      <c r="H40" s="72">
        <v>0</v>
      </c>
      <c r="I40" s="73">
        <f t="shared" si="1"/>
        <v>1000</v>
      </c>
    </row>
    <row r="41" spans="2:9" s="3" customFormat="1" ht="20.100000000000001" customHeight="1" x14ac:dyDescent="0.2">
      <c r="B41" s="29">
        <v>9.6999999999999993</v>
      </c>
      <c r="C41" s="66" t="s">
        <v>45</v>
      </c>
      <c r="D41" s="14">
        <v>30</v>
      </c>
      <c r="E41" s="81">
        <v>20</v>
      </c>
      <c r="F41" s="72">
        <v>0</v>
      </c>
      <c r="G41" s="72">
        <v>0</v>
      </c>
      <c r="H41" s="72">
        <v>0</v>
      </c>
      <c r="I41" s="73">
        <f t="shared" si="1"/>
        <v>600</v>
      </c>
    </row>
    <row r="42" spans="2:9" s="3" customFormat="1" ht="20.100000000000001" customHeight="1" x14ac:dyDescent="0.2">
      <c r="B42" s="8"/>
      <c r="C42" s="9" t="s">
        <v>1</v>
      </c>
      <c r="D42" s="11">
        <f>SUM(D35:D41)</f>
        <v>300</v>
      </c>
      <c r="E42" s="74"/>
      <c r="F42" s="74">
        <f>SUM(F35:F41)</f>
        <v>0</v>
      </c>
      <c r="G42" s="74">
        <f>SUM(G35:G41)</f>
        <v>0</v>
      </c>
      <c r="H42" s="74">
        <f>SUM(H35:H41)</f>
        <v>0</v>
      </c>
      <c r="I42" s="74">
        <f>SUM(I35:I41)</f>
        <v>6000</v>
      </c>
    </row>
    <row r="43" spans="2:9" s="3" customFormat="1" ht="20.100000000000001" customHeight="1" x14ac:dyDescent="0.2">
      <c r="B43" s="28" t="s">
        <v>85</v>
      </c>
      <c r="C43" s="64" t="s">
        <v>46</v>
      </c>
      <c r="D43" s="26">
        <v>0</v>
      </c>
      <c r="E43" s="82">
        <v>0</v>
      </c>
      <c r="F43" s="82">
        <v>0</v>
      </c>
      <c r="G43" s="82">
        <v>0</v>
      </c>
      <c r="H43" s="82">
        <v>500</v>
      </c>
      <c r="I43" s="73">
        <f t="shared" si="1"/>
        <v>500</v>
      </c>
    </row>
    <row r="44" spans="2:9" s="3" customFormat="1" ht="20.100000000000001" customHeight="1" x14ac:dyDescent="0.2">
      <c r="B44" s="28" t="s">
        <v>86</v>
      </c>
      <c r="C44" s="65" t="s">
        <v>46</v>
      </c>
      <c r="D44" s="26">
        <v>0</v>
      </c>
      <c r="E44" s="82">
        <v>0</v>
      </c>
      <c r="F44" s="82">
        <v>0</v>
      </c>
      <c r="G44" s="82">
        <v>0</v>
      </c>
      <c r="H44" s="82">
        <v>0</v>
      </c>
      <c r="I44" s="73">
        <f t="shared" si="1"/>
        <v>0</v>
      </c>
    </row>
    <row r="45" spans="2:9" s="3" customFormat="1" ht="20.100000000000001" customHeight="1" x14ac:dyDescent="0.2">
      <c r="B45" s="121" t="s">
        <v>47</v>
      </c>
      <c r="C45" s="122"/>
      <c r="D45" s="10">
        <f>SUM(D18,D25,D33,D42,D43,D44)</f>
        <v>1100</v>
      </c>
      <c r="E45" s="83">
        <v>0</v>
      </c>
      <c r="F45" s="83">
        <f>SUM(F18,F25,F33,F42,F43,F44)</f>
        <v>1500</v>
      </c>
      <c r="G45" s="83">
        <f>SUM(G18,G25,G33,G42,G43,G44)</f>
        <v>0</v>
      </c>
      <c r="H45" s="83">
        <f>SUM(H18,H25,H33,H42,H43,H44)</f>
        <v>500</v>
      </c>
      <c r="I45" s="83">
        <f>SUM(I18,I25,I33,I42,I43,I44)</f>
        <v>24000</v>
      </c>
    </row>
    <row r="46" spans="2:9" s="3" customFormat="1" ht="20.100000000000001" customHeight="1" x14ac:dyDescent="0.2">
      <c r="B46" s="101" t="s">
        <v>48</v>
      </c>
      <c r="C46" s="102"/>
      <c r="D46" s="85">
        <v>0.15</v>
      </c>
      <c r="E46" s="72"/>
      <c r="F46" s="72"/>
      <c r="G46" s="72"/>
      <c r="H46" s="72"/>
      <c r="I46" s="73">
        <f>I45*D46</f>
        <v>3600</v>
      </c>
    </row>
    <row r="47" spans="2:9" s="3" customFormat="1" ht="20.100000000000001" customHeight="1" x14ac:dyDescent="0.2">
      <c r="B47" s="117" t="s">
        <v>49</v>
      </c>
      <c r="C47" s="118"/>
      <c r="D47" s="10">
        <f>SUM(D45,D46)</f>
        <v>1100.1500000000001</v>
      </c>
      <c r="E47" s="83">
        <v>0</v>
      </c>
      <c r="F47" s="83">
        <f>SUM(F45,F46)</f>
        <v>1500</v>
      </c>
      <c r="G47" s="83">
        <f>SUM(G45,G46)</f>
        <v>0</v>
      </c>
      <c r="H47" s="83">
        <f>SUM(H45,H46)</f>
        <v>500</v>
      </c>
      <c r="I47" s="83">
        <f>SUM(I45:I46)</f>
        <v>27600</v>
      </c>
    </row>
    <row r="48" spans="2:9" ht="39.75" customHeight="1" x14ac:dyDescent="0.2">
      <c r="B48" s="63" t="s">
        <v>50</v>
      </c>
      <c r="C48" s="106"/>
      <c r="D48" s="106"/>
      <c r="E48" s="106"/>
      <c r="F48" s="106"/>
      <c r="G48" s="106"/>
      <c r="H48" s="106"/>
      <c r="I48" s="107"/>
    </row>
    <row r="51" spans="2:2" x14ac:dyDescent="0.2">
      <c r="B51" s="38"/>
    </row>
  </sheetData>
  <mergeCells count="18">
    <mergeCell ref="C48:I48"/>
    <mergeCell ref="B5:I5"/>
    <mergeCell ref="D3:I4"/>
    <mergeCell ref="B9:I9"/>
    <mergeCell ref="D10:D11"/>
    <mergeCell ref="B47:C47"/>
    <mergeCell ref="B10:C11"/>
    <mergeCell ref="I10:I11"/>
    <mergeCell ref="B45:C45"/>
    <mergeCell ref="B6:I6"/>
    <mergeCell ref="E10:E11"/>
    <mergeCell ref="B8:I8"/>
    <mergeCell ref="G10:G11"/>
    <mergeCell ref="H10:H11"/>
    <mergeCell ref="B2:I2"/>
    <mergeCell ref="B46:C46"/>
    <mergeCell ref="F10:F11"/>
    <mergeCell ref="B7:I7"/>
  </mergeCells>
  <phoneticPr fontId="0" type="noConversion"/>
  <pageMargins left="0.75" right="0.75" top="1" bottom="1" header="0.5" footer="0.5"/>
  <pageSetup scale="95" orientation="landscape" r:id="rId1"/>
  <headerFooter alignWithMargins="0">
    <oddHeader>&amp;C&amp;"Arial,Bold"&amp;14Project Budget Form&amp;R&amp;"Arial,Bold"&amp;12Your Organization
Name Here</oddHeader>
    <oddFooter>&amp;L&amp;8Project Budget Form Rev. 2.2, 08/30/2004&amp;CPage &amp;P of &amp;N&amp;RPrint Date: &amp;D</oddFooter>
  </headerFooter>
  <rowBreaks count="1" manualBreakCount="1">
    <brk id="25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B44F0-E916-4DA4-80AA-4EDC5F43DCAC}">
  <dimension ref="A1:H38"/>
  <sheetViews>
    <sheetView topLeftCell="A13" zoomScaleNormal="100" workbookViewId="0">
      <selection activeCell="C36" sqref="C36"/>
    </sheetView>
  </sheetViews>
  <sheetFormatPr baseColWidth="10" defaultColWidth="9.140625" defaultRowHeight="12.75" x14ac:dyDescent="0.2"/>
  <cols>
    <col min="1" max="1" width="50.42578125" style="17" customWidth="1"/>
    <col min="2" max="2" width="46.28515625" style="17" customWidth="1"/>
    <col min="3" max="3" width="47.7109375" style="17" customWidth="1"/>
    <col min="4" max="4" width="115.85546875" style="17" customWidth="1"/>
    <col min="5" max="16384" width="9.140625" style="17"/>
  </cols>
  <sheetData>
    <row r="1" spans="1:8" x14ac:dyDescent="0.2">
      <c r="A1" s="126"/>
      <c r="B1" s="126"/>
      <c r="C1" s="126"/>
      <c r="D1" s="126"/>
      <c r="E1" s="47"/>
      <c r="F1" s="47"/>
      <c r="G1" s="47"/>
      <c r="H1" s="47"/>
    </row>
    <row r="2" spans="1:8" ht="58.5" customHeight="1" x14ac:dyDescent="0.2">
      <c r="A2" s="97" t="s">
        <v>79</v>
      </c>
      <c r="B2" s="128"/>
      <c r="C2" s="128"/>
      <c r="D2" s="128"/>
    </row>
    <row r="3" spans="1:8" ht="18.75" customHeight="1" x14ac:dyDescent="0.2">
      <c r="A3" s="25" t="s">
        <v>11</v>
      </c>
      <c r="B3" s="127" t="str">
        <f>'Fuentes de Costos del Proyecto'!C3</f>
        <v>Asistente de investigación académica con IA y automatización (AI Research Assistant MERN)</v>
      </c>
      <c r="C3" s="127"/>
      <c r="D3" s="112"/>
    </row>
    <row r="4" spans="1:8" ht="16.5" customHeight="1" x14ac:dyDescent="0.2">
      <c r="A4" s="25" t="s">
        <v>72</v>
      </c>
      <c r="B4" s="127" t="str">
        <f>'Fuentes de Costos del Proyecto'!C4</f>
        <v>Coronel Burgos Javier Daniel</v>
      </c>
      <c r="C4" s="127"/>
      <c r="D4" s="129"/>
    </row>
    <row r="5" spans="1:8" ht="16.5" customHeight="1" x14ac:dyDescent="0.2">
      <c r="A5" s="108"/>
      <c r="B5" s="109"/>
      <c r="C5" s="109"/>
      <c r="D5" s="109"/>
    </row>
    <row r="6" spans="1:8" x14ac:dyDescent="0.2">
      <c r="A6" s="60" t="s">
        <v>9</v>
      </c>
      <c r="B6" s="61"/>
      <c r="C6" s="61"/>
      <c r="D6" s="62"/>
    </row>
    <row r="7" spans="1:8" x14ac:dyDescent="0.2">
      <c r="A7" s="60" t="s">
        <v>15</v>
      </c>
      <c r="B7" s="61"/>
      <c r="C7" s="61"/>
      <c r="D7" s="62"/>
    </row>
    <row r="8" spans="1:8" ht="21" customHeight="1" x14ac:dyDescent="0.2">
      <c r="A8" s="45" t="s">
        <v>0</v>
      </c>
      <c r="B8" s="46" t="s">
        <v>52</v>
      </c>
      <c r="C8" s="46" t="s">
        <v>53</v>
      </c>
      <c r="D8" s="46" t="s">
        <v>80</v>
      </c>
    </row>
    <row r="9" spans="1:8" ht="14.25" x14ac:dyDescent="0.2">
      <c r="A9" s="31" t="s">
        <v>54</v>
      </c>
      <c r="B9" s="43"/>
      <c r="C9" s="44"/>
      <c r="D9" s="42"/>
    </row>
    <row r="10" spans="1:8" ht="14.25" x14ac:dyDescent="0.2">
      <c r="A10" s="86" t="s">
        <v>91</v>
      </c>
      <c r="B10" s="87">
        <v>45902</v>
      </c>
      <c r="C10" s="32">
        <v>800</v>
      </c>
      <c r="D10" s="88" t="s">
        <v>92</v>
      </c>
    </row>
    <row r="11" spans="1:8" ht="15" x14ac:dyDescent="0.2">
      <c r="A11" s="22" t="s">
        <v>1</v>
      </c>
      <c r="B11" s="69"/>
      <c r="C11" s="39">
        <f>SUM(C10:C10)</f>
        <v>800</v>
      </c>
      <c r="D11" s="42"/>
    </row>
    <row r="12" spans="1:8" ht="14.25" x14ac:dyDescent="0.2">
      <c r="A12" s="31" t="s">
        <v>87</v>
      </c>
      <c r="B12" s="70"/>
      <c r="C12" s="44"/>
      <c r="D12" s="42"/>
    </row>
    <row r="13" spans="1:8" ht="14.25" x14ac:dyDescent="0.2">
      <c r="A13" s="86" t="s">
        <v>93</v>
      </c>
      <c r="B13" s="87">
        <v>45894</v>
      </c>
      <c r="C13" s="32">
        <v>1000</v>
      </c>
      <c r="D13" s="88" t="s">
        <v>98</v>
      </c>
    </row>
    <row r="14" spans="1:8" ht="14.25" x14ac:dyDescent="0.2">
      <c r="A14" s="86" t="s">
        <v>94</v>
      </c>
      <c r="B14" s="87">
        <v>45901</v>
      </c>
      <c r="C14" s="32">
        <v>1000</v>
      </c>
      <c r="D14" s="88" t="s">
        <v>99</v>
      </c>
    </row>
    <row r="15" spans="1:8" ht="14.25" x14ac:dyDescent="0.2">
      <c r="A15" s="86" t="s">
        <v>95</v>
      </c>
      <c r="B15" s="87">
        <v>45905</v>
      </c>
      <c r="C15" s="32">
        <v>1000</v>
      </c>
      <c r="D15" s="88" t="s">
        <v>100</v>
      </c>
    </row>
    <row r="16" spans="1:8" ht="14.25" x14ac:dyDescent="0.2">
      <c r="A16" s="86" t="s">
        <v>96</v>
      </c>
      <c r="B16" s="87">
        <v>45910</v>
      </c>
      <c r="C16" s="32">
        <v>1000</v>
      </c>
      <c r="D16" s="88" t="s">
        <v>101</v>
      </c>
    </row>
    <row r="17" spans="1:4" ht="14.25" x14ac:dyDescent="0.2">
      <c r="A17" s="86" t="s">
        <v>97</v>
      </c>
      <c r="B17" s="87">
        <v>45912</v>
      </c>
      <c r="C17" s="32">
        <v>400</v>
      </c>
      <c r="D17" s="88" t="s">
        <v>102</v>
      </c>
    </row>
    <row r="18" spans="1:4" ht="15" x14ac:dyDescent="0.2">
      <c r="A18" s="22" t="s">
        <v>1</v>
      </c>
      <c r="B18" s="69"/>
      <c r="C18" s="39">
        <f>SUM(C13:C17)</f>
        <v>4400</v>
      </c>
      <c r="D18" s="42"/>
    </row>
    <row r="19" spans="1:4" ht="14.25" x14ac:dyDescent="0.2">
      <c r="A19" s="31" t="s">
        <v>55</v>
      </c>
      <c r="B19" s="70"/>
      <c r="C19" s="44"/>
      <c r="D19" s="42"/>
    </row>
    <row r="20" spans="1:4" ht="14.25" x14ac:dyDescent="0.2">
      <c r="A20" s="86" t="s">
        <v>43</v>
      </c>
      <c r="B20" s="87">
        <v>45915</v>
      </c>
      <c r="C20" s="32">
        <v>1200</v>
      </c>
      <c r="D20" s="88" t="s">
        <v>107</v>
      </c>
    </row>
    <row r="21" spans="1:4" ht="14.25" x14ac:dyDescent="0.2">
      <c r="A21" s="86" t="s">
        <v>103</v>
      </c>
      <c r="B21" s="87">
        <v>45918</v>
      </c>
      <c r="C21" s="32">
        <v>1000</v>
      </c>
      <c r="D21" s="88" t="s">
        <v>108</v>
      </c>
    </row>
    <row r="22" spans="1:4" ht="14.25" x14ac:dyDescent="0.2">
      <c r="A22" s="86" t="s">
        <v>104</v>
      </c>
      <c r="B22" s="87">
        <v>45923</v>
      </c>
      <c r="C22" s="32">
        <v>1000</v>
      </c>
      <c r="D22" s="88" t="s">
        <v>109</v>
      </c>
    </row>
    <row r="23" spans="1:4" ht="14.25" x14ac:dyDescent="0.2">
      <c r="A23" s="86" t="s">
        <v>105</v>
      </c>
      <c r="B23" s="87">
        <v>45926</v>
      </c>
      <c r="C23" s="32">
        <v>1000</v>
      </c>
      <c r="D23" s="88" t="s">
        <v>110</v>
      </c>
    </row>
    <row r="24" spans="1:4" ht="14.25" x14ac:dyDescent="0.2">
      <c r="A24" s="86" t="s">
        <v>106</v>
      </c>
      <c r="B24" s="87">
        <v>45930</v>
      </c>
      <c r="C24" s="32">
        <v>600</v>
      </c>
      <c r="D24" s="86" t="s">
        <v>111</v>
      </c>
    </row>
    <row r="25" spans="1:4" ht="15" x14ac:dyDescent="0.2">
      <c r="A25" s="22" t="s">
        <v>1</v>
      </c>
      <c r="B25" s="69"/>
      <c r="C25" s="39">
        <f>SUM(C20:C24)</f>
        <v>4800</v>
      </c>
      <c r="D25" s="42"/>
    </row>
    <row r="26" spans="1:4" ht="14.25" x14ac:dyDescent="0.2">
      <c r="A26" s="31" t="s">
        <v>78</v>
      </c>
      <c r="B26" s="70"/>
      <c r="C26" s="44"/>
      <c r="D26" s="42"/>
    </row>
    <row r="27" spans="1:4" ht="14.25" x14ac:dyDescent="0.2">
      <c r="A27" s="86" t="s">
        <v>112</v>
      </c>
      <c r="B27" s="87">
        <v>45935</v>
      </c>
      <c r="C27" s="32">
        <v>3000</v>
      </c>
      <c r="D27" s="86" t="s">
        <v>88</v>
      </c>
    </row>
    <row r="28" spans="1:4" ht="14.25" x14ac:dyDescent="0.2">
      <c r="A28" s="86" t="s">
        <v>113</v>
      </c>
      <c r="B28" s="87">
        <v>45955</v>
      </c>
      <c r="C28" s="32">
        <v>3000</v>
      </c>
      <c r="D28" s="86" t="s">
        <v>89</v>
      </c>
    </row>
    <row r="29" spans="1:4" ht="14.25" x14ac:dyDescent="0.2">
      <c r="A29" s="86" t="s">
        <v>114</v>
      </c>
      <c r="B29" s="87">
        <v>45966</v>
      </c>
      <c r="C29" s="32">
        <v>2000</v>
      </c>
      <c r="D29" s="86" t="s">
        <v>90</v>
      </c>
    </row>
    <row r="30" spans="1:4" ht="15" x14ac:dyDescent="0.2">
      <c r="A30" s="22" t="s">
        <v>1</v>
      </c>
      <c r="B30" s="69"/>
      <c r="C30" s="39">
        <f>SUM(C27:C29)</f>
        <v>8000</v>
      </c>
      <c r="D30" s="42"/>
    </row>
    <row r="31" spans="1:4" ht="14.25" x14ac:dyDescent="0.2">
      <c r="A31" s="31" t="s">
        <v>56</v>
      </c>
      <c r="B31" s="70"/>
      <c r="C31" s="44"/>
      <c r="D31" s="42"/>
    </row>
    <row r="32" spans="1:4" ht="14.25" x14ac:dyDescent="0.2">
      <c r="A32" s="86" t="s">
        <v>115</v>
      </c>
      <c r="B32" s="87">
        <v>45973</v>
      </c>
      <c r="C32" s="32">
        <v>2000</v>
      </c>
      <c r="D32" s="88" t="s">
        <v>120</v>
      </c>
    </row>
    <row r="33" spans="1:4" ht="14.25" x14ac:dyDescent="0.2">
      <c r="A33" s="86" t="s">
        <v>116</v>
      </c>
      <c r="B33" s="87">
        <v>45981</v>
      </c>
      <c r="C33" s="32">
        <v>2000</v>
      </c>
      <c r="D33" s="88" t="s">
        <v>121</v>
      </c>
    </row>
    <row r="34" spans="1:4" ht="14.25" x14ac:dyDescent="0.2">
      <c r="A34" s="86" t="s">
        <v>117</v>
      </c>
      <c r="B34" s="87">
        <v>45986</v>
      </c>
      <c r="C34" s="32">
        <v>600</v>
      </c>
      <c r="D34" s="88" t="s">
        <v>122</v>
      </c>
    </row>
    <row r="35" spans="1:4" ht="14.25" x14ac:dyDescent="0.2">
      <c r="A35" s="86" t="s">
        <v>118</v>
      </c>
      <c r="B35" s="87">
        <v>45992</v>
      </c>
      <c r="C35" s="32">
        <v>900</v>
      </c>
      <c r="D35" s="88" t="s">
        <v>123</v>
      </c>
    </row>
    <row r="36" spans="1:4" ht="14.25" x14ac:dyDescent="0.2">
      <c r="A36" s="86" t="s">
        <v>119</v>
      </c>
      <c r="B36" s="87">
        <v>45992</v>
      </c>
      <c r="C36" s="32">
        <v>500</v>
      </c>
      <c r="D36" s="88" t="s">
        <v>124</v>
      </c>
    </row>
    <row r="37" spans="1:4" ht="15" x14ac:dyDescent="0.2">
      <c r="A37" s="22" t="s">
        <v>2</v>
      </c>
      <c r="B37" s="69"/>
      <c r="C37" s="39">
        <f>SUM(C32:C36)</f>
        <v>6000</v>
      </c>
      <c r="D37" s="42"/>
    </row>
    <row r="38" spans="1:4" ht="15" x14ac:dyDescent="0.2">
      <c r="A38" s="40" t="s">
        <v>57</v>
      </c>
      <c r="B38" s="71"/>
      <c r="C38" s="41">
        <f>SUM(C11,C18,C25,C30,C37)</f>
        <v>24000</v>
      </c>
      <c r="D38" s="42"/>
    </row>
  </sheetData>
  <mergeCells count="6">
    <mergeCell ref="A1:D1"/>
    <mergeCell ref="B3:C3"/>
    <mergeCell ref="A5:D5"/>
    <mergeCell ref="B4:C4"/>
    <mergeCell ref="A2:D2"/>
    <mergeCell ref="D3:D4"/>
  </mergeCells>
  <phoneticPr fontId="0" type="noConversion"/>
  <pageMargins left="0.75" right="0.75" top="1" bottom="1" header="0.5" footer="0.5"/>
  <pageSetup scale="93" orientation="landscape" r:id="rId1"/>
  <headerFooter alignWithMargins="0">
    <oddHeader>&amp;LPut your logo here&amp;C&amp;"Arial,Bold"&amp;14Project Budget Template&amp;R&amp;"Arial,Bold"&amp;12Your Organization
Name Here</oddHeader>
    <oddFooter>&amp;L&amp;8Template: Project Budget Template [Rev. 2.2 8-30-04]&amp;CPage &amp;P of &amp;N&amp;RPrint Date: &amp;D</oddFooter>
  </headerFooter>
  <rowBreaks count="1" manualBreakCount="1">
    <brk id="2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39849-D6E6-439F-A05A-C8FDBEA3004A}">
  <dimension ref="A1:H30"/>
  <sheetViews>
    <sheetView topLeftCell="A7" zoomScaleNormal="100" workbookViewId="0">
      <selection activeCell="B28" sqref="B28"/>
    </sheetView>
  </sheetViews>
  <sheetFormatPr baseColWidth="10" defaultColWidth="9.140625" defaultRowHeight="12.75" x14ac:dyDescent="0.2"/>
  <cols>
    <col min="1" max="1" width="51.28515625" style="17" customWidth="1"/>
    <col min="2" max="2" width="41.5703125" style="17" customWidth="1"/>
    <col min="3" max="3" width="54.140625" style="17" customWidth="1"/>
    <col min="4" max="4" width="59.7109375" style="17" customWidth="1"/>
    <col min="5" max="16384" width="9.140625" style="17"/>
  </cols>
  <sheetData>
    <row r="1" spans="1:8" x14ac:dyDescent="0.2">
      <c r="A1" s="126"/>
      <c r="B1" s="126"/>
      <c r="C1" s="126"/>
      <c r="D1" s="126"/>
      <c r="E1" s="47"/>
      <c r="F1" s="47"/>
      <c r="G1" s="47"/>
      <c r="H1" s="47"/>
    </row>
    <row r="2" spans="1:8" ht="58.5" customHeight="1" x14ac:dyDescent="0.2">
      <c r="A2" s="97" t="s">
        <v>81</v>
      </c>
      <c r="B2" s="128"/>
      <c r="C2" s="128"/>
      <c r="D2" s="128"/>
    </row>
    <row r="3" spans="1:8" ht="18.75" customHeight="1" x14ac:dyDescent="0.2">
      <c r="A3" s="25" t="s">
        <v>11</v>
      </c>
      <c r="B3" s="127" t="str">
        <f>'Fuentes de Costos del Proyecto'!C3</f>
        <v>Asistente de investigación académica con IA y automatización (AI Research Assistant MERN)</v>
      </c>
      <c r="C3" s="127"/>
      <c r="D3" s="112"/>
    </row>
    <row r="4" spans="1:8" ht="16.5" customHeight="1" x14ac:dyDescent="0.2">
      <c r="A4" s="25" t="s">
        <v>72</v>
      </c>
      <c r="B4" s="127" t="str">
        <f>'Fuentes de Costos del Proyecto'!C4</f>
        <v>Coronel Burgos Javier Daniel</v>
      </c>
      <c r="C4" s="127"/>
      <c r="D4" s="129"/>
    </row>
    <row r="5" spans="1:8" ht="16.5" customHeight="1" x14ac:dyDescent="0.2">
      <c r="A5" s="108"/>
      <c r="B5" s="109"/>
      <c r="C5" s="109"/>
      <c r="D5" s="109"/>
    </row>
    <row r="6" spans="1:8" x14ac:dyDescent="0.2">
      <c r="A6" s="60" t="s">
        <v>9</v>
      </c>
      <c r="B6" s="61"/>
      <c r="C6" s="61"/>
      <c r="D6" s="62"/>
    </row>
    <row r="7" spans="1:8" x14ac:dyDescent="0.2">
      <c r="A7" s="60" t="s">
        <v>15</v>
      </c>
      <c r="B7" s="61"/>
      <c r="C7" s="61"/>
      <c r="D7" s="62"/>
    </row>
    <row r="8" spans="1:8" ht="21" customHeight="1" x14ac:dyDescent="0.2">
      <c r="A8" s="45" t="s">
        <v>0</v>
      </c>
      <c r="B8" s="46" t="s">
        <v>52</v>
      </c>
      <c r="C8" s="46" t="s">
        <v>53</v>
      </c>
      <c r="D8" s="46" t="s">
        <v>80</v>
      </c>
    </row>
    <row r="9" spans="1:8" ht="14.25" x14ac:dyDescent="0.2">
      <c r="A9" s="31" t="s">
        <v>82</v>
      </c>
      <c r="B9" s="43"/>
      <c r="C9" s="44"/>
      <c r="D9" s="42"/>
    </row>
    <row r="10" spans="1:8" ht="14.25" x14ac:dyDescent="0.2">
      <c r="A10" s="86" t="s">
        <v>131</v>
      </c>
      <c r="B10" s="87">
        <v>45917</v>
      </c>
      <c r="C10" s="32">
        <v>2000</v>
      </c>
      <c r="D10" s="86" t="s">
        <v>134</v>
      </c>
    </row>
    <row r="11" spans="1:8" ht="14.25" x14ac:dyDescent="0.2">
      <c r="A11" s="86" t="s">
        <v>132</v>
      </c>
      <c r="B11" s="87">
        <v>45925</v>
      </c>
      <c r="C11" s="32">
        <v>1800</v>
      </c>
      <c r="D11" s="86" t="s">
        <v>135</v>
      </c>
    </row>
    <row r="12" spans="1:8" ht="14.25" x14ac:dyDescent="0.2">
      <c r="A12" s="86" t="s">
        <v>133</v>
      </c>
      <c r="B12" s="87">
        <v>45928</v>
      </c>
      <c r="C12" s="32">
        <v>1400</v>
      </c>
      <c r="D12" s="86" t="s">
        <v>136</v>
      </c>
    </row>
    <row r="13" spans="1:8" ht="15" x14ac:dyDescent="0.2">
      <c r="A13" s="22" t="s">
        <v>1</v>
      </c>
      <c r="B13" s="69"/>
      <c r="C13" s="39">
        <f>SUM(C10:C12)</f>
        <v>5200</v>
      </c>
      <c r="D13" s="42"/>
    </row>
    <row r="14" spans="1:8" ht="14.25" x14ac:dyDescent="0.2">
      <c r="A14" s="31" t="s">
        <v>83</v>
      </c>
      <c r="B14" s="70"/>
      <c r="C14" s="44"/>
      <c r="D14" s="42"/>
    </row>
    <row r="15" spans="1:8" ht="14.25" x14ac:dyDescent="0.2">
      <c r="A15" s="86" t="s">
        <v>137</v>
      </c>
      <c r="B15" s="87">
        <v>45929</v>
      </c>
      <c r="C15" s="32">
        <v>2800</v>
      </c>
      <c r="D15" s="86" t="s">
        <v>144</v>
      </c>
    </row>
    <row r="16" spans="1:8" ht="14.25" x14ac:dyDescent="0.2">
      <c r="A16" s="86" t="s">
        <v>138</v>
      </c>
      <c r="B16" s="87">
        <v>45961</v>
      </c>
      <c r="C16" s="32">
        <v>1600</v>
      </c>
      <c r="D16" s="86" t="s">
        <v>145</v>
      </c>
    </row>
    <row r="17" spans="1:4" ht="14.25" x14ac:dyDescent="0.2">
      <c r="A17" s="86" t="s">
        <v>139</v>
      </c>
      <c r="B17" s="87">
        <v>45961</v>
      </c>
      <c r="C17" s="32">
        <v>1200</v>
      </c>
      <c r="D17" s="86" t="s">
        <v>146</v>
      </c>
    </row>
    <row r="18" spans="1:4" ht="15" customHeight="1" x14ac:dyDescent="0.2">
      <c r="A18" s="86" t="s">
        <v>140</v>
      </c>
      <c r="B18" s="87">
        <v>45935</v>
      </c>
      <c r="C18" s="32">
        <v>1300</v>
      </c>
      <c r="D18" s="86" t="s">
        <v>147</v>
      </c>
    </row>
    <row r="19" spans="1:4" ht="14.25" x14ac:dyDescent="0.2">
      <c r="A19" s="86" t="s">
        <v>141</v>
      </c>
      <c r="B19" s="87">
        <v>45935</v>
      </c>
      <c r="C19" s="32">
        <v>1400</v>
      </c>
      <c r="D19" s="86" t="s">
        <v>148</v>
      </c>
    </row>
    <row r="20" spans="1:4" ht="14.25" x14ac:dyDescent="0.2">
      <c r="A20" s="86" t="s">
        <v>142</v>
      </c>
      <c r="B20" s="87">
        <v>45939</v>
      </c>
      <c r="C20" s="32">
        <v>1600</v>
      </c>
      <c r="D20" s="86" t="s">
        <v>149</v>
      </c>
    </row>
    <row r="21" spans="1:4" ht="14.25" x14ac:dyDescent="0.2">
      <c r="A21" s="86" t="s">
        <v>143</v>
      </c>
      <c r="B21" s="87">
        <v>45975</v>
      </c>
      <c r="C21" s="32">
        <v>1500</v>
      </c>
      <c r="D21" s="86" t="s">
        <v>150</v>
      </c>
    </row>
    <row r="22" spans="1:4" ht="15" x14ac:dyDescent="0.2">
      <c r="A22" s="22" t="s">
        <v>1</v>
      </c>
      <c r="B22" s="69"/>
      <c r="C22" s="39">
        <f>SUM(C15:C21)</f>
        <v>11400</v>
      </c>
      <c r="D22" s="42"/>
    </row>
    <row r="23" spans="1:4" ht="14.25" x14ac:dyDescent="0.2">
      <c r="A23" s="31" t="s">
        <v>84</v>
      </c>
      <c r="B23" s="70"/>
      <c r="C23" s="44"/>
      <c r="D23" s="42"/>
    </row>
    <row r="24" spans="1:4" ht="14.25" x14ac:dyDescent="0.2">
      <c r="A24" s="86" t="s">
        <v>151</v>
      </c>
      <c r="B24" s="87">
        <v>45962</v>
      </c>
      <c r="C24" s="32">
        <v>1500</v>
      </c>
      <c r="D24" s="86" t="s">
        <v>156</v>
      </c>
    </row>
    <row r="25" spans="1:4" ht="14.25" x14ac:dyDescent="0.2">
      <c r="A25" s="86" t="s">
        <v>152</v>
      </c>
      <c r="B25" s="87">
        <v>45969</v>
      </c>
      <c r="C25" s="32">
        <v>1500</v>
      </c>
      <c r="D25" s="86" t="s">
        <v>157</v>
      </c>
    </row>
    <row r="26" spans="1:4" ht="14.25" x14ac:dyDescent="0.2">
      <c r="A26" s="86" t="s">
        <v>153</v>
      </c>
      <c r="B26" s="87">
        <v>45976</v>
      </c>
      <c r="C26" s="32">
        <v>1500</v>
      </c>
      <c r="D26" s="86" t="s">
        <v>158</v>
      </c>
    </row>
    <row r="27" spans="1:4" ht="14.25" x14ac:dyDescent="0.2">
      <c r="A27" s="86" t="s">
        <v>154</v>
      </c>
      <c r="B27" s="87">
        <v>45983</v>
      </c>
      <c r="C27" s="32">
        <v>1500</v>
      </c>
      <c r="D27" s="86" t="s">
        <v>159</v>
      </c>
    </row>
    <row r="28" spans="1:4" ht="14.25" x14ac:dyDescent="0.2">
      <c r="A28" s="86" t="s">
        <v>155</v>
      </c>
      <c r="B28" s="87">
        <v>45991</v>
      </c>
      <c r="C28" s="32">
        <v>1400</v>
      </c>
      <c r="D28" s="86" t="s">
        <v>160</v>
      </c>
    </row>
    <row r="29" spans="1:4" ht="15" x14ac:dyDescent="0.2">
      <c r="A29" s="22" t="s">
        <v>1</v>
      </c>
      <c r="B29" s="69"/>
      <c r="C29" s="39">
        <f>SUM(C24:C28)</f>
        <v>7400</v>
      </c>
      <c r="D29" s="42"/>
    </row>
    <row r="30" spans="1:4" ht="15" x14ac:dyDescent="0.2">
      <c r="A30" s="40" t="s">
        <v>57</v>
      </c>
      <c r="B30" s="71"/>
      <c r="C30" s="41">
        <f>SUM(C13+C22+C29)</f>
        <v>24000</v>
      </c>
      <c r="D30" s="42"/>
    </row>
  </sheetData>
  <mergeCells count="6">
    <mergeCell ref="A5:D5"/>
    <mergeCell ref="A1:D1"/>
    <mergeCell ref="A2:D2"/>
    <mergeCell ref="B3:C3"/>
    <mergeCell ref="D3:D4"/>
    <mergeCell ref="B4:C4"/>
  </mergeCells>
  <pageMargins left="0.75" right="0.75" top="1" bottom="1" header="0.5" footer="0.5"/>
  <pageSetup scale="93" orientation="landscape" r:id="rId1"/>
  <headerFooter alignWithMargins="0">
    <oddHeader>&amp;LPut your logo here&amp;C&amp;"Arial,Bold"&amp;14Project Budget Template&amp;R&amp;"Arial,Bold"&amp;12Your Organization
Name Here</oddHeader>
    <oddFooter>&amp;L&amp;8Template: Project Budget Template [Rev. 2.2 8-30-04]&amp;CPage &amp;P of &amp;N&amp;RPrint Date: &amp;D</oddFooter>
  </headerFooter>
  <rowBreaks count="1" manualBreakCount="1">
    <brk id="2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BB722-BBE6-4713-9FD5-67C35662D74D}">
  <dimension ref="A1:M15"/>
  <sheetViews>
    <sheetView topLeftCell="A22" workbookViewId="0">
      <selection activeCell="S27" sqref="S27"/>
    </sheetView>
  </sheetViews>
  <sheetFormatPr baseColWidth="10" defaultColWidth="9.140625" defaultRowHeight="12.75" x14ac:dyDescent="0.2"/>
  <sheetData>
    <row r="1" spans="1:13" x14ac:dyDescent="0.2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</row>
    <row r="2" spans="1:13" ht="52.5" customHeight="1" x14ac:dyDescent="0.2">
      <c r="A2" s="134" t="s">
        <v>77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</row>
    <row r="4" spans="1:13" ht="24.75" customHeight="1" x14ac:dyDescent="0.2">
      <c r="A4" s="135" t="s">
        <v>6</v>
      </c>
      <c r="B4" s="132"/>
      <c r="C4" s="132"/>
      <c r="D4" s="132"/>
      <c r="E4" s="132"/>
      <c r="F4" s="132"/>
      <c r="G4" s="132"/>
      <c r="H4" s="132"/>
      <c r="I4" s="132"/>
      <c r="J4" s="132"/>
    </row>
    <row r="5" spans="1:13" x14ac:dyDescent="0.2">
      <c r="A5" s="132" t="s">
        <v>7</v>
      </c>
      <c r="B5" s="132"/>
      <c r="C5" s="132"/>
      <c r="D5" s="132"/>
      <c r="E5" s="132"/>
      <c r="F5" s="132"/>
      <c r="G5" s="132"/>
      <c r="H5" s="132"/>
      <c r="I5" s="132"/>
      <c r="J5" s="132"/>
    </row>
    <row r="6" spans="1:13" x14ac:dyDescent="0.2">
      <c r="A6" s="132" t="s">
        <v>5</v>
      </c>
      <c r="B6" s="132"/>
      <c r="C6" s="132"/>
      <c r="D6" s="132"/>
      <c r="E6" s="132"/>
      <c r="F6" s="132"/>
      <c r="G6" s="132"/>
      <c r="H6" s="132"/>
      <c r="I6" s="132"/>
      <c r="J6" s="132"/>
    </row>
    <row r="7" spans="1:13" s="23" customFormat="1" x14ac:dyDescent="0.2">
      <c r="A7" s="132" t="s">
        <v>3</v>
      </c>
      <c r="B7" s="132"/>
      <c r="C7" s="132"/>
      <c r="D7" s="132"/>
      <c r="E7" s="132"/>
      <c r="F7" s="132"/>
      <c r="G7" s="132"/>
      <c r="H7" s="132"/>
      <c r="I7" s="132"/>
      <c r="J7" s="132"/>
    </row>
    <row r="8" spans="1:13" s="23" customFormat="1" x14ac:dyDescent="0.2">
      <c r="A8" s="130" t="s">
        <v>8</v>
      </c>
      <c r="B8" s="131"/>
      <c r="C8" s="131"/>
      <c r="D8" s="131"/>
      <c r="E8" s="131"/>
      <c r="F8" s="131"/>
      <c r="G8" s="131"/>
      <c r="H8" s="131"/>
      <c r="I8" s="131"/>
      <c r="J8" s="131"/>
    </row>
    <row r="9" spans="1:13" s="23" customFormat="1" x14ac:dyDescent="0.2">
      <c r="A9" s="132" t="s">
        <v>4</v>
      </c>
      <c r="B9" s="131"/>
      <c r="C9" s="131"/>
      <c r="D9" s="131"/>
      <c r="E9" s="131"/>
      <c r="F9" s="131"/>
      <c r="G9" s="131"/>
      <c r="H9" s="131"/>
      <c r="I9" s="131"/>
      <c r="J9" s="131"/>
    </row>
    <row r="10" spans="1:13" s="23" customFormat="1" x14ac:dyDescent="0.2">
      <c r="A10" s="132" t="s">
        <v>58</v>
      </c>
      <c r="B10" s="132"/>
      <c r="C10" s="132"/>
      <c r="D10" s="132"/>
      <c r="E10" s="132"/>
      <c r="F10" s="132"/>
      <c r="G10" s="132"/>
      <c r="H10" s="132"/>
      <c r="I10" s="132"/>
      <c r="J10" s="132"/>
    </row>
    <row r="11" spans="1:13" s="23" customFormat="1" x14ac:dyDescent="0.2">
      <c r="A11" s="5"/>
    </row>
    <row r="12" spans="1:13" ht="15.75" x14ac:dyDescent="0.25">
      <c r="A12" s="1" t="s">
        <v>59</v>
      </c>
    </row>
    <row r="15" spans="1:13" x14ac:dyDescent="0.2">
      <c r="A15" s="2"/>
    </row>
  </sheetData>
  <mergeCells count="9">
    <mergeCell ref="A8:J8"/>
    <mergeCell ref="A9:J9"/>
    <mergeCell ref="A10:J10"/>
    <mergeCell ref="A1:L1"/>
    <mergeCell ref="A2:M2"/>
    <mergeCell ref="A4:J4"/>
    <mergeCell ref="A7:J7"/>
    <mergeCell ref="A6:J6"/>
    <mergeCell ref="A5:J5"/>
  </mergeCells>
  <phoneticPr fontId="0" type="noConversion"/>
  <pageMargins left="0.75" right="0.75" top="1" bottom="1" header="0.5" footer="0.5"/>
  <pageSetup orientation="landscape" r:id="rId1"/>
  <headerFooter alignWithMargins="0">
    <oddHeader>&amp;LPut your logo here&amp;C&amp;"Arial,Bold"&amp;14Project Budget Template&amp;R&amp;"Arial,Bold"&amp;12Your Organization
Name Here</oddHeader>
    <oddFooter>&amp;L&amp;8Template: Project Budget Template [Rel. 2.2 8-30-04]&amp;CPage &amp;P of &amp;N&amp;RPrint Date: &amp;D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8048-55AE-4228-8995-CEDEF02E8237}">
  <dimension ref="B2:F100"/>
  <sheetViews>
    <sheetView zoomScaleNormal="100" workbookViewId="0">
      <selection activeCell="I13" sqref="I13"/>
    </sheetView>
  </sheetViews>
  <sheetFormatPr baseColWidth="10" defaultColWidth="9.140625" defaultRowHeight="12.75" x14ac:dyDescent="0.2"/>
  <cols>
    <col min="1" max="1" width="11.42578125" customWidth="1"/>
    <col min="2" max="2" width="35" bestFit="1" customWidth="1"/>
    <col min="3" max="3" width="17.140625" customWidth="1"/>
    <col min="4" max="4" width="15.85546875" customWidth="1"/>
    <col min="5" max="5" width="17.28515625" customWidth="1"/>
    <col min="6" max="6" width="17.85546875" customWidth="1"/>
  </cols>
  <sheetData>
    <row r="2" spans="2:6" ht="58.5" customHeight="1" x14ac:dyDescent="0.2">
      <c r="B2" s="136" t="s">
        <v>60</v>
      </c>
      <c r="C2" s="137"/>
      <c r="D2" s="137"/>
      <c r="E2" s="137"/>
      <c r="F2" s="138"/>
    </row>
    <row r="3" spans="2:6" s="17" customFormat="1" ht="26.25" customHeight="1" x14ac:dyDescent="0.2">
      <c r="B3" s="139" t="s">
        <v>61</v>
      </c>
      <c r="C3" s="130"/>
      <c r="D3" s="130"/>
      <c r="E3" s="130"/>
      <c r="F3" s="130"/>
    </row>
    <row r="4" spans="2:6" s="17" customFormat="1" ht="14.25" customHeight="1" x14ac:dyDescent="0.2">
      <c r="B4" s="141" t="s">
        <v>63</v>
      </c>
      <c r="C4" s="141"/>
      <c r="D4" s="141"/>
      <c r="E4" s="141"/>
      <c r="F4" s="141"/>
    </row>
    <row r="5" spans="2:6" s="17" customFormat="1" ht="12.75" customHeight="1" x14ac:dyDescent="0.2">
      <c r="B5" s="130" t="s">
        <v>65</v>
      </c>
      <c r="C5" s="130"/>
      <c r="D5" s="130"/>
      <c r="E5" s="130"/>
      <c r="F5" s="130"/>
    </row>
    <row r="6" spans="2:6" s="17" customFormat="1" x14ac:dyDescent="0.2">
      <c r="B6" s="130" t="s">
        <v>62</v>
      </c>
      <c r="C6" s="130"/>
      <c r="D6" s="130"/>
      <c r="E6" s="130"/>
      <c r="F6" s="130"/>
    </row>
    <row r="7" spans="2:6" s="17" customFormat="1" x14ac:dyDescent="0.2">
      <c r="B7" s="130" t="s">
        <v>64</v>
      </c>
      <c r="C7" s="130"/>
      <c r="D7" s="130"/>
      <c r="E7" s="130"/>
      <c r="F7" s="130"/>
    </row>
    <row r="8" spans="2:6" s="17" customFormat="1" x14ac:dyDescent="0.2">
      <c r="B8" s="130" t="s">
        <v>66</v>
      </c>
      <c r="C8" s="130"/>
      <c r="D8" s="130"/>
      <c r="E8" s="130"/>
      <c r="F8" s="130"/>
    </row>
    <row r="9" spans="2:6" s="16" customFormat="1" x14ac:dyDescent="0.2"/>
    <row r="10" spans="2:6" s="18" customFormat="1" ht="38.25" x14ac:dyDescent="0.2">
      <c r="B10" s="48" t="s">
        <v>67</v>
      </c>
      <c r="C10" s="48" t="s">
        <v>68</v>
      </c>
      <c r="D10" s="48" t="s">
        <v>70</v>
      </c>
      <c r="E10" s="48" t="s">
        <v>69</v>
      </c>
      <c r="F10" s="48" t="s">
        <v>71</v>
      </c>
    </row>
    <row r="11" spans="2:6" x14ac:dyDescent="0.2">
      <c r="B11" s="90" t="s">
        <v>127</v>
      </c>
      <c r="C11" s="49">
        <v>5200</v>
      </c>
      <c r="D11" s="50">
        <f>SUM(C11)</f>
        <v>5200</v>
      </c>
      <c r="E11" s="49">
        <v>5500</v>
      </c>
      <c r="F11" s="51">
        <f>SUM(E11)</f>
        <v>5500</v>
      </c>
    </row>
    <row r="12" spans="2:6" x14ac:dyDescent="0.2">
      <c r="B12" s="94" t="s">
        <v>128</v>
      </c>
      <c r="C12" s="49">
        <v>8800</v>
      </c>
      <c r="D12" s="50">
        <f>SUM(C11:C12)</f>
        <v>14000</v>
      </c>
      <c r="E12" s="49">
        <v>9000</v>
      </c>
      <c r="F12" s="51">
        <f>SUM(E11:E12)</f>
        <v>14500</v>
      </c>
    </row>
    <row r="13" spans="2:6" x14ac:dyDescent="0.2">
      <c r="B13" s="91" t="s">
        <v>129</v>
      </c>
      <c r="C13" s="49">
        <v>6000</v>
      </c>
      <c r="D13" s="50">
        <f>SUM(C11:C13)</f>
        <v>20000</v>
      </c>
      <c r="E13" s="49">
        <v>5500</v>
      </c>
      <c r="F13" s="51">
        <f>SUM(E11:E13)</f>
        <v>20000</v>
      </c>
    </row>
    <row r="14" spans="2:6" x14ac:dyDescent="0.2">
      <c r="B14" s="94" t="s">
        <v>130</v>
      </c>
      <c r="C14" s="49">
        <v>4000</v>
      </c>
      <c r="D14" s="50">
        <f>SUM(C11:C14)</f>
        <v>24000</v>
      </c>
      <c r="E14" s="49">
        <v>4000</v>
      </c>
      <c r="F14" s="51">
        <f>SUM(E11:E14)</f>
        <v>24000</v>
      </c>
    </row>
    <row r="15" spans="2:6" x14ac:dyDescent="0.2">
      <c r="B15" s="89"/>
      <c r="C15" s="93"/>
      <c r="D15" s="50"/>
      <c r="E15" s="49"/>
      <c r="F15" s="51"/>
    </row>
    <row r="16" spans="2:6" x14ac:dyDescent="0.2">
      <c r="B16" s="57"/>
      <c r="C16" s="92"/>
      <c r="D16" s="50"/>
      <c r="E16" s="49"/>
      <c r="F16" s="51"/>
    </row>
    <row r="17" spans="2:6" x14ac:dyDescent="0.2">
      <c r="B17" s="57"/>
      <c r="C17" s="49"/>
      <c r="D17" s="50"/>
      <c r="E17" s="49"/>
      <c r="F17" s="51"/>
    </row>
    <row r="18" spans="2:6" x14ac:dyDescent="0.2">
      <c r="B18" s="57"/>
      <c r="C18" s="49"/>
      <c r="D18" s="50"/>
      <c r="E18" s="49"/>
      <c r="F18" s="51"/>
    </row>
    <row r="19" spans="2:6" x14ac:dyDescent="0.2">
      <c r="B19" s="57"/>
      <c r="C19" s="49"/>
      <c r="D19" s="50"/>
      <c r="E19" s="49"/>
      <c r="F19" s="51"/>
    </row>
    <row r="20" spans="2:6" x14ac:dyDescent="0.2">
      <c r="B20" s="57"/>
      <c r="C20" s="49"/>
      <c r="D20" s="50"/>
      <c r="E20" s="49"/>
      <c r="F20" s="51"/>
    </row>
    <row r="21" spans="2:6" x14ac:dyDescent="0.2">
      <c r="B21" s="57"/>
      <c r="C21" s="49"/>
      <c r="D21" s="50"/>
      <c r="E21" s="49"/>
      <c r="F21" s="51"/>
    </row>
    <row r="22" spans="2:6" x14ac:dyDescent="0.2">
      <c r="B22" s="57"/>
      <c r="C22" s="49"/>
      <c r="D22" s="50"/>
      <c r="E22" s="49"/>
      <c r="F22" s="51"/>
    </row>
    <row r="23" spans="2:6" x14ac:dyDescent="0.2">
      <c r="B23" s="57"/>
      <c r="C23" s="49"/>
      <c r="D23" s="50"/>
      <c r="E23" s="49"/>
      <c r="F23" s="51"/>
    </row>
    <row r="24" spans="2:6" x14ac:dyDescent="0.2">
      <c r="B24" s="57"/>
      <c r="C24" s="49"/>
      <c r="D24" s="50"/>
      <c r="E24" s="49"/>
      <c r="F24" s="51"/>
    </row>
    <row r="25" spans="2:6" x14ac:dyDescent="0.2">
      <c r="B25" s="57"/>
      <c r="C25" s="49"/>
      <c r="D25" s="50"/>
      <c r="E25" s="49"/>
      <c r="F25" s="51"/>
    </row>
    <row r="26" spans="2:6" x14ac:dyDescent="0.2">
      <c r="B26" s="57"/>
      <c r="C26" s="49"/>
      <c r="D26" s="50"/>
      <c r="E26" s="49"/>
      <c r="F26" s="51"/>
    </row>
    <row r="27" spans="2:6" x14ac:dyDescent="0.2">
      <c r="B27" s="57"/>
      <c r="C27" s="49"/>
      <c r="D27" s="50"/>
      <c r="E27" s="49"/>
      <c r="F27" s="51"/>
    </row>
    <row r="28" spans="2:6" x14ac:dyDescent="0.2">
      <c r="B28" s="57"/>
      <c r="C28" s="49"/>
      <c r="D28" s="50"/>
      <c r="E28" s="49"/>
      <c r="F28" s="51"/>
    </row>
    <row r="29" spans="2:6" x14ac:dyDescent="0.2">
      <c r="B29" s="57"/>
      <c r="C29" s="49"/>
      <c r="D29" s="50"/>
      <c r="E29" s="49"/>
      <c r="F29" s="51"/>
    </row>
    <row r="30" spans="2:6" x14ac:dyDescent="0.2">
      <c r="B30" s="57"/>
      <c r="C30" s="49"/>
      <c r="D30" s="50"/>
      <c r="E30" s="49"/>
      <c r="F30" s="51"/>
    </row>
    <row r="31" spans="2:6" x14ac:dyDescent="0.2">
      <c r="B31" s="57"/>
      <c r="C31" s="49"/>
      <c r="D31" s="50"/>
      <c r="E31" s="49"/>
      <c r="F31" s="51"/>
    </row>
    <row r="32" spans="2:6" x14ac:dyDescent="0.2">
      <c r="B32" s="57"/>
      <c r="C32" s="49"/>
      <c r="D32" s="50"/>
      <c r="E32" s="49"/>
      <c r="F32" s="51"/>
    </row>
    <row r="33" spans="2:6" x14ac:dyDescent="0.2">
      <c r="B33" s="57"/>
      <c r="C33" s="49"/>
      <c r="D33" s="50"/>
      <c r="E33" s="49"/>
      <c r="F33" s="51"/>
    </row>
    <row r="34" spans="2:6" x14ac:dyDescent="0.2">
      <c r="B34" s="57"/>
      <c r="C34" s="49"/>
      <c r="D34" s="50"/>
      <c r="E34" s="49"/>
      <c r="F34" s="51"/>
    </row>
    <row r="35" spans="2:6" x14ac:dyDescent="0.2">
      <c r="B35" s="57"/>
      <c r="C35" s="49"/>
      <c r="D35" s="50"/>
      <c r="E35" s="49"/>
      <c r="F35" s="51"/>
    </row>
    <row r="36" spans="2:6" x14ac:dyDescent="0.2">
      <c r="B36" s="57"/>
      <c r="C36" s="49"/>
      <c r="D36" s="50"/>
      <c r="E36" s="49"/>
      <c r="F36" s="51"/>
    </row>
    <row r="37" spans="2:6" x14ac:dyDescent="0.2">
      <c r="B37" s="57"/>
      <c r="C37" s="49"/>
      <c r="D37" s="50"/>
      <c r="E37" s="49"/>
      <c r="F37" s="51"/>
    </row>
    <row r="38" spans="2:6" x14ac:dyDescent="0.2">
      <c r="B38" s="57"/>
      <c r="C38" s="49"/>
      <c r="D38" s="50"/>
      <c r="E38" s="49"/>
      <c r="F38" s="51"/>
    </row>
    <row r="39" spans="2:6" x14ac:dyDescent="0.2">
      <c r="B39" s="57"/>
      <c r="C39" s="49"/>
      <c r="D39" s="50"/>
      <c r="E39" s="49"/>
      <c r="F39" s="51"/>
    </row>
    <row r="40" spans="2:6" x14ac:dyDescent="0.2">
      <c r="B40" s="57"/>
      <c r="C40" s="49"/>
      <c r="D40" s="50"/>
      <c r="E40" s="49"/>
      <c r="F40" s="51"/>
    </row>
    <row r="41" spans="2:6" x14ac:dyDescent="0.2">
      <c r="B41" s="57"/>
      <c r="C41" s="49"/>
      <c r="D41" s="50"/>
      <c r="E41" s="49"/>
      <c r="F41" s="51"/>
    </row>
    <row r="42" spans="2:6" x14ac:dyDescent="0.2">
      <c r="B42" s="57"/>
      <c r="C42" s="49"/>
      <c r="D42" s="50"/>
      <c r="E42" s="49"/>
      <c r="F42" s="51"/>
    </row>
    <row r="43" spans="2:6" x14ac:dyDescent="0.2">
      <c r="B43" s="57"/>
      <c r="C43" s="49"/>
      <c r="D43" s="50"/>
      <c r="E43" s="49"/>
      <c r="F43" s="51"/>
    </row>
    <row r="44" spans="2:6" x14ac:dyDescent="0.2">
      <c r="B44" s="57"/>
      <c r="C44" s="49"/>
      <c r="D44" s="50"/>
      <c r="E44" s="49"/>
      <c r="F44" s="51"/>
    </row>
    <row r="45" spans="2:6" x14ac:dyDescent="0.2">
      <c r="B45" s="57"/>
      <c r="C45" s="49"/>
      <c r="D45" s="50"/>
      <c r="E45" s="49"/>
      <c r="F45" s="51"/>
    </row>
    <row r="46" spans="2:6" x14ac:dyDescent="0.2">
      <c r="B46" s="57"/>
      <c r="C46" s="49"/>
      <c r="D46" s="50"/>
      <c r="E46" s="49"/>
      <c r="F46" s="51"/>
    </row>
    <row r="47" spans="2:6" x14ac:dyDescent="0.2">
      <c r="B47" s="57"/>
      <c r="C47" s="49"/>
      <c r="D47" s="50"/>
      <c r="E47" s="49"/>
      <c r="F47" s="51"/>
    </row>
    <row r="48" spans="2:6" x14ac:dyDescent="0.2">
      <c r="B48" s="57"/>
      <c r="C48" s="49"/>
      <c r="D48" s="50"/>
      <c r="E48" s="49"/>
      <c r="F48" s="51"/>
    </row>
    <row r="49" spans="2:6" x14ac:dyDescent="0.2">
      <c r="B49" s="57"/>
      <c r="C49" s="49"/>
      <c r="D49" s="50"/>
      <c r="E49" s="49"/>
      <c r="F49" s="51"/>
    </row>
    <row r="50" spans="2:6" x14ac:dyDescent="0.2">
      <c r="B50" s="57"/>
      <c r="C50" s="49"/>
      <c r="D50" s="50"/>
      <c r="E50" s="49"/>
      <c r="F50" s="51"/>
    </row>
    <row r="51" spans="2:6" x14ac:dyDescent="0.2">
      <c r="B51" s="57"/>
      <c r="C51" s="49"/>
      <c r="D51" s="50"/>
      <c r="E51" s="49"/>
      <c r="F51" s="51"/>
    </row>
    <row r="52" spans="2:6" x14ac:dyDescent="0.2">
      <c r="B52" s="57"/>
      <c r="C52" s="49"/>
      <c r="D52" s="50"/>
      <c r="E52" s="49"/>
      <c r="F52" s="51"/>
    </row>
    <row r="53" spans="2:6" x14ac:dyDescent="0.2">
      <c r="B53" s="57"/>
      <c r="C53" s="49"/>
      <c r="D53" s="50"/>
      <c r="E53" s="49"/>
      <c r="F53" s="51"/>
    </row>
    <row r="54" spans="2:6" x14ac:dyDescent="0.2">
      <c r="B54" s="57"/>
      <c r="C54" s="49"/>
      <c r="D54" s="50"/>
      <c r="E54" s="49"/>
      <c r="F54" s="51"/>
    </row>
    <row r="55" spans="2:6" x14ac:dyDescent="0.2">
      <c r="B55" s="57"/>
      <c r="C55" s="49"/>
      <c r="D55" s="50"/>
      <c r="E55" s="49"/>
      <c r="F55" s="51"/>
    </row>
    <row r="56" spans="2:6" x14ac:dyDescent="0.2">
      <c r="B56" s="57"/>
      <c r="C56" s="49"/>
      <c r="D56" s="50"/>
      <c r="E56" s="49"/>
      <c r="F56" s="51"/>
    </row>
    <row r="57" spans="2:6" x14ac:dyDescent="0.2">
      <c r="B57" s="57"/>
      <c r="C57" s="49"/>
      <c r="D57" s="50"/>
      <c r="E57" s="49"/>
      <c r="F57" s="51"/>
    </row>
    <row r="58" spans="2:6" x14ac:dyDescent="0.2">
      <c r="B58" s="57"/>
      <c r="C58" s="49"/>
      <c r="D58" s="50"/>
      <c r="E58" s="49"/>
      <c r="F58" s="51"/>
    </row>
    <row r="59" spans="2:6" x14ac:dyDescent="0.2">
      <c r="B59" s="57"/>
      <c r="C59" s="49"/>
      <c r="D59" s="50"/>
      <c r="E59" s="49"/>
      <c r="F59" s="51"/>
    </row>
    <row r="60" spans="2:6" x14ac:dyDescent="0.2">
      <c r="B60" s="57"/>
      <c r="C60" s="49"/>
      <c r="D60" s="50"/>
      <c r="E60" s="49"/>
      <c r="F60" s="51"/>
    </row>
    <row r="61" spans="2:6" x14ac:dyDescent="0.2">
      <c r="B61" s="57"/>
      <c r="C61" s="49"/>
      <c r="D61" s="50"/>
      <c r="E61" s="49"/>
      <c r="F61" s="51"/>
    </row>
    <row r="62" spans="2:6" x14ac:dyDescent="0.2">
      <c r="B62" s="57"/>
      <c r="C62" s="49"/>
      <c r="D62" s="50"/>
      <c r="E62" s="49"/>
      <c r="F62" s="51"/>
    </row>
    <row r="63" spans="2:6" x14ac:dyDescent="0.2">
      <c r="B63" s="57"/>
      <c r="C63" s="49"/>
      <c r="D63" s="50"/>
      <c r="E63" s="49"/>
      <c r="F63" s="51"/>
    </row>
    <row r="64" spans="2:6" x14ac:dyDescent="0.2">
      <c r="B64" s="57"/>
      <c r="C64" s="49"/>
      <c r="D64" s="50"/>
      <c r="E64" s="49"/>
      <c r="F64" s="51"/>
    </row>
    <row r="65" spans="2:6" x14ac:dyDescent="0.2">
      <c r="B65" s="57"/>
      <c r="C65" s="49"/>
      <c r="D65" s="50"/>
      <c r="E65" s="49"/>
      <c r="F65" s="51"/>
    </row>
    <row r="66" spans="2:6" x14ac:dyDescent="0.2">
      <c r="B66" s="57"/>
      <c r="C66" s="49"/>
      <c r="D66" s="50"/>
      <c r="E66" s="49"/>
      <c r="F66" s="51"/>
    </row>
    <row r="67" spans="2:6" x14ac:dyDescent="0.2">
      <c r="B67" s="57"/>
      <c r="C67" s="49"/>
      <c r="D67" s="50"/>
      <c r="E67" s="49"/>
      <c r="F67" s="51"/>
    </row>
    <row r="68" spans="2:6" x14ac:dyDescent="0.2">
      <c r="B68" s="57"/>
      <c r="C68" s="49"/>
      <c r="D68" s="50"/>
      <c r="E68" s="49"/>
      <c r="F68" s="51"/>
    </row>
    <row r="69" spans="2:6" x14ac:dyDescent="0.2">
      <c r="B69" s="57"/>
      <c r="C69" s="49"/>
      <c r="D69" s="50"/>
      <c r="E69" s="49"/>
      <c r="F69" s="51"/>
    </row>
    <row r="70" spans="2:6" x14ac:dyDescent="0.2">
      <c r="B70" s="57"/>
      <c r="C70" s="49"/>
      <c r="D70" s="50"/>
      <c r="E70" s="49"/>
      <c r="F70" s="51"/>
    </row>
    <row r="71" spans="2:6" x14ac:dyDescent="0.2">
      <c r="B71" s="57"/>
      <c r="C71" s="49"/>
      <c r="D71" s="50"/>
      <c r="E71" s="49"/>
      <c r="F71" s="51"/>
    </row>
    <row r="72" spans="2:6" x14ac:dyDescent="0.2">
      <c r="B72" s="57"/>
      <c r="C72" s="49"/>
      <c r="D72" s="50"/>
      <c r="E72" s="49"/>
      <c r="F72" s="51"/>
    </row>
    <row r="73" spans="2:6" x14ac:dyDescent="0.2">
      <c r="B73" s="57"/>
      <c r="C73" s="49"/>
      <c r="D73" s="50"/>
      <c r="E73" s="49"/>
      <c r="F73" s="51"/>
    </row>
    <row r="74" spans="2:6" x14ac:dyDescent="0.2">
      <c r="B74" s="57"/>
      <c r="C74" s="49"/>
      <c r="D74" s="50"/>
      <c r="E74" s="49"/>
      <c r="F74" s="51"/>
    </row>
    <row r="75" spans="2:6" x14ac:dyDescent="0.2">
      <c r="B75" s="57"/>
      <c r="C75" s="49"/>
      <c r="D75" s="50"/>
      <c r="E75" s="49"/>
      <c r="F75" s="51"/>
    </row>
    <row r="76" spans="2:6" x14ac:dyDescent="0.2">
      <c r="B76" s="57"/>
      <c r="C76" s="49"/>
      <c r="D76" s="50"/>
      <c r="E76" s="49"/>
      <c r="F76" s="51"/>
    </row>
    <row r="77" spans="2:6" x14ac:dyDescent="0.2">
      <c r="B77" s="57"/>
      <c r="C77" s="49"/>
      <c r="D77" s="50"/>
      <c r="E77" s="49"/>
      <c r="F77" s="51"/>
    </row>
    <row r="78" spans="2:6" x14ac:dyDescent="0.2">
      <c r="B78" s="57"/>
      <c r="C78" s="49"/>
      <c r="D78" s="50"/>
      <c r="E78" s="49"/>
      <c r="F78" s="51"/>
    </row>
    <row r="79" spans="2:6" x14ac:dyDescent="0.2">
      <c r="B79" s="57"/>
      <c r="C79" s="49"/>
      <c r="D79" s="50"/>
      <c r="E79" s="49"/>
      <c r="F79" s="51"/>
    </row>
    <row r="80" spans="2:6" x14ac:dyDescent="0.2">
      <c r="B80" s="57"/>
      <c r="C80" s="49"/>
      <c r="D80" s="50"/>
      <c r="E80" s="49"/>
      <c r="F80" s="51"/>
    </row>
    <row r="81" spans="2:6" x14ac:dyDescent="0.2">
      <c r="B81" s="57"/>
      <c r="C81" s="49"/>
      <c r="D81" s="50"/>
      <c r="E81" s="49"/>
      <c r="F81" s="51"/>
    </row>
    <row r="82" spans="2:6" x14ac:dyDescent="0.2">
      <c r="B82" s="57"/>
      <c r="C82" s="49"/>
      <c r="D82" s="50"/>
      <c r="E82" s="49"/>
      <c r="F82" s="51"/>
    </row>
    <row r="83" spans="2:6" x14ac:dyDescent="0.2">
      <c r="B83" s="58"/>
      <c r="C83" s="52"/>
      <c r="D83" s="50"/>
      <c r="E83" s="49"/>
      <c r="F83" s="51"/>
    </row>
    <row r="84" spans="2:6" x14ac:dyDescent="0.2">
      <c r="B84" s="58"/>
      <c r="C84" s="52"/>
      <c r="D84" s="50"/>
      <c r="E84" s="49"/>
      <c r="F84" s="51"/>
    </row>
    <row r="85" spans="2:6" x14ac:dyDescent="0.2">
      <c r="B85" s="58"/>
      <c r="C85" s="52"/>
      <c r="D85" s="50"/>
      <c r="E85" s="49"/>
      <c r="F85" s="51"/>
    </row>
    <row r="86" spans="2:6" x14ac:dyDescent="0.2">
      <c r="B86" s="58"/>
      <c r="C86" s="52"/>
      <c r="D86" s="50"/>
      <c r="E86" s="49"/>
      <c r="F86" s="51"/>
    </row>
    <row r="87" spans="2:6" x14ac:dyDescent="0.2">
      <c r="B87" s="58"/>
      <c r="C87" s="52"/>
      <c r="D87" s="50"/>
      <c r="E87" s="49"/>
      <c r="F87" s="51"/>
    </row>
    <row r="88" spans="2:6" x14ac:dyDescent="0.2">
      <c r="B88" s="58"/>
      <c r="C88" s="52"/>
      <c r="D88" s="50"/>
      <c r="E88" s="49"/>
      <c r="F88" s="51"/>
    </row>
    <row r="89" spans="2:6" x14ac:dyDescent="0.2">
      <c r="B89" s="58"/>
      <c r="C89" s="52"/>
      <c r="D89" s="50"/>
      <c r="E89" s="49"/>
      <c r="F89" s="51"/>
    </row>
    <row r="90" spans="2:6" x14ac:dyDescent="0.2">
      <c r="B90" s="58"/>
      <c r="C90" s="52"/>
      <c r="D90" s="50"/>
      <c r="E90" s="49"/>
      <c r="F90" s="51"/>
    </row>
    <row r="91" spans="2:6" x14ac:dyDescent="0.2">
      <c r="B91" s="58"/>
      <c r="C91" s="52"/>
      <c r="D91" s="50"/>
      <c r="E91" s="49"/>
      <c r="F91" s="51"/>
    </row>
    <row r="92" spans="2:6" x14ac:dyDescent="0.2">
      <c r="B92" s="58"/>
      <c r="C92" s="52"/>
      <c r="D92" s="50"/>
      <c r="E92" s="49"/>
      <c r="F92" s="51"/>
    </row>
    <row r="93" spans="2:6" x14ac:dyDescent="0.2">
      <c r="B93" s="58"/>
      <c r="C93" s="52"/>
      <c r="D93" s="50"/>
      <c r="E93" s="49"/>
      <c r="F93" s="51"/>
    </row>
    <row r="94" spans="2:6" x14ac:dyDescent="0.2">
      <c r="B94" s="58"/>
      <c r="C94" s="52"/>
      <c r="D94" s="50"/>
      <c r="E94" s="49"/>
      <c r="F94" s="51"/>
    </row>
    <row r="95" spans="2:6" x14ac:dyDescent="0.2">
      <c r="B95" s="58"/>
      <c r="C95" s="52"/>
      <c r="D95" s="50"/>
      <c r="E95" s="49"/>
      <c r="F95" s="51"/>
    </row>
    <row r="96" spans="2:6" x14ac:dyDescent="0.2">
      <c r="B96" s="58"/>
      <c r="C96" s="52"/>
      <c r="D96" s="50"/>
      <c r="E96" s="49"/>
      <c r="F96" s="51"/>
    </row>
    <row r="97" spans="2:6" x14ac:dyDescent="0.2">
      <c r="B97" s="58"/>
      <c r="C97" s="52"/>
      <c r="D97" s="50"/>
      <c r="E97" s="49"/>
      <c r="F97" s="51"/>
    </row>
    <row r="98" spans="2:6" x14ac:dyDescent="0.2">
      <c r="B98" s="59"/>
      <c r="C98" s="53"/>
      <c r="D98" s="54"/>
      <c r="E98" s="55"/>
      <c r="F98" s="56"/>
    </row>
    <row r="100" spans="2:6" x14ac:dyDescent="0.2">
      <c r="B100" s="140" t="s">
        <v>10</v>
      </c>
      <c r="C100" s="140"/>
      <c r="D100" s="140"/>
    </row>
  </sheetData>
  <mergeCells count="8">
    <mergeCell ref="B2:F2"/>
    <mergeCell ref="B3:F3"/>
    <mergeCell ref="B5:F5"/>
    <mergeCell ref="B6:F6"/>
    <mergeCell ref="B100:D100"/>
    <mergeCell ref="B7:F7"/>
    <mergeCell ref="B8:F8"/>
    <mergeCell ref="B4:F4"/>
  </mergeCells>
  <phoneticPr fontId="0" type="noConversion"/>
  <pageMargins left="0.75" right="0.75" top="1" bottom="1" header="0.5" footer="0.5"/>
  <pageSetup orientation="portrait" r:id="rId1"/>
  <headerFooter alignWithMargins="0">
    <oddHeader>&amp;LPut your logo here&amp;C&amp;"Arial,Bold"&amp;14Project Budget Template&amp;R&amp;"Arial,Bold"&amp;12Your Organization
Name Here</oddHeader>
    <oddFooter>&amp;L&amp;8Template: Project Budget Template [Rel. 2.1 8-30-04]&amp;CPage &amp;P of &amp;N&amp;RPrint Date: 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24E24CAF14D46B2DD609ACFD84C07" ma:contentTypeVersion="0" ma:contentTypeDescription="Create a new document." ma:contentTypeScope="" ma:versionID="9971b3b784abbe199b171e233c6d3889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9a36e787f936117f0a8f63b0cc0186e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3E7DFFF-3A4B-4C1D-B16C-DB8C77B7470E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7B53C760-98D1-4C93-AFDC-3A7E9790A1B6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FE5C8826-5379-48DC-BD9E-C782FD7B53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D3FC068-8F66-40FF-A284-D409D2C697BA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173C0E99-93AE-4856-BAA0-A2AA548ABB5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Fuentes de Costos del Proyecto</vt:lpstr>
      <vt:lpstr>Costos a lo largo del tiempo</vt:lpstr>
      <vt:lpstr>Costos por Sprint</vt:lpstr>
      <vt:lpstr>Costo Acumulado del Proyecto</vt:lpstr>
      <vt:lpstr>Hoja de Datos</vt:lpstr>
      <vt:lpstr>'Fuentes de Costos del Proyecto'!_ftn1</vt:lpstr>
      <vt:lpstr>'Fuentes de Costos del Proyecto'!_ftnref1</vt:lpstr>
      <vt:lpstr>'Hoja de Datos'!Área_de_impresión</vt:lpstr>
    </vt:vector>
  </TitlesOfParts>
  <Company>CVR/IT Consulting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Presupuesto del Proyecto</dc:title>
  <dc:creator>hbravo-consultorge@innovacion.gob.pa</dc:creator>
  <cp:keywords>Budget; Cumulative Cost;</cp:keywords>
  <dc:description>Template history: Origin - partially from www.pmo.state.mn.us   Modified for City of Raleigh  Enterprise PMO. Copyright 2006 CVR/IT Consulting LLC.  All Rights Reserved.  No portion of this document may be used, reproduced or distributed without a valid license.  For license information see www.cvr-it.com or contact info@cvr-it.com.  Retain this notice in this Comments box.</dc:description>
  <cp:lastModifiedBy>Mori Belito Ramírez</cp:lastModifiedBy>
  <cp:lastPrinted>2008-04-18T00:15:32Z</cp:lastPrinted>
  <dcterms:created xsi:type="dcterms:W3CDTF">2003-01-15T16:30:27Z</dcterms:created>
  <dcterms:modified xsi:type="dcterms:W3CDTF">2025-10-02T00:36:05Z</dcterms:modified>
  <cp:category>Rev. 2.1;last template update 8-30-04 gje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wstr>FWJASSSE55TN-275-101</vt:lpwstr>
  </property>
  <property fmtid="{D5CDD505-2E9C-101B-9397-08002B2CF9AE}" pid="3" name="_dlc_DocIdItemGuid">
    <vt:lpwstr>d707aaba-0938-4712-935e-3c52268454de</vt:lpwstr>
  </property>
  <property fmtid="{D5CDD505-2E9C-101B-9397-08002B2CF9AE}" pid="4" name="_dlc_DocIdUrl">
    <vt:lpwstr>https://portal.smrey.net/areas/it/_layouts/15/DocIdRedir.aspx?ID=FWJASSSE55TN-275-101, FWJASSSE55TN-275-101</vt:lpwstr>
  </property>
</Properties>
</file>