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</sheets>
  <definedNames/>
  <calcPr/>
</workbook>
</file>

<file path=xl/sharedStrings.xml><?xml version="1.0" encoding="utf-8"?>
<sst xmlns="http://schemas.openxmlformats.org/spreadsheetml/2006/main" count="927" uniqueCount="329">
  <si>
    <t>Team</t>
  </si>
  <si>
    <t>Player</t>
  </si>
  <si>
    <t>Rank</t>
  </si>
  <si>
    <t>Notes</t>
  </si>
  <si>
    <t>Blitzfrank</t>
  </si>
  <si>
    <t>Foonky</t>
  </si>
  <si>
    <t>D4</t>
  </si>
  <si>
    <t>Two seasons ago</t>
  </si>
  <si>
    <t>Aîas</t>
  </si>
  <si>
    <t>G1</t>
  </si>
  <si>
    <t>Has very little games</t>
  </si>
  <si>
    <t>Anilsa</t>
  </si>
  <si>
    <t>E2</t>
  </si>
  <si>
    <t>Looked at past games played in flex and win rate vs current rank</t>
  </si>
  <si>
    <t>FieryO</t>
  </si>
  <si>
    <t>M</t>
  </si>
  <si>
    <t>Was master last season</t>
  </si>
  <si>
    <t>Hal8000</t>
  </si>
  <si>
    <t>P2</t>
  </si>
  <si>
    <t>Is diamond 2 in flex so one rank down</t>
  </si>
  <si>
    <t>M0RDAX</t>
  </si>
  <si>
    <t>D1</t>
  </si>
  <si>
    <t>Is diamond 1</t>
  </si>
  <si>
    <t>mrkingmarc01</t>
  </si>
  <si>
    <t>barely finished placements and is emerald 2</t>
  </si>
  <si>
    <t>Demortius</t>
  </si>
  <si>
    <t>D3</t>
  </si>
  <si>
    <t>Two season ago</t>
  </si>
  <si>
    <t>RunG0</t>
  </si>
  <si>
    <t>E2 last season</t>
  </si>
  <si>
    <t>SpriTDrinkar</t>
  </si>
  <si>
    <t>P2 right now</t>
  </si>
  <si>
    <t>Slaser20</t>
  </si>
  <si>
    <t>Master last season</t>
  </si>
  <si>
    <t>BS Scaling</t>
  </si>
  <si>
    <t>Bobbuz#1337</t>
  </si>
  <si>
    <t>E4</t>
  </si>
  <si>
    <t>Last season</t>
  </si>
  <si>
    <t>Fill Main#Fill</t>
  </si>
  <si>
    <t>Magaera#EUW</t>
  </si>
  <si>
    <t>D2</t>
  </si>
  <si>
    <t>Thompie#WAHED</t>
  </si>
  <si>
    <t>P4</t>
  </si>
  <si>
    <t>BS King Cookie</t>
  </si>
  <si>
    <t>Last Season</t>
  </si>
  <si>
    <t>Swordie#ESABS</t>
  </si>
  <si>
    <t>G3</t>
  </si>
  <si>
    <t>BS Happy Hour</t>
  </si>
  <si>
    <t>Wiggerzen#EUW</t>
  </si>
  <si>
    <t>enrico9roda#EUW</t>
  </si>
  <si>
    <t>In Flex D4</t>
  </si>
  <si>
    <t>markdeotter#miauw</t>
  </si>
  <si>
    <t>Gold 1 Right Now</t>
  </si>
  <si>
    <t>Ruter#2137</t>
  </si>
  <si>
    <t>P3</t>
  </si>
  <si>
    <t>Right Now</t>
  </si>
  <si>
    <t>Buff Syndra#LYX</t>
  </si>
  <si>
    <t>banaan9999#EUW</t>
  </si>
  <si>
    <t>Boosted Kittens</t>
  </si>
  <si>
    <t>Xithous#EUW</t>
  </si>
  <si>
    <t>G4</t>
  </si>
  <si>
    <t>Not Sure</t>
  </si>
  <si>
    <t>Femboy Enjoyer#SLAY</t>
  </si>
  <si>
    <t>Frozen Lotus#Ashe</t>
  </si>
  <si>
    <t>G2</t>
  </si>
  <si>
    <t>Jimm#Bozz</t>
  </si>
  <si>
    <t>S2</t>
  </si>
  <si>
    <t>Riceu#DLLM</t>
  </si>
  <si>
    <t>S1</t>
  </si>
  <si>
    <t>Boosted Chickens</t>
  </si>
  <si>
    <t>Maplesyrup420#SÆRP</t>
  </si>
  <si>
    <t>CuteAnimeGirlX69#00666</t>
  </si>
  <si>
    <t>S4</t>
  </si>
  <si>
    <t>thatonetree</t>
  </si>
  <si>
    <t>I master bait#2108</t>
  </si>
  <si>
    <t>S3</t>
  </si>
  <si>
    <t>ZennoZ#6582</t>
  </si>
  <si>
    <t>U</t>
  </si>
  <si>
    <t>Steeeven#1234</t>
  </si>
  <si>
    <t>B2</t>
  </si>
  <si>
    <t>SomeEmoElfChick#EMO</t>
  </si>
  <si>
    <t>Lyncxe#euw</t>
  </si>
  <si>
    <t>Right now</t>
  </si>
  <si>
    <t>Conclusively#ADC</t>
  </si>
  <si>
    <t>Right now and last season</t>
  </si>
  <si>
    <t>Duivelsei Academy</t>
  </si>
  <si>
    <t>nilio</t>
  </si>
  <si>
    <t>Denisesis</t>
  </si>
  <si>
    <t>sisinobubles</t>
  </si>
  <si>
    <t>Zodra</t>
  </si>
  <si>
    <t>Juniorr</t>
  </si>
  <si>
    <t>Blue Lightning</t>
  </si>
  <si>
    <t>blibliboe</t>
  </si>
  <si>
    <t>Godkai</t>
  </si>
  <si>
    <t>E3</t>
  </si>
  <si>
    <t>DEI 4Fun Boomers</t>
  </si>
  <si>
    <t>CuriousPanda</t>
  </si>
  <si>
    <t>Caseblanka</t>
  </si>
  <si>
    <t>Bladerdeeg</t>
  </si>
  <si>
    <t>amijr</t>
  </si>
  <si>
    <t>Srsbest</t>
  </si>
  <si>
    <t>DwalendDrol</t>
  </si>
  <si>
    <t>P1</t>
  </si>
  <si>
    <t>Esports Team Twente</t>
  </si>
  <si>
    <t>abrik#brick</t>
  </si>
  <si>
    <t>ETT Dutchyyyyyyy#ETT</t>
  </si>
  <si>
    <t>Flavakool#123</t>
  </si>
  <si>
    <t>Actually Tino#euw</t>
  </si>
  <si>
    <t>Grimoires#EUW</t>
  </si>
  <si>
    <t>SweatIRL#EUW</t>
  </si>
  <si>
    <t>ETT RuigeRichard#EUW</t>
  </si>
  <si>
    <t>Infinite Pixels</t>
  </si>
  <si>
    <t>sleepthinker#2222</t>
  </si>
  <si>
    <t>B1</t>
  </si>
  <si>
    <t>Iron one last season</t>
  </si>
  <si>
    <t xml:space="preserve"> MotherAnique#PXL</t>
  </si>
  <si>
    <t>I2</t>
  </si>
  <si>
    <t>Iron 2 last season</t>
  </si>
  <si>
    <t>Doesnt exist</t>
  </si>
  <si>
    <t>cake#star</t>
  </si>
  <si>
    <t>EvelynnCharms#L9L9</t>
  </si>
  <si>
    <t>B4</t>
  </si>
  <si>
    <t>Dubmonstah#EUW</t>
  </si>
  <si>
    <t>SUZAKU#NUHUH</t>
  </si>
  <si>
    <t>Annanaz#EUW</t>
  </si>
  <si>
    <t>Infinite Spirits</t>
  </si>
  <si>
    <t xml:space="preserve"> Litwicks#egirl</t>
  </si>
  <si>
    <t>Meow#EMama</t>
  </si>
  <si>
    <t>Meow#Fipi</t>
  </si>
  <si>
    <t>in flex</t>
  </si>
  <si>
    <t>Laughing Fool#6666</t>
  </si>
  <si>
    <t>DangerBug#Froot</t>
  </si>
  <si>
    <t>Quaxlys#RAMEN</t>
  </si>
  <si>
    <t>Green Tea Love</t>
  </si>
  <si>
    <t>Voes#0000</t>
  </si>
  <si>
    <t>Rollende Oma#EUW</t>
  </si>
  <si>
    <t>Saye#EUW</t>
  </si>
  <si>
    <t>Moatjeh#EUW</t>
  </si>
  <si>
    <t>Rollende Opa#EUW</t>
  </si>
  <si>
    <t>Portgas D Zero#EUW</t>
  </si>
  <si>
    <t>Three season ago</t>
  </si>
  <si>
    <t>Rapper Boef #EUW</t>
  </si>
  <si>
    <t>Grizzled Gamblers</t>
  </si>
  <si>
    <t>Lotus#NED</t>
  </si>
  <si>
    <t>VIII ı Strength#420</t>
  </si>
  <si>
    <t>Lolbroekie#EUW</t>
  </si>
  <si>
    <t>Jochemrex#EUW</t>
  </si>
  <si>
    <t>E1</t>
  </si>
  <si>
    <t>Silence#wench</t>
  </si>
  <si>
    <t>Podricks secret#EUW</t>
  </si>
  <si>
    <t>Inside information that he easily hits d1 every season but hten decays and sotps playing</t>
  </si>
  <si>
    <t>Nausicaä#DOM</t>
  </si>
  <si>
    <t>Iron Bucket Boys</t>
  </si>
  <si>
    <t>Taytotom83#EUW</t>
  </si>
  <si>
    <t>Gromper#EUW</t>
  </si>
  <si>
    <t>Spacecore123#EUW</t>
  </si>
  <si>
    <t>FrozenTime#EUW</t>
  </si>
  <si>
    <t>God prince darus#EUW</t>
  </si>
  <si>
    <t>Peritan the Platypus</t>
  </si>
  <si>
    <t>dragonprince#EUW</t>
  </si>
  <si>
    <t>ArresZ#EUW</t>
  </si>
  <si>
    <t>Leprice#Ink2g</t>
  </si>
  <si>
    <t>Syntaxfehlr#EUW</t>
  </si>
  <si>
    <t>Ultearov#EUW</t>
  </si>
  <si>
    <t>0range386#EUNE</t>
  </si>
  <si>
    <t>EUNE</t>
  </si>
  <si>
    <t>Not a player</t>
  </si>
  <si>
    <t>TSEA Pink Wards</t>
  </si>
  <si>
    <t>Crystal Jayne#EUW</t>
  </si>
  <si>
    <t>Hyperbubbles#EUW</t>
  </si>
  <si>
    <t>KPePe#7719</t>
  </si>
  <si>
    <t>BeefSenpai#EUW</t>
  </si>
  <si>
    <t>LeeEstes#EUW</t>
  </si>
  <si>
    <t>Rayquinza#EUW</t>
  </si>
  <si>
    <t>Cloopy#Cloop</t>
  </si>
  <si>
    <t>grr my cookie#EUW</t>
  </si>
  <si>
    <t>TSEA Link Happy Dumplings</t>
  </si>
  <si>
    <t>LandsVerader #EUW</t>
  </si>
  <si>
    <t>B3</t>
  </si>
  <si>
    <t>Kamkii #EUW</t>
  </si>
  <si>
    <t>Anjiela #EUW</t>
  </si>
  <si>
    <t>ADM  KuzanAokiji #EUW</t>
  </si>
  <si>
    <t>Nixfiglia #EUW</t>
  </si>
  <si>
    <t>SanGuine #5555</t>
  </si>
  <si>
    <t>TheSopherd #EUW</t>
  </si>
  <si>
    <t>TSEA Link Reborn</t>
  </si>
  <si>
    <t>PoisonBumbleBee #EUW</t>
  </si>
  <si>
    <t>Dennis Bergkamp#NDL</t>
  </si>
  <si>
    <t>Habsburg Austria #EUW</t>
  </si>
  <si>
    <t>Tsumufufu #rock</t>
  </si>
  <si>
    <t>VDY #GOAT</t>
  </si>
  <si>
    <t>Padvinders</t>
  </si>
  <si>
    <t>TheTiminator3000#EUW</t>
  </si>
  <si>
    <t>Icarus#UPAD</t>
  </si>
  <si>
    <t>hayotheboys#euw</t>
  </si>
  <si>
    <t>Kaasdief#UPAD</t>
  </si>
  <si>
    <t>Gratis Koffie#EUW</t>
  </si>
  <si>
    <t>RagonRakayah#Toge</t>
  </si>
  <si>
    <t>Ravendream#uwu</t>
  </si>
  <si>
    <t>Zephyr Hydra</t>
  </si>
  <si>
    <t>Framzey #Beans</t>
  </si>
  <si>
    <t>Memvis333#Tree</t>
  </si>
  <si>
    <t>Two Seasons ago</t>
  </si>
  <si>
    <t>TO Fenrir#EUW</t>
  </si>
  <si>
    <t>Weatherwolff#007</t>
  </si>
  <si>
    <t>Fr0stFox#EUW</t>
  </si>
  <si>
    <t>Keizerspingu#EUW</t>
  </si>
  <si>
    <t>Zephyr Kratos</t>
  </si>
  <si>
    <t>Shabarkov#EUW</t>
  </si>
  <si>
    <t>FriendlyRob#ROB</t>
  </si>
  <si>
    <t>Matix#EUW</t>
  </si>
  <si>
    <t>Snirp#EUW</t>
  </si>
  <si>
    <t>TheHumanDecoy#ZPR</t>
  </si>
  <si>
    <t>Zephyr Odysseus</t>
  </si>
  <si>
    <t>Ricoh#8rox</t>
  </si>
  <si>
    <t>Hannis dog#5269</t>
  </si>
  <si>
    <t>WokeSwan#EUW</t>
  </si>
  <si>
    <t>In Flex</t>
  </si>
  <si>
    <t>JesusCracker#balls</t>
  </si>
  <si>
    <t>lmaokai lmaokai#EUW</t>
  </si>
  <si>
    <t>In flex</t>
  </si>
  <si>
    <t>kondaas#EUW</t>
  </si>
  <si>
    <t>G2 in normals but unranked</t>
  </si>
  <si>
    <t>Zephyr Ouroboros</t>
  </si>
  <si>
    <t>Dán#EUW</t>
  </si>
  <si>
    <t>Wackylogic#EUW</t>
  </si>
  <si>
    <t>AtroriS#EUW</t>
  </si>
  <si>
    <t>Trenbuchet#EUW</t>
  </si>
  <si>
    <t>xand3r80#EUW</t>
  </si>
  <si>
    <t>God of steam#EUW</t>
  </si>
  <si>
    <t>SoeSkebap#EUW</t>
  </si>
  <si>
    <t>now and last season</t>
  </si>
  <si>
    <t>Zephyr Kerberos</t>
  </si>
  <si>
    <t>Juizylegend#EUW</t>
  </si>
  <si>
    <t>TheLonePhoton#EUW</t>
  </si>
  <si>
    <t>AkBoy#EUW</t>
  </si>
  <si>
    <t>Vezachs#EUW</t>
  </si>
  <si>
    <t>Sjongo#EUW</t>
  </si>
  <si>
    <t>RTraitor#EUW</t>
  </si>
  <si>
    <t>Sogi#Sogii</t>
  </si>
  <si>
    <t>Three Seasons Ago</t>
  </si>
  <si>
    <t>Zephyr Shiva</t>
  </si>
  <si>
    <t>BigusChongus#Chonk</t>
  </si>
  <si>
    <t>Drandordo#EUW</t>
  </si>
  <si>
    <t>Can't find it</t>
  </si>
  <si>
    <t>DTG JaJaGamer#KATA</t>
  </si>
  <si>
    <t>90Ramir#EUW</t>
  </si>
  <si>
    <t>Vanaquil#80085</t>
  </si>
  <si>
    <t>DTG MELJON#EUW</t>
  </si>
  <si>
    <t>CityBong#EUW</t>
  </si>
  <si>
    <t>Zephyr Loch Ness Monster</t>
  </si>
  <si>
    <t>Mocro#ZPR</t>
  </si>
  <si>
    <t>Nightlon#ZPR</t>
  </si>
  <si>
    <t>MrPorobear#EUW</t>
  </si>
  <si>
    <t>Menno626#626</t>
  </si>
  <si>
    <t>AdamDamtheBrave#EUW</t>
  </si>
  <si>
    <t>Ghostbomber#ARGH</t>
  </si>
  <si>
    <t>Forced2#001</t>
  </si>
  <si>
    <t>Scallywag#EUW</t>
  </si>
  <si>
    <t>Lars de Vries</t>
  </si>
  <si>
    <t>Maartendo#EUW</t>
  </si>
  <si>
    <t>LDV Eve#EUW</t>
  </si>
  <si>
    <t>Otje#EUW</t>
  </si>
  <si>
    <t>Aera#Asol</t>
  </si>
  <si>
    <t>Vanilla Sweets#EUW</t>
  </si>
  <si>
    <t>Coffee Start#EUW</t>
  </si>
  <si>
    <t>Dirty Little Animals</t>
  </si>
  <si>
    <t>Florijs#DLA</t>
  </si>
  <si>
    <t>50ShadesOfWeeb#EUW</t>
  </si>
  <si>
    <t>Nowan#6798</t>
  </si>
  <si>
    <t>Ambrose Alarie#DLA</t>
  </si>
  <si>
    <t>Zoey Azalea#UwU</t>
  </si>
  <si>
    <t>Badr#Jari</t>
  </si>
  <si>
    <t>WDATCKG</t>
  </si>
  <si>
    <t>Hulpbehoevend#ORNN</t>
  </si>
  <si>
    <t>Flex</t>
  </si>
  <si>
    <t>WithyWall#EUW</t>
  </si>
  <si>
    <t>nietkita#EUW</t>
  </si>
  <si>
    <t>Look at avg of their games no ranked game</t>
  </si>
  <si>
    <t>Lyncxe#EUW</t>
  </si>
  <si>
    <t>Nine Iota#8475</t>
  </si>
  <si>
    <t>fluc#EUW</t>
  </si>
  <si>
    <t>Ignite Orange</t>
  </si>
  <si>
    <t>moneymovemaker#EUW</t>
  </si>
  <si>
    <t>sourMilkMakeRrrr#MILK</t>
  </si>
  <si>
    <t>Shannaroo#EVA</t>
  </si>
  <si>
    <t>BluefireStrm#GGEZ</t>
  </si>
  <si>
    <t>Bøøgiee#EUW</t>
  </si>
  <si>
    <t>frigidas#EUW</t>
  </si>
  <si>
    <t>Ignite Green</t>
  </si>
  <si>
    <t>Chiwan#EUW</t>
  </si>
  <si>
    <t>Pimtheking#Lesgo</t>
  </si>
  <si>
    <t>Slicer#4969</t>
  </si>
  <si>
    <t>bejamzamin#42069</t>
  </si>
  <si>
    <t>Pontifex#Green</t>
  </si>
  <si>
    <t>Ignite Purple</t>
  </si>
  <si>
    <t>BBBoem#DSEA</t>
  </si>
  <si>
    <t>PinkGayTurtle#SLAY</t>
  </si>
  <si>
    <t>Japwr#1602</t>
  </si>
  <si>
    <t>Kayn Prestige#EUW</t>
  </si>
  <si>
    <t>Improbulator#PURP</t>
  </si>
  <si>
    <t>Ignite Diamond</t>
  </si>
  <si>
    <t>janto#4712</t>
  </si>
  <si>
    <t>Avg, only 2 games played</t>
  </si>
  <si>
    <t>Winterjas#JAS</t>
  </si>
  <si>
    <t>Avg, only normals</t>
  </si>
  <si>
    <t>Bas#BVB</t>
  </si>
  <si>
    <t>AroN64#N64</t>
  </si>
  <si>
    <t>noatheonlyone#EUW</t>
  </si>
  <si>
    <t>Djeffries#EUW</t>
  </si>
  <si>
    <t>Division 1</t>
  </si>
  <si>
    <t>Statistics</t>
  </si>
  <si>
    <t>Captain</t>
  </si>
  <si>
    <t>Team name</t>
  </si>
  <si>
    <t>P</t>
  </si>
  <si>
    <t>W</t>
  </si>
  <si>
    <t>T</t>
  </si>
  <si>
    <t>L</t>
  </si>
  <si>
    <t>TB</t>
  </si>
  <si>
    <t>IGN</t>
  </si>
  <si>
    <t>Discord</t>
  </si>
  <si>
    <t>Dorans Lars de Vries</t>
  </si>
  <si>
    <t>Dorans Green Tea Love</t>
  </si>
  <si>
    <t>Division 2</t>
  </si>
  <si>
    <t>Division 3 A</t>
  </si>
  <si>
    <t>Dorans Dirty Little Animals</t>
  </si>
  <si>
    <t>Division 3 B</t>
  </si>
  <si>
    <t>Division 4</t>
  </si>
  <si>
    <t>Division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</si>
</sst>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Josefin Sans"/>
    </font>
    <font>
      <color rgb="FF01133D"/>
      <name val="Josefin Sans"/>
    </font>
    <font>
      <b/>
      <color rgb="FF050557"/>
      <name val="Josefin Sans"/>
    </font>
    <font>
      <sz val="9.0"/>
      <color theme="1"/>
      <name val="Josefin Sans"/>
    </font>
    <font>
      <color rgb="FF1F1F1F"/>
      <name val="Josefin Sans"/>
    </font>
    <font>
      <color theme="1"/>
      <name val="Arial"/>
      <scheme val="minor"/>
    </font>
    <font>
      <u/>
      <color rgb="FF1155CC"/>
      <name val="Josefin Sans"/>
    </font>
    <font>
      <u/>
      <color rgb="FF1155CC"/>
      <name val="Josefin Sans"/>
    </font>
    <font>
      <sz val="11.0"/>
      <color rgb="FFFFFFFF"/>
      <name val="Josefin Sans"/>
    </font>
    <font>
      <sz val="11.0"/>
      <color theme="1"/>
      <name val="Josefin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7">
    <border/>
    <border>
      <left style="thick">
        <color rgb="FF000000"/>
      </left>
      <right style="thin">
        <color rgb="FF01133D"/>
      </right>
      <top style="thick">
        <color rgb="FF000000"/>
      </top>
      <bottom style="thin">
        <color rgb="FF01133D"/>
      </bottom>
    </border>
    <border>
      <left style="thin">
        <color rgb="FF050557"/>
      </left>
      <right style="thin">
        <color rgb="FF050557"/>
      </right>
      <top style="thick">
        <color rgb="FF000000"/>
      </top>
      <bottom style="thin">
        <color rgb="FF050557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1133D"/>
      </right>
      <bottom style="thin">
        <color rgb="FF01133D"/>
      </bottom>
    </border>
    <border>
      <left style="thin">
        <color rgb="FF01133D"/>
      </left>
      <right style="thin">
        <color rgb="FF01133D"/>
      </right>
      <bottom style="thin">
        <color rgb="FF01133D"/>
      </bottom>
    </border>
    <border>
      <right style="thick">
        <color rgb="FF000000"/>
      </right>
    </border>
    <border>
      <left style="thick">
        <color rgb="FF000000"/>
      </left>
      <right style="thin">
        <color rgb="FF01133D"/>
      </right>
      <bottom style="thick">
        <color rgb="FF000000"/>
      </bottom>
    </border>
    <border>
      <left style="thin">
        <color rgb="FF01133D"/>
      </left>
      <right style="thin">
        <color rgb="FF01133D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1133D"/>
      </left>
      <right style="thin">
        <color rgb="FF000000"/>
      </right>
      <top style="thick">
        <color rgb="FF000000"/>
      </top>
      <bottom style="thin">
        <color rgb="FF01133D"/>
      </bottom>
    </border>
    <border>
      <left style="thin">
        <color rgb="FF01133D"/>
      </left>
      <right style="thin">
        <color rgb="FF000000"/>
      </right>
      <bottom style="thin">
        <color rgb="FF01133D"/>
      </bottom>
    </border>
    <border>
      <left style="thin">
        <color rgb="FF01133D"/>
      </left>
      <right style="thin">
        <color rgb="FF000000"/>
      </right>
      <bottom style="thick">
        <color rgb="FF000000"/>
      </bottom>
    </border>
    <border>
      <left style="thin">
        <color rgb="FF01133D"/>
      </left>
      <right style="thin">
        <color rgb="FF01133D"/>
      </right>
      <top style="thick">
        <color rgb="FF000000"/>
      </top>
      <bottom style="thin">
        <color rgb="FF01133D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1133D"/>
      </left>
      <right style="thin">
        <color rgb="FF01133D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1133D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1" numFmtId="0" xfId="0" applyAlignment="1" applyBorder="1" applyFont="1">
      <alignment readingOrder="0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2" fontId="4" numFmtId="0" xfId="0" applyAlignment="1" applyBorder="1" applyFill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0" fontId="1" numFmtId="0" xfId="0" applyBorder="1" applyFont="1"/>
    <xf borderId="17" fillId="2" fontId="1" numFmtId="0" xfId="0" applyAlignment="1" applyBorder="1" applyFont="1">
      <alignment vertical="bottom"/>
    </xf>
    <xf borderId="16" fillId="2" fontId="1" numFmtId="0" xfId="0" applyAlignment="1" applyBorder="1" applyFont="1">
      <alignment vertical="bottom"/>
    </xf>
    <xf borderId="18" fillId="2" fontId="1" numFmtId="0" xfId="0" applyAlignment="1" applyBorder="1" applyFont="1">
      <alignment vertical="bottom"/>
    </xf>
    <xf borderId="19" fillId="2" fontId="1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2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20" fillId="2" fontId="2" numFmtId="0" xfId="0" applyAlignment="1" applyBorder="1" applyFont="1">
      <alignment vertical="bottom"/>
    </xf>
    <xf borderId="21" fillId="0" fontId="2" numFmtId="0" xfId="0" applyAlignment="1" applyBorder="1" applyFont="1">
      <alignment vertical="bottom"/>
    </xf>
    <xf borderId="22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4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4" fillId="2" fontId="5" numFmtId="0" xfId="0" applyAlignment="1" applyBorder="1" applyFont="1">
      <alignment vertical="bottom"/>
    </xf>
    <xf borderId="2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5" fillId="0" fontId="2" numFmtId="0" xfId="0" applyAlignment="1" applyBorder="1" applyFont="1">
      <alignment vertical="bottom"/>
    </xf>
    <xf borderId="26" fillId="0" fontId="2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9" fillId="0" fontId="1" numFmtId="0" xfId="0" applyBorder="1" applyFont="1"/>
    <xf borderId="0" fillId="0" fontId="6" numFmtId="0" xfId="0" applyAlignment="1" applyFont="1">
      <alignment readingOrder="0"/>
    </xf>
    <xf borderId="27" fillId="0" fontId="2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28" fillId="3" fontId="9" numFmtId="0" xfId="0" applyAlignment="1" applyBorder="1" applyFill="1" applyFont="1">
      <alignment vertical="bottom"/>
    </xf>
    <xf borderId="29" fillId="3" fontId="1" numFmtId="0" xfId="0" applyAlignment="1" applyBorder="1" applyFont="1">
      <alignment vertical="bottom"/>
    </xf>
    <xf borderId="29" fillId="3" fontId="9" numFmtId="0" xfId="0" applyAlignment="1" applyBorder="1" applyFont="1">
      <alignment shrinkToFit="0" vertical="bottom" wrapText="0"/>
    </xf>
    <xf borderId="29" fillId="3" fontId="9" numFmtId="0" xfId="0" applyAlignment="1" applyBorder="1" applyFont="1">
      <alignment vertical="bottom"/>
    </xf>
    <xf borderId="30" fillId="3" fontId="9" numFmtId="0" xfId="0" applyAlignment="1" applyBorder="1" applyFont="1">
      <alignment vertical="bottom"/>
    </xf>
    <xf borderId="31" fillId="3" fontId="9" numFmtId="0" xfId="0" applyAlignment="1" applyBorder="1" applyFont="1">
      <alignment vertical="bottom"/>
    </xf>
    <xf borderId="0" fillId="3" fontId="9" numFmtId="0" xfId="0" applyAlignment="1" applyFont="1">
      <alignment vertical="bottom"/>
    </xf>
    <xf borderId="26" fillId="3" fontId="9" numFmtId="0" xfId="0" applyAlignment="1" applyBorder="1" applyFont="1">
      <alignment vertical="bottom"/>
    </xf>
    <xf borderId="32" fillId="3" fontId="9" numFmtId="0" xfId="0" applyAlignment="1" applyBorder="1" applyFont="1">
      <alignment vertical="bottom"/>
    </xf>
    <xf borderId="31" fillId="0" fontId="10" numFmtId="0" xfId="0" applyAlignment="1" applyBorder="1" applyFont="1">
      <alignment vertical="bottom"/>
    </xf>
    <xf borderId="0" fillId="3" fontId="9" numFmtId="0" xfId="0" applyAlignment="1" applyFont="1">
      <alignment horizontal="right" vertical="bottom"/>
    </xf>
    <xf borderId="33" fillId="3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34" fillId="0" fontId="10" numFmtId="0" xfId="0" applyAlignment="1" applyBorder="1" applyFont="1">
      <alignment vertical="bottom"/>
    </xf>
    <xf borderId="35" fillId="3" fontId="9" numFmtId="0" xfId="0" applyAlignment="1" applyBorder="1" applyFont="1">
      <alignment horizontal="right" vertical="bottom"/>
    </xf>
    <xf borderId="35" fillId="3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0" fillId="3" fontId="9" numFmtId="0" xfId="0" applyAlignment="1" applyFont="1">
      <alignment shrinkToFit="0" vertical="bottom" wrapText="0"/>
    </xf>
    <xf borderId="31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4" fillId="3" fontId="9" numFmtId="0" xfId="0" applyAlignment="1" applyBorder="1" applyFont="1">
      <alignment vertical="bottom"/>
    </xf>
  </cellXfs>
  <cellStyles count="1">
    <cellStyle xfId="0" name="Normal" builtinId="0"/>
  </cellStyles>
  <dxfs count="8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FFFFFF"/>
      </font>
      <fill>
        <patternFill patternType="solid">
          <fgColor rgb="FFDD7E6B"/>
          <bgColor rgb="FFDD7E6B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>
        <color rgb="FFF1C232"/>
      </font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p.gg/summoners/euw/LandsVerader-EUW" TargetMode="External"/><Relationship Id="rId2" Type="http://schemas.openxmlformats.org/officeDocument/2006/relationships/hyperlink" Target="https://www.op.gg/summoners/euw/anjiela-EU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4</v>
      </c>
      <c r="B3" s="7" t="s">
        <v>8</v>
      </c>
      <c r="C3" s="8" t="s">
        <v>9</v>
      </c>
      <c r="D3" s="1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4</v>
      </c>
      <c r="B4" s="7" t="s">
        <v>11</v>
      </c>
      <c r="C4" s="8" t="s">
        <v>12</v>
      </c>
      <c r="D4" s="1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7" t="s">
        <v>14</v>
      </c>
      <c r="C5" s="8" t="s">
        <v>15</v>
      </c>
      <c r="D5" s="1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4</v>
      </c>
      <c r="B6" s="7" t="s">
        <v>17</v>
      </c>
      <c r="C6" s="8" t="s">
        <v>18</v>
      </c>
      <c r="D6" s="1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4</v>
      </c>
      <c r="B7" s="7" t="s">
        <v>20</v>
      </c>
      <c r="C7" s="8" t="s">
        <v>21</v>
      </c>
      <c r="D7" s="1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4</v>
      </c>
      <c r="B8" s="7" t="s">
        <v>23</v>
      </c>
      <c r="C8" s="8" t="s">
        <v>6</v>
      </c>
      <c r="D8" s="1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4</v>
      </c>
      <c r="B9" s="7" t="s">
        <v>25</v>
      </c>
      <c r="C9" s="8" t="s">
        <v>26</v>
      </c>
      <c r="D9" s="1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</v>
      </c>
      <c r="B10" s="7" t="s">
        <v>28</v>
      </c>
      <c r="C10" s="8" t="s">
        <v>12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4</v>
      </c>
      <c r="B11" s="7" t="s">
        <v>30</v>
      </c>
      <c r="C11" s="8" t="s">
        <v>18</v>
      </c>
      <c r="D11" s="1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4</v>
      </c>
      <c r="B12" s="10" t="s">
        <v>32</v>
      </c>
      <c r="C12" s="11" t="s">
        <v>15</v>
      </c>
      <c r="D12" s="1" t="s">
        <v>33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34</v>
      </c>
      <c r="B13" s="12" t="s">
        <v>35</v>
      </c>
      <c r="C13" s="5" t="s">
        <v>36</v>
      </c>
      <c r="D13" s="1" t="s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34</v>
      </c>
      <c r="B14" s="13" t="s">
        <v>38</v>
      </c>
      <c r="C14" s="8" t="s">
        <v>36</v>
      </c>
      <c r="D14" s="1" t="s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34</v>
      </c>
      <c r="B15" s="13" t="s">
        <v>39</v>
      </c>
      <c r="C15" s="8" t="s">
        <v>40</v>
      </c>
      <c r="D15" s="1" t="s">
        <v>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34</v>
      </c>
      <c r="B16" s="13" t="s">
        <v>41</v>
      </c>
      <c r="C16" s="8" t="s">
        <v>42</v>
      </c>
      <c r="D16" s="1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34</v>
      </c>
      <c r="B17" s="13" t="s">
        <v>43</v>
      </c>
      <c r="C17" s="8" t="s">
        <v>36</v>
      </c>
      <c r="D17" s="1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34</v>
      </c>
      <c r="B18" s="14" t="s">
        <v>45</v>
      </c>
      <c r="C18" s="11" t="s">
        <v>46</v>
      </c>
      <c r="D18" s="1" t="s">
        <v>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47</v>
      </c>
      <c r="B19" s="12" t="s">
        <v>48</v>
      </c>
      <c r="C19" s="5" t="s">
        <v>36</v>
      </c>
      <c r="D19" s="1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47</v>
      </c>
      <c r="B20" s="13" t="s">
        <v>49</v>
      </c>
      <c r="C20" s="8" t="s">
        <v>36</v>
      </c>
      <c r="D20" s="1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47</v>
      </c>
      <c r="B21" s="13" t="s">
        <v>51</v>
      </c>
      <c r="C21" s="8" t="s">
        <v>9</v>
      </c>
      <c r="D21" s="1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47</v>
      </c>
      <c r="B22" s="13" t="s">
        <v>53</v>
      </c>
      <c r="C22" s="8" t="s">
        <v>54</v>
      </c>
      <c r="D22" s="1" t="s">
        <v>55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47</v>
      </c>
      <c r="B23" s="13" t="s">
        <v>56</v>
      </c>
      <c r="C23" s="8" t="s">
        <v>54</v>
      </c>
      <c r="D23" s="1" t="s">
        <v>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47</v>
      </c>
      <c r="B24" s="14" t="s">
        <v>57</v>
      </c>
      <c r="C24" s="11" t="s">
        <v>12</v>
      </c>
      <c r="D24" s="1" t="s">
        <v>37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58</v>
      </c>
      <c r="B25" s="15" t="s">
        <v>59</v>
      </c>
      <c r="C25" s="5" t="s">
        <v>60</v>
      </c>
      <c r="D25" s="1" t="s">
        <v>61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58</v>
      </c>
      <c r="B26" s="7" t="s">
        <v>62</v>
      </c>
      <c r="C26" s="8" t="s">
        <v>42</v>
      </c>
      <c r="D26" s="1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58</v>
      </c>
      <c r="B27" s="7" t="s">
        <v>63</v>
      </c>
      <c r="C27" s="8" t="s">
        <v>64</v>
      </c>
      <c r="D27" s="1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58</v>
      </c>
      <c r="B28" s="7" t="s">
        <v>65</v>
      </c>
      <c r="C28" s="8" t="s">
        <v>66</v>
      </c>
      <c r="D28" s="1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58</v>
      </c>
      <c r="B29" s="10" t="s">
        <v>67</v>
      </c>
      <c r="C29" s="11" t="s">
        <v>68</v>
      </c>
      <c r="D29" s="1" t="s">
        <v>44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69</v>
      </c>
      <c r="B30" s="15" t="s">
        <v>70</v>
      </c>
      <c r="C30" s="5" t="s">
        <v>36</v>
      </c>
      <c r="D30" s="1" t="s">
        <v>44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69</v>
      </c>
      <c r="B31" s="7" t="s">
        <v>71</v>
      </c>
      <c r="C31" s="8" t="s">
        <v>72</v>
      </c>
      <c r="D31" s="1" t="s">
        <v>44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69</v>
      </c>
      <c r="B32" s="7" t="s">
        <v>73</v>
      </c>
      <c r="C32" s="8" t="s">
        <v>42</v>
      </c>
      <c r="D32" s="1" t="s">
        <v>55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69</v>
      </c>
      <c r="B33" s="7" t="s">
        <v>74</v>
      </c>
      <c r="C33" s="8" t="s">
        <v>75</v>
      </c>
      <c r="D33" s="1" t="s">
        <v>55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69</v>
      </c>
      <c r="B34" s="7" t="s">
        <v>76</v>
      </c>
      <c r="C34" s="8" t="s">
        <v>77</v>
      </c>
      <c r="D34" s="1" t="s">
        <v>55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69</v>
      </c>
      <c r="B35" s="7" t="s">
        <v>78</v>
      </c>
      <c r="C35" s="8" t="s">
        <v>79</v>
      </c>
      <c r="D35" s="1" t="s">
        <v>44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69</v>
      </c>
      <c r="B36" s="7" t="s">
        <v>80</v>
      </c>
      <c r="C36" s="8" t="s">
        <v>42</v>
      </c>
      <c r="D36" s="1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69</v>
      </c>
      <c r="B37" s="7" t="s">
        <v>81</v>
      </c>
      <c r="C37" s="8" t="s">
        <v>9</v>
      </c>
      <c r="D37" s="1" t="s">
        <v>82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69</v>
      </c>
      <c r="B38" s="10" t="s">
        <v>83</v>
      </c>
      <c r="C38" s="11" t="s">
        <v>42</v>
      </c>
      <c r="D38" s="1" t="s">
        <v>84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 t="s">
        <v>85</v>
      </c>
      <c r="B39" s="17" t="s">
        <v>86</v>
      </c>
      <c r="C39" s="5" t="s">
        <v>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8" t="s">
        <v>85</v>
      </c>
      <c r="B40" s="19" t="s">
        <v>87</v>
      </c>
      <c r="C40" s="8" t="s">
        <v>40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8" t="s">
        <v>85</v>
      </c>
      <c r="B41" s="19" t="s">
        <v>88</v>
      </c>
      <c r="C41" s="8" t="s">
        <v>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8" t="s">
        <v>85</v>
      </c>
      <c r="B42" s="19" t="s">
        <v>89</v>
      </c>
      <c r="C42" s="8" t="s">
        <v>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8" t="s">
        <v>85</v>
      </c>
      <c r="B43" s="19" t="s">
        <v>90</v>
      </c>
      <c r="C43" s="8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8" t="s">
        <v>85</v>
      </c>
      <c r="B44" s="19" t="s">
        <v>91</v>
      </c>
      <c r="C44" s="8" t="s">
        <v>79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8" t="s">
        <v>85</v>
      </c>
      <c r="B45" s="19" t="s">
        <v>92</v>
      </c>
      <c r="C45" s="8" t="s">
        <v>15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0" t="s">
        <v>85</v>
      </c>
      <c r="B46" s="21" t="s">
        <v>93</v>
      </c>
      <c r="C46" s="11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6" t="s">
        <v>95</v>
      </c>
      <c r="B47" s="17" t="s">
        <v>96</v>
      </c>
      <c r="C47" s="5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8" t="s">
        <v>95</v>
      </c>
      <c r="B48" s="19" t="s">
        <v>97</v>
      </c>
      <c r="C48" s="8" t="s">
        <v>60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8" t="s">
        <v>95</v>
      </c>
      <c r="B49" s="19" t="s">
        <v>98</v>
      </c>
      <c r="C49" s="8" t="s">
        <v>36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8" t="s">
        <v>95</v>
      </c>
      <c r="B50" s="19" t="s">
        <v>99</v>
      </c>
      <c r="C50" s="8" t="s">
        <v>36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8" t="s">
        <v>95</v>
      </c>
      <c r="B51" s="19" t="s">
        <v>100</v>
      </c>
      <c r="C51" s="8" t="s">
        <v>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0" t="s">
        <v>95</v>
      </c>
      <c r="B52" s="21" t="s">
        <v>101</v>
      </c>
      <c r="C52" s="11" t="s">
        <v>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2" t="s">
        <v>103</v>
      </c>
      <c r="B53" s="23" t="s">
        <v>104</v>
      </c>
      <c r="C53" s="5" t="s">
        <v>94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4" t="s">
        <v>103</v>
      </c>
      <c r="B54" s="25" t="s">
        <v>105</v>
      </c>
      <c r="C54" s="8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4" t="s">
        <v>103</v>
      </c>
      <c r="B55" s="25" t="s">
        <v>106</v>
      </c>
      <c r="C55" s="8" t="s">
        <v>36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4" t="s">
        <v>103</v>
      </c>
      <c r="B56" s="26" t="s">
        <v>107</v>
      </c>
      <c r="C56" s="8" t="s">
        <v>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4" t="s">
        <v>103</v>
      </c>
      <c r="B57" s="25" t="s">
        <v>108</v>
      </c>
      <c r="C57" s="8" t="s">
        <v>36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4" t="s">
        <v>103</v>
      </c>
      <c r="B58" s="25" t="s">
        <v>109</v>
      </c>
      <c r="C58" s="8" t="s">
        <v>15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7" t="s">
        <v>103</v>
      </c>
      <c r="B59" s="28" t="s">
        <v>110</v>
      </c>
      <c r="C59" s="11" t="s">
        <v>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 t="s">
        <v>111</v>
      </c>
      <c r="B60" s="17" t="s">
        <v>112</v>
      </c>
      <c r="C60" s="5" t="s">
        <v>113</v>
      </c>
      <c r="D60" s="1" t="s">
        <v>114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8" t="s">
        <v>111</v>
      </c>
      <c r="B61" s="19" t="s">
        <v>115</v>
      </c>
      <c r="C61" s="8" t="s">
        <v>116</v>
      </c>
      <c r="D61" s="1" t="s">
        <v>117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8"/>
      <c r="B62" s="19"/>
      <c r="C62" s="29"/>
      <c r="D62" s="1" t="s">
        <v>118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8" t="s">
        <v>111</v>
      </c>
      <c r="B63" s="30" t="s">
        <v>119</v>
      </c>
      <c r="C63" s="8" t="s">
        <v>77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8" t="s">
        <v>111</v>
      </c>
      <c r="B64" s="30" t="s">
        <v>120</v>
      </c>
      <c r="C64" s="8" t="s">
        <v>121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8" t="s">
        <v>111</v>
      </c>
      <c r="B65" s="30" t="s">
        <v>122</v>
      </c>
      <c r="C65" s="8" t="s">
        <v>72</v>
      </c>
      <c r="D65" s="1" t="s">
        <v>27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1" t="s">
        <v>111</v>
      </c>
      <c r="B66" s="30" t="s">
        <v>123</v>
      </c>
      <c r="C66" s="8" t="s">
        <v>77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2" t="s">
        <v>111</v>
      </c>
      <c r="B67" s="33" t="s">
        <v>124</v>
      </c>
      <c r="C67" s="11" t="s">
        <v>46</v>
      </c>
      <c r="D67" s="1" t="s">
        <v>37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4" t="s">
        <v>125</v>
      </c>
      <c r="B68" s="17" t="s">
        <v>126</v>
      </c>
      <c r="C68" s="5" t="s">
        <v>42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1" t="s">
        <v>125</v>
      </c>
      <c r="B69" s="19" t="s">
        <v>127</v>
      </c>
      <c r="C69" s="8" t="s">
        <v>102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1" t="s">
        <v>125</v>
      </c>
      <c r="B70" s="30" t="s">
        <v>128</v>
      </c>
      <c r="C70" s="8" t="s">
        <v>36</v>
      </c>
      <c r="D70" s="1" t="s">
        <v>129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1" t="s">
        <v>125</v>
      </c>
      <c r="B71" s="30" t="s">
        <v>130</v>
      </c>
      <c r="C71" s="8" t="s">
        <v>77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1" t="s">
        <v>125</v>
      </c>
      <c r="B72" s="30" t="s">
        <v>131</v>
      </c>
      <c r="C72" s="8" t="s">
        <v>113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2" t="s">
        <v>125</v>
      </c>
      <c r="B73" s="33" t="s">
        <v>132</v>
      </c>
      <c r="C73" s="11" t="s">
        <v>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5" t="s">
        <v>133</v>
      </c>
      <c r="B74" s="36" t="s">
        <v>134</v>
      </c>
      <c r="C74" s="5" t="s">
        <v>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7" t="s">
        <v>133</v>
      </c>
      <c r="B75" s="38" t="s">
        <v>135</v>
      </c>
      <c r="C75" s="8" t="s">
        <v>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7" t="s">
        <v>133</v>
      </c>
      <c r="B76" s="38" t="s">
        <v>136</v>
      </c>
      <c r="C76" s="8" t="s">
        <v>26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7" t="s">
        <v>133</v>
      </c>
      <c r="B77" s="38" t="s">
        <v>137</v>
      </c>
      <c r="C77" s="8" t="s">
        <v>21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7" t="s">
        <v>133</v>
      </c>
      <c r="B78" s="38" t="s">
        <v>138</v>
      </c>
      <c r="C78" s="8" t="s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7" t="s">
        <v>133</v>
      </c>
      <c r="B79" s="38" t="s">
        <v>139</v>
      </c>
      <c r="C79" s="8" t="s">
        <v>6</v>
      </c>
      <c r="D79" s="1" t="s">
        <v>140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9" t="s">
        <v>133</v>
      </c>
      <c r="B80" s="40" t="s">
        <v>141</v>
      </c>
      <c r="C80" s="8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1" t="s">
        <v>142</v>
      </c>
      <c r="B81" s="42" t="s">
        <v>143</v>
      </c>
      <c r="C81" s="5" t="s">
        <v>15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3" t="s">
        <v>142</v>
      </c>
      <c r="B82" s="44" t="s">
        <v>144</v>
      </c>
      <c r="C82" s="8" t="s">
        <v>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3" t="s">
        <v>142</v>
      </c>
      <c r="B83" s="44" t="s">
        <v>145</v>
      </c>
      <c r="C83" s="8" t="s">
        <v>15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5" t="s">
        <v>142</v>
      </c>
      <c r="B84" s="44" t="s">
        <v>146</v>
      </c>
      <c r="C84" s="8" t="s">
        <v>147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6" t="s">
        <v>142</v>
      </c>
      <c r="B85" s="44" t="s">
        <v>148</v>
      </c>
      <c r="C85" s="8" t="s">
        <v>40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6" t="s">
        <v>142</v>
      </c>
      <c r="B86" s="47" t="s">
        <v>149</v>
      </c>
      <c r="C86" s="8" t="s">
        <v>21</v>
      </c>
      <c r="D86" s="1" t="s">
        <v>150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8" t="s">
        <v>142</v>
      </c>
      <c r="B87" s="49" t="s">
        <v>151</v>
      </c>
      <c r="C87" s="11" t="s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152</v>
      </c>
      <c r="B88" s="7" t="s">
        <v>153</v>
      </c>
      <c r="C88" s="8" t="s">
        <v>36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152</v>
      </c>
      <c r="B89" s="7" t="s">
        <v>154</v>
      </c>
      <c r="C89" s="8" t="s">
        <v>26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152</v>
      </c>
      <c r="B90" s="7" t="s">
        <v>155</v>
      </c>
      <c r="C90" s="8" t="s">
        <v>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152</v>
      </c>
      <c r="B91" s="7" t="s">
        <v>156</v>
      </c>
      <c r="C91" s="8" t="s">
        <v>147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152</v>
      </c>
      <c r="B92" s="10" t="s">
        <v>157</v>
      </c>
      <c r="C92" s="11" t="s">
        <v>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5" t="s">
        <v>158</v>
      </c>
      <c r="B93" s="36" t="s">
        <v>159</v>
      </c>
      <c r="C93" s="5" t="s">
        <v>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7" t="s">
        <v>158</v>
      </c>
      <c r="B94" s="38" t="s">
        <v>160</v>
      </c>
      <c r="C94" s="8" t="s">
        <v>26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7" t="s">
        <v>158</v>
      </c>
      <c r="B95" s="38" t="s">
        <v>161</v>
      </c>
      <c r="C95" s="8" t="s">
        <v>36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7" t="s">
        <v>158</v>
      </c>
      <c r="B96" s="38" t="s">
        <v>162</v>
      </c>
      <c r="C96" s="8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7" t="s">
        <v>158</v>
      </c>
      <c r="B97" s="38" t="s">
        <v>163</v>
      </c>
      <c r="C97" s="8" t="s">
        <v>94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7" t="s">
        <v>158</v>
      </c>
      <c r="B98" s="38" t="s">
        <v>164</v>
      </c>
      <c r="C98" s="8" t="s">
        <v>6</v>
      </c>
      <c r="D98" s="1" t="s">
        <v>165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0"/>
      <c r="B99" s="51"/>
      <c r="C99" s="52"/>
      <c r="D99" s="1" t="s">
        <v>166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2" t="s">
        <v>167</v>
      </c>
      <c r="B100" s="23" t="s">
        <v>168</v>
      </c>
      <c r="C100" s="8" t="s">
        <v>64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4" t="s">
        <v>167</v>
      </c>
      <c r="B101" s="7" t="s">
        <v>169</v>
      </c>
      <c r="C101" s="53" t="s">
        <v>94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4" t="s">
        <v>167</v>
      </c>
      <c r="B102" s="7" t="s">
        <v>170</v>
      </c>
      <c r="C102" s="8" t="s">
        <v>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4" t="s">
        <v>167</v>
      </c>
      <c r="B103" s="54" t="s">
        <v>171</v>
      </c>
      <c r="C103" s="8" t="s">
        <v>42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4" t="s">
        <v>167</v>
      </c>
      <c r="B104" s="19" t="s">
        <v>172</v>
      </c>
      <c r="C104" s="8" t="s">
        <v>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4" t="s">
        <v>167</v>
      </c>
      <c r="B105" s="19" t="s">
        <v>173</v>
      </c>
      <c r="C105" s="8" t="s">
        <v>94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4" t="s">
        <v>167</v>
      </c>
      <c r="B106" s="19" t="s">
        <v>174</v>
      </c>
      <c r="C106" s="8" t="s">
        <v>72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7" t="s">
        <v>167</v>
      </c>
      <c r="B107" s="10" t="s">
        <v>175</v>
      </c>
      <c r="C107" s="11" t="s">
        <v>54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176</v>
      </c>
      <c r="B108" s="55" t="s">
        <v>177</v>
      </c>
      <c r="C108" s="5" t="s">
        <v>178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176</v>
      </c>
      <c r="B109" s="7" t="s">
        <v>179</v>
      </c>
      <c r="C109" s="8" t="s">
        <v>75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176</v>
      </c>
      <c r="B110" s="56" t="s">
        <v>180</v>
      </c>
      <c r="C110" s="8" t="s">
        <v>79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176</v>
      </c>
      <c r="B111" s="25" t="s">
        <v>181</v>
      </c>
      <c r="C111" s="8" t="s">
        <v>121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176</v>
      </c>
      <c r="B112" s="7" t="s">
        <v>182</v>
      </c>
      <c r="C112" s="8" t="s">
        <v>79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 t="s">
        <v>176</v>
      </c>
      <c r="B113" s="7" t="s">
        <v>183</v>
      </c>
      <c r="C113" s="8" t="s">
        <v>66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176</v>
      </c>
      <c r="B114" s="10" t="s">
        <v>184</v>
      </c>
      <c r="C114" s="11" t="s">
        <v>178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185</v>
      </c>
      <c r="B115" s="15" t="s">
        <v>186</v>
      </c>
      <c r="C115" s="5" t="s">
        <v>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 t="s">
        <v>185</v>
      </c>
      <c r="B116" s="7" t="s">
        <v>187</v>
      </c>
      <c r="C116" s="8" t="s">
        <v>12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185</v>
      </c>
      <c r="B117" s="57" t="s">
        <v>188</v>
      </c>
      <c r="C117" s="8" t="s">
        <v>42</v>
      </c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 t="s">
        <v>185</v>
      </c>
      <c r="B118" s="7" t="s">
        <v>189</v>
      </c>
      <c r="C118" s="8" t="s">
        <v>6</v>
      </c>
      <c r="D118" s="1" t="s">
        <v>27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 t="s">
        <v>185</v>
      </c>
      <c r="B119" s="10" t="s">
        <v>190</v>
      </c>
      <c r="C119" s="11" t="s">
        <v>21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" t="s">
        <v>191</v>
      </c>
      <c r="B120" s="17" t="s">
        <v>192</v>
      </c>
      <c r="C120" s="5" t="s">
        <v>94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 t="s">
        <v>191</v>
      </c>
      <c r="B121" s="19" t="s">
        <v>193</v>
      </c>
      <c r="C121" s="8" t="s">
        <v>75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 t="s">
        <v>191</v>
      </c>
      <c r="B122" s="19" t="s">
        <v>194</v>
      </c>
      <c r="C122" s="8" t="s">
        <v>12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 t="s">
        <v>191</v>
      </c>
      <c r="B123" s="19" t="s">
        <v>195</v>
      </c>
      <c r="C123" s="8" t="s">
        <v>36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 t="s">
        <v>191</v>
      </c>
      <c r="B124" s="19" t="s">
        <v>196</v>
      </c>
      <c r="C124" s="8" t="s">
        <v>40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 t="s">
        <v>191</v>
      </c>
      <c r="B125" s="19" t="s">
        <v>197</v>
      </c>
      <c r="C125" s="8" t="s">
        <v>46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0" t="s">
        <v>191</v>
      </c>
      <c r="B126" s="21" t="s">
        <v>198</v>
      </c>
      <c r="C126" s="11" t="s">
        <v>36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199</v>
      </c>
      <c r="B127" s="15" t="s">
        <v>200</v>
      </c>
      <c r="C127" s="5" t="s">
        <v>12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199</v>
      </c>
      <c r="B128" s="7" t="s">
        <v>201</v>
      </c>
      <c r="C128" s="8" t="s">
        <v>6</v>
      </c>
      <c r="D128" s="1" t="s">
        <v>202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199</v>
      </c>
      <c r="B129" s="7" t="s">
        <v>203</v>
      </c>
      <c r="C129" s="8" t="s">
        <v>36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199</v>
      </c>
      <c r="B130" s="7" t="s">
        <v>204</v>
      </c>
      <c r="C130" s="8" t="s">
        <v>12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199</v>
      </c>
      <c r="B131" s="13" t="s">
        <v>205</v>
      </c>
      <c r="C131" s="8" t="s">
        <v>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199</v>
      </c>
      <c r="B132" s="14" t="s">
        <v>206</v>
      </c>
      <c r="C132" s="11" t="s">
        <v>94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207</v>
      </c>
      <c r="B133" s="12" t="s">
        <v>208</v>
      </c>
      <c r="C133" s="5" t="s">
        <v>42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 t="s">
        <v>207</v>
      </c>
      <c r="B134" s="13" t="s">
        <v>209</v>
      </c>
      <c r="C134" s="8" t="s">
        <v>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207</v>
      </c>
      <c r="B135" s="13" t="s">
        <v>210</v>
      </c>
      <c r="C135" s="8" t="s">
        <v>15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 t="s">
        <v>207</v>
      </c>
      <c r="B136" s="13" t="s">
        <v>211</v>
      </c>
      <c r="C136" s="8" t="s">
        <v>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 t="s">
        <v>207</v>
      </c>
      <c r="B137" s="14" t="s">
        <v>212</v>
      </c>
      <c r="C137" s="11" t="s">
        <v>40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213</v>
      </c>
      <c r="B138" s="12" t="s">
        <v>214</v>
      </c>
      <c r="C138" s="5" t="s">
        <v>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213</v>
      </c>
      <c r="B139" s="13" t="s">
        <v>215</v>
      </c>
      <c r="C139" s="8" t="s">
        <v>15</v>
      </c>
      <c r="D139" s="1" t="s">
        <v>37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 t="s">
        <v>213</v>
      </c>
      <c r="B140" s="13" t="s">
        <v>216</v>
      </c>
      <c r="C140" s="8" t="s">
        <v>102</v>
      </c>
      <c r="D140" s="1" t="s">
        <v>217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213</v>
      </c>
      <c r="B141" s="13" t="s">
        <v>218</v>
      </c>
      <c r="C141" s="53" t="s">
        <v>54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 t="s">
        <v>213</v>
      </c>
      <c r="B142" s="13" t="s">
        <v>219</v>
      </c>
      <c r="C142" s="8" t="s">
        <v>12</v>
      </c>
      <c r="D142" s="1" t="s">
        <v>220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213</v>
      </c>
      <c r="B143" s="14" t="s">
        <v>221</v>
      </c>
      <c r="C143" s="11" t="s">
        <v>64</v>
      </c>
      <c r="D143" s="1" t="s">
        <v>222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223</v>
      </c>
      <c r="B144" s="12" t="s">
        <v>224</v>
      </c>
      <c r="C144" s="5" t="s">
        <v>36</v>
      </c>
      <c r="D144" s="1" t="s">
        <v>129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223</v>
      </c>
      <c r="B145" s="13" t="s">
        <v>225</v>
      </c>
      <c r="C145" s="8" t="s">
        <v>36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 t="s">
        <v>223</v>
      </c>
      <c r="B146" s="13" t="s">
        <v>226</v>
      </c>
      <c r="C146" s="8" t="s">
        <v>94</v>
      </c>
      <c r="D146" s="2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223</v>
      </c>
      <c r="B147" s="13" t="s">
        <v>227</v>
      </c>
      <c r="C147" s="8" t="s">
        <v>18</v>
      </c>
      <c r="D147" s="2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223</v>
      </c>
      <c r="B148" s="13" t="s">
        <v>228</v>
      </c>
      <c r="C148" s="8" t="s">
        <v>94</v>
      </c>
      <c r="D148" s="1" t="s">
        <v>217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 t="s">
        <v>223</v>
      </c>
      <c r="B149" s="13" t="s">
        <v>229</v>
      </c>
      <c r="C149" s="8" t="s">
        <v>36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 t="s">
        <v>223</v>
      </c>
      <c r="B150" s="14" t="s">
        <v>230</v>
      </c>
      <c r="C150" s="11" t="s">
        <v>75</v>
      </c>
      <c r="D150" s="1" t="s">
        <v>231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232</v>
      </c>
      <c r="B151" s="12" t="s">
        <v>233</v>
      </c>
      <c r="C151" s="5" t="s">
        <v>64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 t="s">
        <v>232</v>
      </c>
      <c r="B152" s="13" t="s">
        <v>234</v>
      </c>
      <c r="C152" s="8" t="s">
        <v>60</v>
      </c>
      <c r="D152" s="1" t="s">
        <v>37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232</v>
      </c>
      <c r="B153" s="13" t="s">
        <v>235</v>
      </c>
      <c r="C153" s="8" t="s">
        <v>18</v>
      </c>
      <c r="D153" s="1" t="s">
        <v>220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232</v>
      </c>
      <c r="B154" s="13" t="s">
        <v>236</v>
      </c>
      <c r="C154" s="8" t="s">
        <v>36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232</v>
      </c>
      <c r="B155" s="13" t="s">
        <v>237</v>
      </c>
      <c r="C155" s="8" t="s">
        <v>46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 t="s">
        <v>232</v>
      </c>
      <c r="B156" s="13" t="s">
        <v>238</v>
      </c>
      <c r="C156" s="8" t="s">
        <v>102</v>
      </c>
      <c r="D156" s="1" t="s">
        <v>37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 t="s">
        <v>232</v>
      </c>
      <c r="B157" s="14" t="s">
        <v>239</v>
      </c>
      <c r="C157" s="11" t="s">
        <v>60</v>
      </c>
      <c r="D157" s="1" t="s">
        <v>240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241</v>
      </c>
      <c r="B158" s="12" t="s">
        <v>242</v>
      </c>
      <c r="C158" s="5" t="s">
        <v>94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241</v>
      </c>
      <c r="B159" s="13" t="s">
        <v>243</v>
      </c>
      <c r="C159" s="29"/>
      <c r="D159" s="1" t="s">
        <v>244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 t="s">
        <v>241</v>
      </c>
      <c r="B160" s="13" t="s">
        <v>245</v>
      </c>
      <c r="C160" s="8" t="s">
        <v>94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 t="s">
        <v>241</v>
      </c>
      <c r="B161" s="13" t="s">
        <v>246</v>
      </c>
      <c r="C161" s="8" t="s">
        <v>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241</v>
      </c>
      <c r="B162" s="13" t="s">
        <v>247</v>
      </c>
      <c r="C162" s="8" t="s">
        <v>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241</v>
      </c>
      <c r="B163" s="13" t="s">
        <v>248</v>
      </c>
      <c r="C163" s="8" t="s">
        <v>72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241</v>
      </c>
      <c r="B164" s="10" t="s">
        <v>249</v>
      </c>
      <c r="C164" s="11" t="s">
        <v>94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250</v>
      </c>
      <c r="B165" s="15" t="s">
        <v>251</v>
      </c>
      <c r="C165" s="5" t="s">
        <v>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250</v>
      </c>
      <c r="B166" s="13" t="s">
        <v>252</v>
      </c>
      <c r="C166" s="8" t="s">
        <v>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250</v>
      </c>
      <c r="B167" s="13" t="s">
        <v>253</v>
      </c>
      <c r="C167" s="8" t="s">
        <v>15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 t="s">
        <v>250</v>
      </c>
      <c r="B168" s="13" t="s">
        <v>254</v>
      </c>
      <c r="C168" s="8" t="s">
        <v>21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250</v>
      </c>
      <c r="B169" s="13" t="s">
        <v>255</v>
      </c>
      <c r="C169" s="8" t="s">
        <v>15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 t="s">
        <v>250</v>
      </c>
      <c r="B170" s="7" t="s">
        <v>256</v>
      </c>
      <c r="C170" s="2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250</v>
      </c>
      <c r="B171" s="7" t="s">
        <v>257</v>
      </c>
      <c r="C171" s="8" t="s">
        <v>15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 t="s">
        <v>250</v>
      </c>
      <c r="B172" s="10" t="s">
        <v>258</v>
      </c>
      <c r="C172" s="11" t="s">
        <v>40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2" t="s">
        <v>259</v>
      </c>
      <c r="B173" s="23" t="s">
        <v>260</v>
      </c>
      <c r="C173" s="5" t="s">
        <v>15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 t="s">
        <v>259</v>
      </c>
      <c r="B174" s="7" t="s">
        <v>261</v>
      </c>
      <c r="C174" s="8" t="s">
        <v>15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 t="s">
        <v>259</v>
      </c>
      <c r="B175" s="7" t="s">
        <v>262</v>
      </c>
      <c r="C175" s="8" t="s">
        <v>21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 t="s">
        <v>259</v>
      </c>
      <c r="B176" s="7" t="s">
        <v>263</v>
      </c>
      <c r="C176" s="8" t="s">
        <v>15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259</v>
      </c>
      <c r="B177" s="7" t="s">
        <v>264</v>
      </c>
      <c r="C177" s="8" t="s">
        <v>26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259</v>
      </c>
      <c r="B178" s="10" t="s">
        <v>265</v>
      </c>
      <c r="C178" s="11" t="s">
        <v>12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266</v>
      </c>
      <c r="B179" s="15" t="s">
        <v>267</v>
      </c>
      <c r="C179" s="5" t="s">
        <v>26</v>
      </c>
      <c r="D179" s="1" t="s">
        <v>37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 t="s">
        <v>266</v>
      </c>
      <c r="B180" s="7" t="s">
        <v>268</v>
      </c>
      <c r="C180" s="8" t="s">
        <v>94</v>
      </c>
      <c r="D180" s="2"/>
      <c r="E180" s="2"/>
      <c r="F180" s="2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 t="s">
        <v>266</v>
      </c>
      <c r="B181" s="7" t="s">
        <v>269</v>
      </c>
      <c r="C181" s="8" t="s">
        <v>6</v>
      </c>
      <c r="D181" s="2"/>
      <c r="E181" s="2"/>
      <c r="F181" s="2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 t="s">
        <v>266</v>
      </c>
      <c r="B182" s="7" t="s">
        <v>270</v>
      </c>
      <c r="C182" s="8" t="s">
        <v>18</v>
      </c>
      <c r="D182" s="2"/>
      <c r="E182" s="2"/>
      <c r="F182" s="2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 t="s">
        <v>266</v>
      </c>
      <c r="B183" s="7" t="s">
        <v>271</v>
      </c>
      <c r="C183" s="8" t="s">
        <v>102</v>
      </c>
      <c r="D183" s="2"/>
      <c r="E183" s="2"/>
      <c r="F183" s="2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 t="s">
        <v>266</v>
      </c>
      <c r="B184" s="10" t="s">
        <v>272</v>
      </c>
      <c r="C184" s="11" t="s">
        <v>68</v>
      </c>
      <c r="D184" s="2"/>
      <c r="E184" s="2"/>
      <c r="F184" s="2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273</v>
      </c>
      <c r="B185" s="15" t="s">
        <v>274</v>
      </c>
      <c r="C185" s="5" t="s">
        <v>42</v>
      </c>
      <c r="D185" s="1" t="s">
        <v>275</v>
      </c>
      <c r="E185" s="2"/>
      <c r="F185" s="2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 t="s">
        <v>273</v>
      </c>
      <c r="B186" s="7" t="s">
        <v>276</v>
      </c>
      <c r="C186" s="8" t="s">
        <v>66</v>
      </c>
      <c r="D186" s="2"/>
      <c r="E186" s="2"/>
      <c r="F186" s="2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 t="s">
        <v>273</v>
      </c>
      <c r="B187" s="7" t="s">
        <v>277</v>
      </c>
      <c r="C187" s="8" t="s">
        <v>46</v>
      </c>
      <c r="D187" s="1" t="s">
        <v>278</v>
      </c>
      <c r="E187" s="2"/>
      <c r="F187" s="2"/>
      <c r="G187" s="2"/>
      <c r="H187" s="2"/>
      <c r="I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 t="s">
        <v>273</v>
      </c>
      <c r="B188" s="7" t="s">
        <v>279</v>
      </c>
      <c r="C188" s="8" t="s">
        <v>9</v>
      </c>
      <c r="D188" s="1"/>
      <c r="E188" s="2"/>
      <c r="F188" s="2"/>
      <c r="G188" s="2"/>
      <c r="H188" s="2"/>
      <c r="I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 t="s">
        <v>273</v>
      </c>
      <c r="B189" s="7" t="s">
        <v>280</v>
      </c>
      <c r="C189" s="8" t="s">
        <v>54</v>
      </c>
      <c r="D189" s="2"/>
      <c r="E189" s="2"/>
      <c r="F189" s="2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 t="s">
        <v>273</v>
      </c>
      <c r="B190" s="10" t="s">
        <v>281</v>
      </c>
      <c r="C190" s="11" t="s">
        <v>64</v>
      </c>
      <c r="D190" s="2"/>
      <c r="E190" s="2"/>
      <c r="F190" s="2"/>
      <c r="G190" s="2"/>
      <c r="H190" s="2"/>
      <c r="I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282</v>
      </c>
      <c r="B191" s="23" t="s">
        <v>283</v>
      </c>
      <c r="C191" s="5" t="s">
        <v>94</v>
      </c>
      <c r="D191" s="2"/>
      <c r="E191" s="2"/>
      <c r="F191" s="2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 t="s">
        <v>282</v>
      </c>
      <c r="B192" s="58" t="s">
        <v>284</v>
      </c>
      <c r="C192" s="8" t="s">
        <v>94</v>
      </c>
      <c r="D192" s="2"/>
      <c r="E192" s="2"/>
      <c r="F192" s="2"/>
      <c r="G192" s="2"/>
      <c r="H192" s="2"/>
      <c r="I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 t="s">
        <v>282</v>
      </c>
      <c r="B193" s="7" t="s">
        <v>285</v>
      </c>
      <c r="C193" s="8" t="s">
        <v>26</v>
      </c>
      <c r="D193" s="2"/>
      <c r="E193" s="2"/>
      <c r="F193" s="2"/>
      <c r="G193" s="2"/>
      <c r="H193" s="2"/>
      <c r="I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 t="s">
        <v>282</v>
      </c>
      <c r="B194" s="7" t="s">
        <v>286</v>
      </c>
      <c r="C194" s="8" t="s">
        <v>12</v>
      </c>
      <c r="D194" s="2"/>
      <c r="E194" s="2"/>
      <c r="F194" s="2"/>
      <c r="G194" s="2"/>
      <c r="H194" s="2"/>
      <c r="I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 t="s">
        <v>282</v>
      </c>
      <c r="B195" s="7" t="s">
        <v>287</v>
      </c>
      <c r="C195" s="8" t="s">
        <v>36</v>
      </c>
      <c r="D195" s="2"/>
      <c r="E195" s="2"/>
      <c r="F195" s="2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 t="s">
        <v>282</v>
      </c>
      <c r="B196" s="10" t="s">
        <v>288</v>
      </c>
      <c r="C196" s="11" t="s">
        <v>36</v>
      </c>
      <c r="D196" s="2"/>
      <c r="E196" s="2"/>
      <c r="F196" s="2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289</v>
      </c>
      <c r="B197" s="15" t="s">
        <v>290</v>
      </c>
      <c r="C197" s="5" t="s">
        <v>64</v>
      </c>
      <c r="D197" s="2"/>
      <c r="E197" s="2"/>
      <c r="F197" s="2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 t="s">
        <v>289</v>
      </c>
      <c r="B198" s="7" t="s">
        <v>291</v>
      </c>
      <c r="C198" s="8" t="s">
        <v>36</v>
      </c>
      <c r="D198" s="2"/>
      <c r="E198" s="2"/>
      <c r="F198" s="2"/>
      <c r="G198" s="2"/>
      <c r="H198" s="2"/>
      <c r="I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 t="s">
        <v>289</v>
      </c>
      <c r="B199" s="7" t="s">
        <v>292</v>
      </c>
      <c r="C199" s="8" t="s">
        <v>9</v>
      </c>
      <c r="D199" s="2"/>
      <c r="E199" s="2"/>
      <c r="F199" s="2"/>
      <c r="G199" s="2"/>
      <c r="H199" s="2"/>
      <c r="I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 t="s">
        <v>289</v>
      </c>
      <c r="B200" s="7" t="s">
        <v>293</v>
      </c>
      <c r="C200" s="8" t="s">
        <v>36</v>
      </c>
      <c r="D200" s="2"/>
      <c r="E200" s="2"/>
      <c r="F200" s="2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289</v>
      </c>
      <c r="B201" s="10" t="s">
        <v>294</v>
      </c>
      <c r="C201" s="11" t="s">
        <v>36</v>
      </c>
      <c r="D201" s="2"/>
      <c r="E201" s="2"/>
      <c r="F201" s="2"/>
      <c r="G201" s="2"/>
      <c r="H201" s="2"/>
      <c r="I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295</v>
      </c>
      <c r="B202" s="15" t="s">
        <v>296</v>
      </c>
      <c r="C202" s="5" t="s">
        <v>75</v>
      </c>
      <c r="D202" s="2"/>
      <c r="E202" s="2"/>
      <c r="F202" s="2"/>
      <c r="G202" s="2"/>
      <c r="H202" s="2"/>
      <c r="I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 t="s">
        <v>295</v>
      </c>
      <c r="B203" s="7" t="s">
        <v>297</v>
      </c>
      <c r="C203" s="8" t="s">
        <v>72</v>
      </c>
      <c r="D203" s="2"/>
      <c r="E203" s="2"/>
      <c r="F203" s="2"/>
      <c r="G203" s="2"/>
      <c r="H203" s="2"/>
      <c r="I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 t="s">
        <v>295</v>
      </c>
      <c r="B204" s="7" t="s">
        <v>298</v>
      </c>
      <c r="C204" s="8" t="s">
        <v>9</v>
      </c>
      <c r="D204" s="2"/>
      <c r="E204" s="2"/>
      <c r="F204" s="2"/>
      <c r="G204" s="2"/>
      <c r="H204" s="2"/>
      <c r="I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 t="s">
        <v>295</v>
      </c>
      <c r="B205" s="7" t="s">
        <v>299</v>
      </c>
      <c r="C205" s="8" t="s">
        <v>79</v>
      </c>
      <c r="D205" s="2"/>
      <c r="E205" s="2"/>
      <c r="F205" s="2"/>
      <c r="G205" s="2"/>
      <c r="H205" s="2"/>
      <c r="I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 t="s">
        <v>295</v>
      </c>
      <c r="B206" s="10" t="s">
        <v>300</v>
      </c>
      <c r="C206" s="11" t="s">
        <v>116</v>
      </c>
      <c r="D206" s="2"/>
      <c r="E206" s="2"/>
      <c r="F206" s="2"/>
      <c r="G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301</v>
      </c>
      <c r="B207" s="15" t="s">
        <v>302</v>
      </c>
      <c r="C207" s="5" t="s">
        <v>72</v>
      </c>
      <c r="D207" s="1" t="s">
        <v>303</v>
      </c>
      <c r="E207" s="2"/>
      <c r="F207" s="2"/>
      <c r="G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 t="s">
        <v>301</v>
      </c>
      <c r="B208" s="7" t="s">
        <v>304</v>
      </c>
      <c r="C208" s="8" t="s">
        <v>68</v>
      </c>
      <c r="D208" s="1" t="s">
        <v>305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 t="s">
        <v>301</v>
      </c>
      <c r="B209" s="7" t="s">
        <v>306</v>
      </c>
      <c r="C209" s="8" t="s">
        <v>116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 t="s">
        <v>301</v>
      </c>
      <c r="B210" s="7" t="s">
        <v>307</v>
      </c>
      <c r="C210" s="8" t="s">
        <v>72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 t="s">
        <v>301</v>
      </c>
      <c r="B211" s="7" t="s">
        <v>308</v>
      </c>
      <c r="C211" s="8" t="s">
        <v>116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 t="s">
        <v>301</v>
      </c>
      <c r="B212" s="10" t="s">
        <v>309</v>
      </c>
      <c r="C212" s="11" t="s">
        <v>72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C2:C1000">
    <cfRule type="containsText" dxfId="0" priority="1" operator="containsText" text="D">
      <formula>NOT(ISERROR(SEARCH(("D"),(C2))))</formula>
    </cfRule>
  </conditionalFormatting>
  <conditionalFormatting sqref="C2:C1000">
    <cfRule type="containsText" dxfId="1" priority="2" operator="containsText" text="G">
      <formula>NOT(ISERROR(SEARCH(("G"),(C2))))</formula>
    </cfRule>
  </conditionalFormatting>
  <conditionalFormatting sqref="C2:C1000">
    <cfRule type="containsText" dxfId="2" priority="3" operator="containsText" text="E">
      <formula>NOT(ISERROR(SEARCH(("E"),(C2))))</formula>
    </cfRule>
  </conditionalFormatting>
  <conditionalFormatting sqref="C2:C1000">
    <cfRule type="containsText" dxfId="3" priority="4" operator="containsText" text="B">
      <formula>NOT(ISERROR(SEARCH(("B"),(C2))))</formula>
    </cfRule>
  </conditionalFormatting>
  <conditionalFormatting sqref="C2:C1000">
    <cfRule type="containsText" dxfId="4" priority="5" operator="containsText" text="M">
      <formula>NOT(ISERROR(SEARCH(("M"),(C2))))</formula>
    </cfRule>
  </conditionalFormatting>
  <conditionalFormatting sqref="C2:C1000">
    <cfRule type="containsText" dxfId="5" priority="6" operator="containsText" text="S">
      <formula>NOT(ISERROR(SEARCH(("S"),(C2))))</formula>
    </cfRule>
  </conditionalFormatting>
  <conditionalFormatting sqref="C2:C1000">
    <cfRule type="containsText" dxfId="6" priority="7" operator="containsText" text="P">
      <formula>NOT(ISERROR(SEARCH(("P"),(C2))))</formula>
    </cfRule>
  </conditionalFormatting>
  <conditionalFormatting sqref="C2:C1000">
    <cfRule type="containsText" dxfId="7" priority="8" operator="containsText" text="I">
      <formula>NOT(ISERROR(SEARCH(("I"),(C2))))</formula>
    </cfRule>
  </conditionalFormatting>
  <hyperlinks>
    <hyperlink r:id="rId1" ref="B108"/>
    <hyperlink r:id="rId2" ref="B1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310</v>
      </c>
      <c r="B1" s="60"/>
      <c r="C1" s="61" t="s">
        <v>311</v>
      </c>
      <c r="D1" s="60"/>
      <c r="E1" s="60"/>
      <c r="F1" s="60"/>
      <c r="G1" s="62" t="s">
        <v>312</v>
      </c>
      <c r="H1" s="60"/>
      <c r="I1" s="62" t="s">
        <v>1</v>
      </c>
      <c r="J1" s="62" t="s">
        <v>1</v>
      </c>
      <c r="K1" s="62" t="s">
        <v>1</v>
      </c>
      <c r="L1" s="62" t="s">
        <v>1</v>
      </c>
      <c r="M1" s="62" t="s">
        <v>1</v>
      </c>
      <c r="N1" s="62" t="s">
        <v>1</v>
      </c>
      <c r="O1" s="62" t="s">
        <v>1</v>
      </c>
      <c r="P1" s="62" t="s">
        <v>1</v>
      </c>
      <c r="Q1" s="62" t="s">
        <v>1</v>
      </c>
      <c r="R1" s="63" t="s">
        <v>1</v>
      </c>
      <c r="S1" s="2"/>
      <c r="T1" s="2"/>
      <c r="U1" s="2"/>
      <c r="V1" s="2"/>
      <c r="W1" s="2"/>
      <c r="X1" s="2"/>
      <c r="Y1" s="2"/>
      <c r="Z1" s="2"/>
    </row>
    <row r="2">
      <c r="A2" s="64" t="s">
        <v>313</v>
      </c>
      <c r="B2" s="65" t="s">
        <v>314</v>
      </c>
      <c r="C2" s="65" t="s">
        <v>315</v>
      </c>
      <c r="D2" s="65" t="s">
        <v>316</v>
      </c>
      <c r="E2" s="65" t="s">
        <v>317</v>
      </c>
      <c r="F2" s="65" t="s">
        <v>318</v>
      </c>
      <c r="G2" s="66" t="s">
        <v>319</v>
      </c>
      <c r="H2" s="65" t="s">
        <v>320</v>
      </c>
      <c r="I2" s="65" t="s">
        <v>319</v>
      </c>
      <c r="J2" s="65" t="s">
        <v>319</v>
      </c>
      <c r="K2" s="65" t="s">
        <v>319</v>
      </c>
      <c r="L2" s="65" t="s">
        <v>319</v>
      </c>
      <c r="M2" s="65" t="s">
        <v>319</v>
      </c>
      <c r="N2" s="65" t="s">
        <v>319</v>
      </c>
      <c r="O2" s="65" t="s">
        <v>319</v>
      </c>
      <c r="P2" s="65" t="s">
        <v>319</v>
      </c>
      <c r="Q2" s="65" t="s">
        <v>319</v>
      </c>
      <c r="R2" s="67" t="s">
        <v>319</v>
      </c>
      <c r="S2" s="2"/>
      <c r="T2" s="2"/>
      <c r="U2" s="2"/>
      <c r="V2" s="2"/>
      <c r="W2" s="2"/>
      <c r="X2" s="2"/>
      <c r="Y2" s="2"/>
      <c r="Z2" s="2"/>
    </row>
    <row r="3">
      <c r="A3" s="68" t="s">
        <v>250</v>
      </c>
      <c r="B3" s="69" t="str">
        <f t="array" ref="B3:B10">C3:C10*3+D3:D10</f>
        <v>#ERROR!</v>
      </c>
      <c r="C3" s="69" t="str">
        <f>ARRAYFORMULA(COUNTIFS(INDIRECT(R[-2]C[-2]&amp;"!D7:D"),R[0]C1:R[7]C1,INDIRECT(R[-2]C[-2]&amp;"!G7:G"),"2")+COUNTIFS(INDIRECT(R[-2]C[-2]&amp;"!F7:F"),R[0]C1:R[7]C1,INDIRECT(R[-2]C[-2]&amp;"!I7:I"),"2"))</f>
        <v>#ERROR!</v>
      </c>
      <c r="D3" s="69" t="str">
        <f>ARRAYFORMULA(COUNTIFS(INDIRECT(R[-2]C[-3]&amp;"!D7:D"),R[0]C1:R[7]C1,INDIRECT(R[-2]C[-3]&amp;"!G7:G"),"1")+COUNTIFS(INDIRECT(R[-2]C[-3]&amp;"!F7:F"),R[0]C1:R[7]C1,INDIRECT(R[-2]C[-3]&amp;"!I7:I"),"1"))</f>
        <v>#ERROR!</v>
      </c>
      <c r="E3" s="69" t="str">
        <f>ARRAYFORMULA(COUNTIFS(INDIRECT(R[-2]C[-4]&amp;"!D7:D"),R[0]C1:R[7]C1,INDIRECT(R[-2]C[-4]&amp;"!G7:G"),"0")+COUNTIFS(INDIRECT(R[-2]C[-4]&amp;"!F7:F"),R[0]C1:R[7]C1,INDIRECT(R[-2]C[-4]&amp;"!I7:I"),"0"))</f>
        <v>#ERROR!</v>
      </c>
      <c r="F3" s="70"/>
      <c r="G3" s="47" t="s">
        <v>251</v>
      </c>
      <c r="H3" s="47"/>
      <c r="I3" s="47" t="s">
        <v>252</v>
      </c>
      <c r="J3" s="47" t="s">
        <v>253</v>
      </c>
      <c r="K3" s="47" t="s">
        <v>254</v>
      </c>
      <c r="L3" s="47" t="s">
        <v>255</v>
      </c>
      <c r="M3" s="47" t="s">
        <v>256</v>
      </c>
      <c r="N3" s="47" t="s">
        <v>257</v>
      </c>
      <c r="O3" s="47" t="s">
        <v>258</v>
      </c>
      <c r="P3" s="47"/>
      <c r="Q3" s="47"/>
      <c r="R3" s="71"/>
      <c r="S3" s="2"/>
      <c r="T3" s="2"/>
      <c r="U3" s="2"/>
      <c r="V3" s="2"/>
      <c r="W3" s="2"/>
      <c r="X3" s="2"/>
      <c r="Y3" s="2"/>
      <c r="Z3" s="2"/>
    </row>
    <row r="4">
      <c r="A4" s="68" t="s">
        <v>142</v>
      </c>
      <c r="B4" s="69">
        <v>0.0</v>
      </c>
      <c r="C4" s="69"/>
      <c r="D4" s="69"/>
      <c r="E4" s="69"/>
      <c r="F4" s="72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71"/>
      <c r="S4" s="2"/>
      <c r="T4" s="2"/>
      <c r="U4" s="2"/>
      <c r="V4" s="2"/>
      <c r="W4" s="2"/>
      <c r="X4" s="2"/>
      <c r="Y4" s="2"/>
      <c r="Z4" s="2"/>
    </row>
    <row r="5">
      <c r="A5" s="68" t="s">
        <v>321</v>
      </c>
      <c r="B5" s="69">
        <v>0.0</v>
      </c>
      <c r="C5" s="69"/>
      <c r="D5" s="69"/>
      <c r="E5" s="69"/>
      <c r="F5" s="72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71"/>
      <c r="S5" s="2"/>
      <c r="T5" s="2"/>
      <c r="U5" s="2"/>
      <c r="V5" s="2"/>
      <c r="W5" s="2"/>
      <c r="X5" s="2"/>
      <c r="Y5" s="2"/>
      <c r="Z5" s="2"/>
    </row>
    <row r="6">
      <c r="A6" s="68" t="s">
        <v>4</v>
      </c>
      <c r="B6" s="69">
        <v>0.0</v>
      </c>
      <c r="C6" s="69"/>
      <c r="D6" s="69"/>
      <c r="E6" s="69"/>
      <c r="F6" s="72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71"/>
      <c r="S6" s="2"/>
      <c r="T6" s="2"/>
      <c r="U6" s="2"/>
      <c r="V6" s="2"/>
      <c r="W6" s="2"/>
      <c r="X6" s="2"/>
      <c r="Y6" s="2"/>
      <c r="Z6" s="2"/>
    </row>
    <row r="7">
      <c r="A7" s="68" t="s">
        <v>85</v>
      </c>
      <c r="B7" s="69">
        <v>0.0</v>
      </c>
      <c r="C7" s="69"/>
      <c r="D7" s="69"/>
      <c r="E7" s="69"/>
      <c r="F7" s="72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71"/>
      <c r="S7" s="2"/>
      <c r="T7" s="2"/>
      <c r="U7" s="2"/>
      <c r="V7" s="2"/>
      <c r="W7" s="2"/>
      <c r="X7" s="2"/>
      <c r="Y7" s="2"/>
      <c r="Z7" s="2"/>
    </row>
    <row r="8">
      <c r="A8" s="68" t="s">
        <v>322</v>
      </c>
      <c r="B8" s="69">
        <v>0.0</v>
      </c>
      <c r="C8" s="69"/>
      <c r="D8" s="69"/>
      <c r="E8" s="69"/>
      <c r="F8" s="72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71"/>
      <c r="S8" s="2"/>
      <c r="T8" s="2"/>
      <c r="U8" s="2"/>
      <c r="V8" s="2"/>
      <c r="W8" s="2"/>
      <c r="X8" s="2"/>
      <c r="Y8" s="2"/>
      <c r="Z8" s="2"/>
    </row>
    <row r="9">
      <c r="A9" s="68" t="s">
        <v>103</v>
      </c>
      <c r="B9" s="69">
        <v>0.0</v>
      </c>
      <c r="C9" s="69"/>
      <c r="D9" s="69"/>
      <c r="E9" s="69"/>
      <c r="F9" s="72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71"/>
      <c r="S9" s="2"/>
      <c r="T9" s="2"/>
      <c r="U9" s="2"/>
      <c r="V9" s="2"/>
      <c r="W9" s="2"/>
      <c r="X9" s="2"/>
      <c r="Y9" s="2"/>
      <c r="Z9" s="2"/>
    </row>
    <row r="10">
      <c r="A10" s="73" t="s">
        <v>207</v>
      </c>
      <c r="B10" s="74">
        <v>0.0</v>
      </c>
      <c r="C10" s="74"/>
      <c r="D10" s="74"/>
      <c r="E10" s="74"/>
      <c r="F10" s="75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7"/>
      <c r="S10" s="2"/>
      <c r="T10" s="2"/>
      <c r="U10" s="2"/>
      <c r="V10" s="2"/>
      <c r="W10" s="2"/>
      <c r="X10" s="2"/>
      <c r="Y10" s="2"/>
      <c r="Z10" s="2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2"/>
      <c r="T11" s="2"/>
      <c r="U11" s="2"/>
      <c r="V11" s="2"/>
      <c r="W11" s="2"/>
      <c r="X11" s="2"/>
      <c r="Y11" s="2"/>
      <c r="Z11" s="2"/>
    </row>
    <row r="12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2"/>
      <c r="T12" s="2"/>
      <c r="U12" s="2"/>
      <c r="V12" s="2"/>
      <c r="W12" s="2"/>
      <c r="X12" s="2"/>
      <c r="Y12" s="2"/>
      <c r="Z12" s="2"/>
    </row>
    <row r="13">
      <c r="A13" s="64" t="s">
        <v>323</v>
      </c>
      <c r="B13" s="72"/>
      <c r="C13" s="78" t="s">
        <v>311</v>
      </c>
      <c r="D13" s="72"/>
      <c r="E13" s="72"/>
      <c r="F13" s="72"/>
      <c r="G13" s="65" t="s">
        <v>312</v>
      </c>
      <c r="H13" s="72"/>
      <c r="I13" s="65" t="s">
        <v>1</v>
      </c>
      <c r="J13" s="65" t="s">
        <v>1</v>
      </c>
      <c r="K13" s="65" t="s">
        <v>1</v>
      </c>
      <c r="L13" s="65" t="s">
        <v>1</v>
      </c>
      <c r="M13" s="65" t="s">
        <v>1</v>
      </c>
      <c r="N13" s="65" t="s">
        <v>1</v>
      </c>
      <c r="O13" s="65" t="s">
        <v>1</v>
      </c>
      <c r="P13" s="65" t="s">
        <v>1</v>
      </c>
      <c r="Q13" s="65" t="s">
        <v>1</v>
      </c>
      <c r="R13" s="67" t="s">
        <v>1</v>
      </c>
      <c r="S13" s="2"/>
      <c r="T13" s="2"/>
      <c r="U13" s="2"/>
      <c r="V13" s="2"/>
      <c r="W13" s="2"/>
      <c r="X13" s="2"/>
      <c r="Y13" s="2"/>
      <c r="Z13" s="2"/>
    </row>
    <row r="14">
      <c r="A14" s="64" t="s">
        <v>313</v>
      </c>
      <c r="B14" s="65" t="s">
        <v>314</v>
      </c>
      <c r="C14" s="65" t="s">
        <v>315</v>
      </c>
      <c r="D14" s="65" t="s">
        <v>316</v>
      </c>
      <c r="E14" s="65" t="s">
        <v>317</v>
      </c>
      <c r="F14" s="65" t="s">
        <v>318</v>
      </c>
      <c r="G14" s="65" t="s">
        <v>319</v>
      </c>
      <c r="H14" s="65" t="s">
        <v>320</v>
      </c>
      <c r="I14" s="65" t="s">
        <v>319</v>
      </c>
      <c r="J14" s="65" t="s">
        <v>319</v>
      </c>
      <c r="K14" s="65" t="s">
        <v>319</v>
      </c>
      <c r="L14" s="65" t="s">
        <v>319</v>
      </c>
      <c r="M14" s="65" t="s">
        <v>319</v>
      </c>
      <c r="N14" s="65" t="s">
        <v>319</v>
      </c>
      <c r="O14" s="65" t="s">
        <v>319</v>
      </c>
      <c r="P14" s="65" t="s">
        <v>319</v>
      </c>
      <c r="Q14" s="65" t="s">
        <v>319</v>
      </c>
      <c r="R14" s="67" t="s">
        <v>319</v>
      </c>
      <c r="S14" s="2"/>
      <c r="T14" s="2"/>
      <c r="U14" s="2"/>
      <c r="V14" s="2"/>
      <c r="W14" s="2"/>
      <c r="X14" s="2"/>
      <c r="Y14" s="2"/>
      <c r="Z14" s="2"/>
    </row>
    <row r="15">
      <c r="A15" s="68" t="s">
        <v>158</v>
      </c>
      <c r="B15" s="69" t="str">
        <f t="array" ref="B15:B20">C15:C20*3+D15:D20</f>
        <v>#ERROR!</v>
      </c>
      <c r="C15" s="69" t="str">
        <f>ARRAYFORMULA(COUNTIFS(INDIRECT(R[-2]C[-2]&amp;"!D7:D"),R[0]C1:R[5]C1,INDIRECT(R[-2]C[-2]&amp;"!G7:G"),"2")+COUNTIFS(INDIRECT(R[-2]C[-2]&amp;"!F7:F"),R[0]C1:R[5]C1,INDIRECT(R[-2]C[-2]&amp;"!I7:I"),"2"))</f>
        <v>#ERROR!</v>
      </c>
      <c r="D15" s="69" t="str">
        <f>ARRAYFORMULA(COUNTIFS(INDIRECT(R[-2]C[-3]&amp;"!D7:D"),R[0]C1:R[5]C1,INDIRECT(R[-2]C[-3]&amp;"!G7:G"),"1")+COUNTIFS(INDIRECT(R[-2]C[-3]&amp;"!F7:F"),R[0]C1:R[5]C1,INDIRECT(R[-2]C[-3]&amp;"!I7:I"),"1"))</f>
        <v>#ERROR!</v>
      </c>
      <c r="E15" s="69" t="str">
        <f>ARRAYFORMULA(COUNTIFS(INDIRECT(R[-2]C[-4]&amp;"!D7:D"),R[0]C1:R[5]C1,INDIRECT(R[-2]C[-4]&amp;"!G7:G"),"0")+COUNTIFS(INDIRECT(R[-2]C[-4]&amp;"!F7:F"),R[0]C1:R[5]C1,INDIRECT(R[-2]C[-4]&amp;"!I7:I"),"0"))</f>
        <v>#ERROR!</v>
      </c>
      <c r="F15" s="72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71"/>
      <c r="S15" s="2"/>
      <c r="T15" s="2"/>
      <c r="U15" s="2"/>
      <c r="V15" s="2"/>
      <c r="W15" s="2"/>
      <c r="X15" s="2"/>
      <c r="Y15" s="2"/>
      <c r="Z15" s="2"/>
    </row>
    <row r="16">
      <c r="A16" s="68" t="s">
        <v>152</v>
      </c>
      <c r="B16" s="69">
        <v>0.0</v>
      </c>
      <c r="C16" s="69"/>
      <c r="D16" s="69"/>
      <c r="E16" s="69"/>
      <c r="F16" s="72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71"/>
      <c r="S16" s="2"/>
      <c r="T16" s="2"/>
      <c r="U16" s="2"/>
      <c r="V16" s="2"/>
      <c r="W16" s="2"/>
      <c r="X16" s="2"/>
      <c r="Y16" s="2"/>
      <c r="Z16" s="2"/>
    </row>
    <row r="17">
      <c r="A17" s="68" t="s">
        <v>185</v>
      </c>
      <c r="B17" s="69">
        <v>0.0</v>
      </c>
      <c r="C17" s="69"/>
      <c r="D17" s="69"/>
      <c r="E17" s="69"/>
      <c r="F17" s="72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71"/>
      <c r="S17" s="2"/>
      <c r="T17" s="2"/>
      <c r="U17" s="2"/>
      <c r="V17" s="2"/>
      <c r="W17" s="2"/>
      <c r="X17" s="2"/>
      <c r="Y17" s="2"/>
      <c r="Z17" s="2"/>
    </row>
    <row r="18">
      <c r="A18" s="68" t="s">
        <v>213</v>
      </c>
      <c r="B18" s="69">
        <v>0.0</v>
      </c>
      <c r="C18" s="69"/>
      <c r="D18" s="69"/>
      <c r="E18" s="69"/>
      <c r="F18" s="72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71"/>
      <c r="S18" s="2"/>
      <c r="T18" s="2"/>
      <c r="U18" s="2"/>
      <c r="V18" s="2"/>
      <c r="W18" s="2"/>
      <c r="X18" s="2"/>
      <c r="Y18" s="2"/>
      <c r="Z18" s="2"/>
    </row>
    <row r="19">
      <c r="A19" s="68" t="s">
        <v>199</v>
      </c>
      <c r="B19" s="69">
        <v>0.0</v>
      </c>
      <c r="C19" s="69"/>
      <c r="D19" s="69"/>
      <c r="E19" s="69"/>
      <c r="F19" s="72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71"/>
      <c r="S19" s="2"/>
      <c r="T19" s="2"/>
      <c r="U19" s="2"/>
      <c r="V19" s="2"/>
      <c r="W19" s="2"/>
      <c r="X19" s="2"/>
      <c r="Y19" s="2"/>
      <c r="Z19" s="2"/>
    </row>
    <row r="20">
      <c r="A20" s="68" t="s">
        <v>241</v>
      </c>
      <c r="B20" s="69">
        <v>0.0</v>
      </c>
      <c r="C20" s="69"/>
      <c r="D20" s="69"/>
      <c r="E20" s="69"/>
      <c r="F20" s="72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71"/>
      <c r="S20" s="2"/>
      <c r="T20" s="2"/>
      <c r="U20" s="2"/>
      <c r="V20" s="2"/>
      <c r="W20" s="2"/>
      <c r="X20" s="2"/>
      <c r="Y20" s="2"/>
      <c r="Z20" s="2"/>
    </row>
    <row r="21">
      <c r="A21" s="79"/>
      <c r="B21" s="72"/>
      <c r="C21" s="72"/>
      <c r="D21" s="72"/>
      <c r="E21" s="72"/>
      <c r="F21" s="72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71"/>
      <c r="S21" s="2"/>
      <c r="T21" s="2"/>
      <c r="U21" s="2"/>
      <c r="V21" s="2"/>
      <c r="W21" s="2"/>
      <c r="X21" s="2"/>
      <c r="Y21" s="2"/>
      <c r="Z21" s="2"/>
    </row>
    <row r="22">
      <c r="A22" s="80"/>
      <c r="B22" s="75"/>
      <c r="C22" s="75"/>
      <c r="D22" s="75"/>
      <c r="E22" s="75"/>
      <c r="F22" s="75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  <c r="S22" s="2"/>
      <c r="T22" s="2"/>
      <c r="U22" s="2"/>
      <c r="V22" s="2"/>
      <c r="W22" s="2"/>
      <c r="X22" s="2"/>
      <c r="Y22" s="2"/>
      <c r="Z22" s="2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2"/>
      <c r="T23" s="2"/>
      <c r="U23" s="2"/>
      <c r="V23" s="2"/>
      <c r="W23" s="2"/>
      <c r="X23" s="2"/>
      <c r="Y23" s="2"/>
      <c r="Z23" s="2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"/>
      <c r="T24" s="2"/>
      <c r="U24" s="2"/>
      <c r="V24" s="2"/>
      <c r="W24" s="2"/>
      <c r="X24" s="2"/>
      <c r="Y24" s="2"/>
      <c r="Z24" s="2"/>
    </row>
    <row r="25">
      <c r="A25" s="64" t="s">
        <v>324</v>
      </c>
      <c r="B25" s="72"/>
      <c r="C25" s="78" t="s">
        <v>311</v>
      </c>
      <c r="D25" s="72"/>
      <c r="E25" s="72"/>
      <c r="F25" s="72"/>
      <c r="G25" s="65" t="s">
        <v>312</v>
      </c>
      <c r="H25" s="72"/>
      <c r="I25" s="65" t="s">
        <v>1</v>
      </c>
      <c r="J25" s="65" t="s">
        <v>1</v>
      </c>
      <c r="K25" s="65" t="s">
        <v>1</v>
      </c>
      <c r="L25" s="65" t="s">
        <v>1</v>
      </c>
      <c r="M25" s="65" t="s">
        <v>1</v>
      </c>
      <c r="N25" s="65" t="s">
        <v>1</v>
      </c>
      <c r="O25" s="65" t="s">
        <v>1</v>
      </c>
      <c r="P25" s="65" t="s">
        <v>1</v>
      </c>
      <c r="Q25" s="65" t="s">
        <v>1</v>
      </c>
      <c r="R25" s="67" t="s">
        <v>1</v>
      </c>
      <c r="S25" s="2"/>
      <c r="T25" s="2"/>
      <c r="U25" s="2"/>
      <c r="V25" s="2"/>
      <c r="W25" s="2"/>
      <c r="X25" s="2"/>
      <c r="Y25" s="2"/>
      <c r="Z25" s="2"/>
    </row>
    <row r="26">
      <c r="A26" s="64" t="s">
        <v>313</v>
      </c>
      <c r="B26" s="65" t="s">
        <v>314</v>
      </c>
      <c r="C26" s="65" t="s">
        <v>315</v>
      </c>
      <c r="D26" s="65" t="s">
        <v>316</v>
      </c>
      <c r="E26" s="65" t="s">
        <v>317</v>
      </c>
      <c r="F26" s="65" t="s">
        <v>318</v>
      </c>
      <c r="G26" s="65" t="s">
        <v>319</v>
      </c>
      <c r="H26" s="65" t="s">
        <v>320</v>
      </c>
      <c r="I26" s="65" t="s">
        <v>319</v>
      </c>
      <c r="J26" s="65" t="s">
        <v>319</v>
      </c>
      <c r="K26" s="65" t="s">
        <v>319</v>
      </c>
      <c r="L26" s="65" t="s">
        <v>319</v>
      </c>
      <c r="M26" s="65" t="s">
        <v>319</v>
      </c>
      <c r="N26" s="65" t="s">
        <v>319</v>
      </c>
      <c r="O26" s="65" t="s">
        <v>319</v>
      </c>
      <c r="P26" s="65" t="s">
        <v>319</v>
      </c>
      <c r="Q26" s="65" t="s">
        <v>319</v>
      </c>
      <c r="R26" s="67" t="s">
        <v>319</v>
      </c>
      <c r="S26" s="2"/>
      <c r="T26" s="2"/>
      <c r="U26" s="2"/>
      <c r="V26" s="2"/>
      <c r="W26" s="2"/>
      <c r="X26" s="2"/>
      <c r="Y26" s="2"/>
      <c r="Z26" s="2"/>
    </row>
    <row r="27">
      <c r="A27" s="68" t="s">
        <v>191</v>
      </c>
      <c r="B27" s="69" t="str">
        <f t="array" ref="B27:B32">C27:C32*3+D27:D32</f>
        <v>#ERROR!</v>
      </c>
      <c r="C27" s="69" t="str">
        <f>ARRAYFORMULA(COUNTIFS(INDIRECT(R[-2]C[-2]&amp;"!D7:D"),R[0]C1:R[5]C1,INDIRECT(R[-2]C[-2]&amp;"!G7:G"),"2")+COUNTIFS(INDIRECT(R[-2]C[-2]&amp;"!F7:F"),R[0]C1:R[5]C1,INDIRECT(R[-2]C[-2]&amp;"!I7:I"),"2"))</f>
        <v>#ERROR!</v>
      </c>
      <c r="D27" s="69" t="str">
        <f>ARRAYFORMULA(COUNTIFS(INDIRECT(R[-2]C[-3]&amp;"!D7:D"),R[0]C1:R[5]C1,INDIRECT(R[-2]C[-3]&amp;"!G7:G"),"1")+COUNTIFS(INDIRECT(R[-2]C[-3]&amp;"!F7:F"),R[0]C1:R[5]C1,INDIRECT(R[-2]C[-3]&amp;"!I7:I"),"1"))</f>
        <v>#ERROR!</v>
      </c>
      <c r="E27" s="69" t="str">
        <f>ARRAYFORMULA(COUNTIFS(INDIRECT(R[-2]C[-4]&amp;"!D7:D"),R[0]C1:R[5]C1,INDIRECT(R[-2]C[-4]&amp;"!G7:G"),"0")+COUNTIFS(INDIRECT(R[-2]C[-4]&amp;"!F7:F"),R[0]C1:R[5]C1,INDIRECT(R[-2]C[-4]&amp;"!I7:I"),"0"))</f>
        <v>#ERROR!</v>
      </c>
      <c r="F27" s="72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71"/>
      <c r="S27" s="2"/>
      <c r="T27" s="2"/>
      <c r="U27" s="2"/>
      <c r="V27" s="2"/>
      <c r="W27" s="2"/>
      <c r="X27" s="2"/>
      <c r="Y27" s="2"/>
      <c r="Z27" s="2"/>
    </row>
    <row r="28">
      <c r="A28" s="68" t="s">
        <v>282</v>
      </c>
      <c r="B28" s="69">
        <v>0.0</v>
      </c>
      <c r="C28" s="69"/>
      <c r="D28" s="69"/>
      <c r="E28" s="69"/>
      <c r="F28" s="72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71"/>
      <c r="S28" s="2"/>
      <c r="T28" s="2"/>
      <c r="U28" s="2"/>
      <c r="V28" s="2"/>
      <c r="W28" s="2"/>
      <c r="X28" s="2"/>
      <c r="Y28" s="2"/>
      <c r="Z28" s="2"/>
    </row>
    <row r="29">
      <c r="A29" s="68" t="s">
        <v>325</v>
      </c>
      <c r="B29" s="69">
        <v>0.0</v>
      </c>
      <c r="C29" s="69"/>
      <c r="D29" s="69"/>
      <c r="E29" s="69"/>
      <c r="F29" s="72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71"/>
      <c r="S29" s="2"/>
      <c r="T29" s="2"/>
      <c r="U29" s="2"/>
      <c r="V29" s="2"/>
      <c r="W29" s="2"/>
      <c r="X29" s="2"/>
      <c r="Y29" s="2"/>
      <c r="Z29" s="2"/>
    </row>
    <row r="30">
      <c r="A30" s="68" t="s">
        <v>34</v>
      </c>
      <c r="B30" s="69">
        <v>0.0</v>
      </c>
      <c r="C30" s="69"/>
      <c r="D30" s="69"/>
      <c r="E30" s="69"/>
      <c r="F30" s="72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71"/>
      <c r="S30" s="2"/>
      <c r="T30" s="2"/>
      <c r="U30" s="2"/>
      <c r="V30" s="2"/>
      <c r="W30" s="2"/>
      <c r="X30" s="2"/>
      <c r="Y30" s="2"/>
      <c r="Z30" s="2"/>
    </row>
    <row r="31">
      <c r="A31" s="68" t="s">
        <v>223</v>
      </c>
      <c r="B31" s="69">
        <v>0.0</v>
      </c>
      <c r="C31" s="69"/>
      <c r="D31" s="69"/>
      <c r="E31" s="69"/>
      <c r="F31" s="72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71"/>
      <c r="S31" s="2"/>
      <c r="T31" s="2"/>
      <c r="U31" s="2"/>
      <c r="V31" s="2"/>
      <c r="W31" s="2"/>
      <c r="X31" s="2"/>
      <c r="Y31" s="2"/>
      <c r="Z31" s="2"/>
    </row>
    <row r="32">
      <c r="A32" s="68" t="s">
        <v>47</v>
      </c>
      <c r="B32" s="69">
        <v>0.0</v>
      </c>
      <c r="C32" s="69"/>
      <c r="D32" s="69"/>
      <c r="E32" s="69"/>
      <c r="F32" s="69">
        <v>1.0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71"/>
      <c r="S32" s="2"/>
      <c r="T32" s="2"/>
      <c r="U32" s="2"/>
      <c r="V32" s="2"/>
      <c r="W32" s="2"/>
      <c r="X32" s="2"/>
      <c r="Y32" s="2"/>
      <c r="Z32" s="2"/>
    </row>
    <row r="33">
      <c r="A33" s="79"/>
      <c r="B33" s="72"/>
      <c r="C33" s="72"/>
      <c r="D33" s="72"/>
      <c r="E33" s="72"/>
      <c r="F33" s="72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71"/>
      <c r="S33" s="2"/>
      <c r="T33" s="2"/>
      <c r="U33" s="2"/>
      <c r="V33" s="2"/>
      <c r="W33" s="2"/>
      <c r="X33" s="2"/>
      <c r="Y33" s="2"/>
      <c r="Z33" s="2"/>
    </row>
    <row r="34">
      <c r="A34" s="80"/>
      <c r="B34" s="75"/>
      <c r="C34" s="75"/>
      <c r="D34" s="75"/>
      <c r="E34" s="75"/>
      <c r="F34" s="75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7"/>
      <c r="S34" s="2"/>
      <c r="T34" s="2"/>
      <c r="U34" s="2"/>
      <c r="V34" s="2"/>
      <c r="W34" s="2"/>
      <c r="X34" s="2"/>
      <c r="Y34" s="2"/>
      <c r="Z34" s="2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2"/>
      <c r="T35" s="2"/>
      <c r="U35" s="2"/>
      <c r="V35" s="2"/>
      <c r="W35" s="2"/>
      <c r="X35" s="2"/>
      <c r="Y35" s="2"/>
      <c r="Z35" s="2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2"/>
      <c r="T36" s="2"/>
      <c r="U36" s="2"/>
      <c r="V36" s="2"/>
      <c r="W36" s="2"/>
      <c r="X36" s="2"/>
      <c r="Y36" s="2"/>
      <c r="Z36" s="2"/>
    </row>
    <row r="37">
      <c r="A37" s="64" t="s">
        <v>326</v>
      </c>
      <c r="B37" s="72"/>
      <c r="C37" s="78" t="s">
        <v>311</v>
      </c>
      <c r="D37" s="72"/>
      <c r="E37" s="72"/>
      <c r="F37" s="72"/>
      <c r="G37" s="65" t="s">
        <v>312</v>
      </c>
      <c r="H37" s="72"/>
      <c r="I37" s="65" t="s">
        <v>1</v>
      </c>
      <c r="J37" s="65" t="s">
        <v>1</v>
      </c>
      <c r="K37" s="65" t="s">
        <v>1</v>
      </c>
      <c r="L37" s="65" t="s">
        <v>1</v>
      </c>
      <c r="M37" s="65" t="s">
        <v>1</v>
      </c>
      <c r="N37" s="65" t="s">
        <v>1</v>
      </c>
      <c r="O37" s="65" t="s">
        <v>1</v>
      </c>
      <c r="P37" s="65" t="s">
        <v>1</v>
      </c>
      <c r="Q37" s="65" t="s">
        <v>1</v>
      </c>
      <c r="R37" s="67" t="s">
        <v>1</v>
      </c>
      <c r="S37" s="2"/>
      <c r="T37" s="2"/>
      <c r="U37" s="2"/>
      <c r="V37" s="2"/>
      <c r="W37" s="2"/>
      <c r="X37" s="2"/>
      <c r="Y37" s="2"/>
      <c r="Z37" s="2"/>
    </row>
    <row r="38">
      <c r="A38" s="64" t="s">
        <v>313</v>
      </c>
      <c r="B38" s="65" t="s">
        <v>314</v>
      </c>
      <c r="C38" s="65" t="s">
        <v>315</v>
      </c>
      <c r="D38" s="65" t="s">
        <v>316</v>
      </c>
      <c r="E38" s="65" t="s">
        <v>317</v>
      </c>
      <c r="F38" s="65" t="s">
        <v>318</v>
      </c>
      <c r="G38" s="65" t="s">
        <v>319</v>
      </c>
      <c r="H38" s="65" t="s">
        <v>320</v>
      </c>
      <c r="I38" s="65" t="s">
        <v>319</v>
      </c>
      <c r="J38" s="65" t="s">
        <v>319</v>
      </c>
      <c r="K38" s="65" t="s">
        <v>319</v>
      </c>
      <c r="L38" s="65" t="s">
        <v>319</v>
      </c>
      <c r="M38" s="65" t="s">
        <v>319</v>
      </c>
      <c r="N38" s="65" t="s">
        <v>319</v>
      </c>
      <c r="O38" s="65" t="s">
        <v>319</v>
      </c>
      <c r="P38" s="65" t="s">
        <v>319</v>
      </c>
      <c r="Q38" s="65" t="s">
        <v>319</v>
      </c>
      <c r="R38" s="67" t="s">
        <v>319</v>
      </c>
      <c r="S38" s="2"/>
      <c r="T38" s="2"/>
      <c r="U38" s="2"/>
      <c r="V38" s="2"/>
      <c r="W38" s="2"/>
      <c r="X38" s="2"/>
      <c r="Y38" s="2"/>
      <c r="Z38" s="2"/>
    </row>
    <row r="39">
      <c r="A39" s="68" t="s">
        <v>95</v>
      </c>
      <c r="B39" s="69" t="str">
        <f t="array" ref="B39:B44">C39:C44*3+D39:D44</f>
        <v>#ERROR!</v>
      </c>
      <c r="C39" s="69" t="str">
        <f>ARRAYFORMULA(COUNTIFS(INDIRECT(R[-2]C[-2]&amp;"!D7:D"),R[0]C1:R[5]C1,INDIRECT(R[-2]C[-2]&amp;"!G7:G"),"2")+COUNTIFS(INDIRECT(R[-2]C[-2]&amp;"!F7:F"),R[0]C1:R[5]C1,INDIRECT(R[-2]C[-2]&amp;"!I7:I"),"2"))</f>
        <v>#ERROR!</v>
      </c>
      <c r="D39" s="69" t="str">
        <f>ARRAYFORMULA(COUNTIFS(INDIRECT(R[-2]C[-3]&amp;"!D7:D"),R[0]C1:R[5]C1,INDIRECT(R[-2]C[-3]&amp;"!G7:G"),"1")+COUNTIFS(INDIRECT(R[-2]C[-3]&amp;"!F7:F"),R[0]C1:R[5]C1,INDIRECT(R[-2]C[-3]&amp;"!I7:I"),"1"))</f>
        <v>#ERROR!</v>
      </c>
      <c r="E39" s="69" t="str">
        <f>ARRAYFORMULA(COUNTIFS(INDIRECT(R[-2]C[-4]&amp;"!D7:D"),R[0]C1:R[5]C1,INDIRECT(R[-2]C[-4]&amp;"!G7:G"),"0")+COUNTIFS(INDIRECT(R[-2]C[-4]&amp;"!F7:F"),R[0]C1:R[5]C1,INDIRECT(R[-2]C[-4]&amp;"!I7:I"),"0"))</f>
        <v>#ERROR!</v>
      </c>
      <c r="F39" s="72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71"/>
      <c r="S39" s="2"/>
      <c r="T39" s="2"/>
      <c r="U39" s="2"/>
      <c r="V39" s="2"/>
      <c r="W39" s="2"/>
      <c r="X39" s="2"/>
      <c r="Y39" s="2"/>
      <c r="Z39" s="2"/>
    </row>
    <row r="40">
      <c r="A40" s="68" t="s">
        <v>167</v>
      </c>
      <c r="B40" s="69">
        <v>0.0</v>
      </c>
      <c r="C40" s="69"/>
      <c r="D40" s="69"/>
      <c r="E40" s="69"/>
      <c r="F40" s="72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71"/>
      <c r="S40" s="2"/>
      <c r="T40" s="2"/>
      <c r="U40" s="2"/>
      <c r="V40" s="2"/>
      <c r="W40" s="2"/>
      <c r="X40" s="2"/>
      <c r="Y40" s="2"/>
      <c r="Z40" s="2"/>
    </row>
    <row r="41">
      <c r="A41" s="68" t="s">
        <v>289</v>
      </c>
      <c r="B41" s="69">
        <v>0.0</v>
      </c>
      <c r="C41" s="69"/>
      <c r="D41" s="69"/>
      <c r="E41" s="69"/>
      <c r="F41" s="72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71"/>
      <c r="S41" s="2"/>
      <c r="T41" s="2"/>
      <c r="U41" s="2"/>
      <c r="V41" s="2"/>
      <c r="W41" s="2"/>
      <c r="X41" s="2"/>
      <c r="Y41" s="2"/>
      <c r="Z41" s="2"/>
    </row>
    <row r="42">
      <c r="A42" s="68" t="s">
        <v>125</v>
      </c>
      <c r="B42" s="69">
        <v>0.0</v>
      </c>
      <c r="C42" s="69"/>
      <c r="D42" s="69"/>
      <c r="E42" s="69"/>
      <c r="F42" s="69">
        <v>1.0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71"/>
      <c r="S42" s="2"/>
      <c r="T42" s="2"/>
      <c r="U42" s="2"/>
      <c r="V42" s="2"/>
      <c r="W42" s="2"/>
      <c r="X42" s="2"/>
      <c r="Y42" s="2"/>
      <c r="Z42" s="2"/>
    </row>
    <row r="43">
      <c r="A43" s="68" t="s">
        <v>232</v>
      </c>
      <c r="B43" s="69">
        <v>0.0</v>
      </c>
      <c r="C43" s="69"/>
      <c r="D43" s="69"/>
      <c r="E43" s="69"/>
      <c r="F43" s="72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71"/>
      <c r="S43" s="2"/>
      <c r="T43" s="2"/>
      <c r="U43" s="2"/>
      <c r="V43" s="2"/>
      <c r="W43" s="2"/>
      <c r="X43" s="2"/>
      <c r="Y43" s="2"/>
      <c r="Z43" s="2"/>
    </row>
    <row r="44">
      <c r="A44" s="68" t="s">
        <v>69</v>
      </c>
      <c r="B44" s="69">
        <v>0.0</v>
      </c>
      <c r="C44" s="69"/>
      <c r="D44" s="69"/>
      <c r="E44" s="69"/>
      <c r="F44" s="72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71"/>
      <c r="S44" s="2"/>
      <c r="T44" s="2"/>
      <c r="U44" s="2"/>
      <c r="V44" s="2"/>
      <c r="W44" s="2"/>
      <c r="X44" s="2"/>
      <c r="Y44" s="2"/>
      <c r="Z44" s="2"/>
    </row>
    <row r="45">
      <c r="A45" s="79"/>
      <c r="B45" s="72"/>
      <c r="C45" s="72"/>
      <c r="D45" s="72"/>
      <c r="E45" s="72"/>
      <c r="F45" s="72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71"/>
      <c r="S45" s="2"/>
      <c r="T45" s="2"/>
      <c r="U45" s="2"/>
      <c r="V45" s="2"/>
      <c r="W45" s="2"/>
      <c r="X45" s="2"/>
      <c r="Y45" s="2"/>
      <c r="Z45" s="2"/>
    </row>
    <row r="46">
      <c r="A46" s="80"/>
      <c r="B46" s="75"/>
      <c r="C46" s="75"/>
      <c r="D46" s="75"/>
      <c r="E46" s="75"/>
      <c r="F46" s="75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7"/>
      <c r="S46" s="2"/>
      <c r="T46" s="2"/>
      <c r="U46" s="2"/>
      <c r="V46" s="2"/>
      <c r="W46" s="2"/>
      <c r="X46" s="2"/>
      <c r="Y46" s="2"/>
      <c r="Z46" s="2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2"/>
      <c r="T47" s="2"/>
      <c r="U47" s="2"/>
      <c r="V47" s="2"/>
      <c r="W47" s="2"/>
      <c r="X47" s="2"/>
      <c r="Y47" s="2"/>
      <c r="Z47" s="2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2"/>
      <c r="T48" s="2"/>
      <c r="U48" s="2"/>
      <c r="V48" s="2"/>
      <c r="W48" s="2"/>
      <c r="X48" s="2"/>
      <c r="Y48" s="2"/>
      <c r="Z48" s="2"/>
    </row>
    <row r="49">
      <c r="A49" s="64" t="s">
        <v>327</v>
      </c>
      <c r="B49" s="72"/>
      <c r="C49" s="78" t="s">
        <v>311</v>
      </c>
      <c r="D49" s="72"/>
      <c r="E49" s="72"/>
      <c r="F49" s="72"/>
      <c r="G49" s="65" t="s">
        <v>312</v>
      </c>
      <c r="H49" s="72"/>
      <c r="I49" s="65" t="s">
        <v>1</v>
      </c>
      <c r="J49" s="65" t="s">
        <v>1</v>
      </c>
      <c r="K49" s="65" t="s">
        <v>1</v>
      </c>
      <c r="L49" s="65" t="s">
        <v>1</v>
      </c>
      <c r="M49" s="65" t="s">
        <v>1</v>
      </c>
      <c r="N49" s="65" t="s">
        <v>1</v>
      </c>
      <c r="O49" s="65" t="s">
        <v>1</v>
      </c>
      <c r="P49" s="65" t="s">
        <v>1</v>
      </c>
      <c r="Q49" s="65" t="s">
        <v>1</v>
      </c>
      <c r="R49" s="67" t="s">
        <v>1</v>
      </c>
      <c r="S49" s="2"/>
      <c r="T49" s="2"/>
      <c r="U49" s="2"/>
      <c r="V49" s="2"/>
      <c r="W49" s="2"/>
      <c r="X49" s="2"/>
      <c r="Y49" s="2"/>
      <c r="Z49" s="2"/>
    </row>
    <row r="50">
      <c r="A50" s="64" t="s">
        <v>313</v>
      </c>
      <c r="B50" s="65" t="s">
        <v>314</v>
      </c>
      <c r="C50" s="65" t="s">
        <v>315</v>
      </c>
      <c r="D50" s="65" t="s">
        <v>316</v>
      </c>
      <c r="E50" s="65" t="s">
        <v>317</v>
      </c>
      <c r="F50" s="65" t="s">
        <v>318</v>
      </c>
      <c r="G50" s="65" t="s">
        <v>319</v>
      </c>
      <c r="H50" s="65" t="s">
        <v>320</v>
      </c>
      <c r="I50" s="65" t="s">
        <v>319</v>
      </c>
      <c r="J50" s="65" t="s">
        <v>319</v>
      </c>
      <c r="K50" s="65" t="s">
        <v>319</v>
      </c>
      <c r="L50" s="65" t="s">
        <v>319</v>
      </c>
      <c r="M50" s="65" t="s">
        <v>319</v>
      </c>
      <c r="N50" s="65" t="s">
        <v>319</v>
      </c>
      <c r="O50" s="65" t="s">
        <v>319</v>
      </c>
      <c r="P50" s="65" t="s">
        <v>319</v>
      </c>
      <c r="Q50" s="65" t="s">
        <v>319</v>
      </c>
      <c r="R50" s="67" t="s">
        <v>319</v>
      </c>
      <c r="S50" s="2"/>
      <c r="T50" s="2"/>
      <c r="U50" s="2"/>
      <c r="V50" s="2"/>
      <c r="W50" s="2"/>
      <c r="X50" s="2"/>
      <c r="Y50" s="2"/>
      <c r="Z50" s="2"/>
    </row>
    <row r="51">
      <c r="A51" s="68" t="s">
        <v>95</v>
      </c>
      <c r="B51" s="69" t="str">
        <f t="array" ref="B51:B56">C51:C56*3+D51:D56</f>
        <v>#ERROR!</v>
      </c>
      <c r="C51" s="69" t="str">
        <f>ARRAYFORMULA(COUNTIFS(INDIRECT(R[-2]C[-2]&amp;"!D7:D"),R[0]C1:R[5]C1,INDIRECT(R[-2]C[-2]&amp;"!G7:G"),"2")+COUNTIFS(INDIRECT(R[-2]C[-2]&amp;"!F7:F"),R[0]C1:R[5]C1,INDIRECT(R[-2]C[-2]&amp;"!I7:I"),"2"))</f>
        <v>#ERROR!</v>
      </c>
      <c r="D51" s="69" t="str">
        <f>ARRAYFORMULA(COUNTIFS(INDIRECT(R[-2]C[-3]&amp;"!D7:D"),R[0]C1:R[5]C1,INDIRECT(R[-2]C[-3]&amp;"!G7:G"),"1")+COUNTIFS(INDIRECT(R[-2]C[-3]&amp;"!F7:F"),R[0]C1:R[5]C1,INDIRECT(R[-2]C[-3]&amp;"!I7:I"),"1"))</f>
        <v>#ERROR!</v>
      </c>
      <c r="E51" s="69" t="str">
        <f>ARRAYFORMULA(COUNTIFS(INDIRECT(R[-2]C[-4]&amp;"!D7:D"),R[0]C1:R[5]C1,INDIRECT(R[-2]C[-4]&amp;"!G7:G"),"0")+COUNTIFS(INDIRECT(R[-2]C[-4]&amp;"!F7:F"),R[0]C1:R[5]C1,INDIRECT(R[-2]C[-4]&amp;"!I7:I"),"0"))</f>
        <v>#ERROR!</v>
      </c>
      <c r="F51" s="72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71"/>
      <c r="S51" s="2"/>
      <c r="T51" s="2"/>
      <c r="U51" s="2"/>
      <c r="V51" s="2"/>
      <c r="W51" s="2"/>
      <c r="X51" s="2"/>
      <c r="Y51" s="2"/>
      <c r="Z51" s="2"/>
    </row>
    <row r="52">
      <c r="A52" s="68" t="s">
        <v>167</v>
      </c>
      <c r="B52" s="69">
        <v>0.0</v>
      </c>
      <c r="C52" s="69"/>
      <c r="D52" s="69"/>
      <c r="E52" s="69"/>
      <c r="F52" s="72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71"/>
      <c r="S52" s="2"/>
      <c r="T52" s="2"/>
      <c r="U52" s="2"/>
      <c r="V52" s="2"/>
      <c r="W52" s="2"/>
      <c r="X52" s="2"/>
      <c r="Y52" s="2"/>
      <c r="Z52" s="2"/>
    </row>
    <row r="53">
      <c r="A53" s="68" t="s">
        <v>289</v>
      </c>
      <c r="B53" s="69">
        <v>0.0</v>
      </c>
      <c r="C53" s="69"/>
      <c r="D53" s="69"/>
      <c r="E53" s="69"/>
      <c r="F53" s="72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71"/>
      <c r="S53" s="2"/>
      <c r="T53" s="2"/>
      <c r="U53" s="2"/>
      <c r="V53" s="2"/>
      <c r="W53" s="2"/>
      <c r="X53" s="2"/>
      <c r="Y53" s="2"/>
      <c r="Z53" s="2"/>
    </row>
    <row r="54">
      <c r="A54" s="68" t="s">
        <v>125</v>
      </c>
      <c r="B54" s="69">
        <v>0.0</v>
      </c>
      <c r="C54" s="69"/>
      <c r="D54" s="69"/>
      <c r="E54" s="69"/>
      <c r="F54" s="72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71"/>
      <c r="S54" s="2"/>
      <c r="T54" s="2"/>
      <c r="U54" s="2"/>
      <c r="V54" s="2"/>
      <c r="W54" s="2"/>
      <c r="X54" s="2"/>
      <c r="Y54" s="2"/>
      <c r="Z54" s="2"/>
    </row>
    <row r="55">
      <c r="A55" s="68" t="s">
        <v>232</v>
      </c>
      <c r="B55" s="69">
        <v>0.0</v>
      </c>
      <c r="C55" s="69"/>
      <c r="D55" s="69"/>
      <c r="E55" s="69"/>
      <c r="F55" s="72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71"/>
      <c r="S55" s="2"/>
      <c r="T55" s="2"/>
      <c r="U55" s="2"/>
      <c r="V55" s="2"/>
      <c r="W55" s="2"/>
      <c r="X55" s="2"/>
      <c r="Y55" s="2"/>
      <c r="Z55" s="2"/>
    </row>
    <row r="56">
      <c r="A56" s="68" t="s">
        <v>69</v>
      </c>
      <c r="B56" s="69">
        <v>0.0</v>
      </c>
      <c r="C56" s="69"/>
      <c r="D56" s="69"/>
      <c r="E56" s="69"/>
      <c r="F56" s="72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71"/>
      <c r="S56" s="2"/>
      <c r="T56" s="2"/>
      <c r="U56" s="2"/>
      <c r="V56" s="2"/>
      <c r="W56" s="2"/>
      <c r="X56" s="2"/>
      <c r="Y56" s="2"/>
      <c r="Z56" s="2"/>
    </row>
    <row r="57">
      <c r="A57" s="79"/>
      <c r="B57" s="72"/>
      <c r="C57" s="72"/>
      <c r="D57" s="72"/>
      <c r="E57" s="72"/>
      <c r="F57" s="72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71"/>
      <c r="S57" s="2"/>
      <c r="T57" s="2"/>
      <c r="U57" s="2"/>
      <c r="V57" s="2"/>
      <c r="W57" s="2"/>
      <c r="X57" s="2"/>
      <c r="Y57" s="2"/>
      <c r="Z57" s="2"/>
    </row>
    <row r="58">
      <c r="A58" s="80"/>
      <c r="B58" s="75"/>
      <c r="C58" s="75"/>
      <c r="D58" s="75"/>
      <c r="E58" s="75"/>
      <c r="F58" s="75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7"/>
      <c r="S58" s="2"/>
      <c r="T58" s="2"/>
      <c r="U58" s="2"/>
      <c r="V58" s="2"/>
      <c r="W58" s="2"/>
      <c r="X58" s="2"/>
      <c r="Y58" s="2"/>
      <c r="Z58" s="2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2"/>
      <c r="T59" s="2"/>
      <c r="U59" s="2"/>
      <c r="V59" s="2"/>
      <c r="W59" s="2"/>
      <c r="X59" s="2"/>
      <c r="Y59" s="2"/>
      <c r="Z59" s="2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2"/>
      <c r="T60" s="2"/>
      <c r="U60" s="2"/>
      <c r="V60" s="2"/>
      <c r="W60" s="2"/>
      <c r="X60" s="2"/>
      <c r="Y60" s="2"/>
      <c r="Z60" s="2"/>
    </row>
    <row r="61">
      <c r="A61" s="64" t="s">
        <v>328</v>
      </c>
      <c r="B61" s="72"/>
      <c r="C61" s="78" t="s">
        <v>311</v>
      </c>
      <c r="D61" s="72"/>
      <c r="E61" s="72"/>
      <c r="F61" s="72"/>
      <c r="G61" s="65" t="s">
        <v>312</v>
      </c>
      <c r="H61" s="72"/>
      <c r="I61" s="65" t="s">
        <v>1</v>
      </c>
      <c r="J61" s="65" t="s">
        <v>1</v>
      </c>
      <c r="K61" s="65" t="s">
        <v>1</v>
      </c>
      <c r="L61" s="65" t="s">
        <v>1</v>
      </c>
      <c r="M61" s="65" t="s">
        <v>1</v>
      </c>
      <c r="N61" s="65" t="s">
        <v>1</v>
      </c>
      <c r="O61" s="65" t="s">
        <v>1</v>
      </c>
      <c r="P61" s="65" t="s">
        <v>1</v>
      </c>
      <c r="Q61" s="65" t="s">
        <v>1</v>
      </c>
      <c r="R61" s="67" t="s">
        <v>1</v>
      </c>
      <c r="S61" s="2"/>
      <c r="T61" s="2"/>
      <c r="U61" s="2"/>
      <c r="V61" s="2"/>
      <c r="W61" s="2"/>
      <c r="X61" s="2"/>
      <c r="Y61" s="2"/>
      <c r="Z61" s="2"/>
    </row>
    <row r="62">
      <c r="A62" s="81" t="s">
        <v>313</v>
      </c>
      <c r="B62" s="65" t="s">
        <v>314</v>
      </c>
      <c r="C62" s="65" t="s">
        <v>315</v>
      </c>
      <c r="D62" s="65" t="s">
        <v>316</v>
      </c>
      <c r="E62" s="65" t="s">
        <v>317</v>
      </c>
      <c r="F62" s="65" t="s">
        <v>318</v>
      </c>
      <c r="G62" s="65" t="s">
        <v>319</v>
      </c>
      <c r="H62" s="65" t="s">
        <v>320</v>
      </c>
      <c r="I62" s="65" t="s">
        <v>319</v>
      </c>
      <c r="J62" s="65" t="s">
        <v>319</v>
      </c>
      <c r="K62" s="65" t="s">
        <v>319</v>
      </c>
      <c r="L62" s="65" t="s">
        <v>319</v>
      </c>
      <c r="M62" s="65" t="s">
        <v>319</v>
      </c>
      <c r="N62" s="65" t="s">
        <v>319</v>
      </c>
      <c r="O62" s="65" t="s">
        <v>319</v>
      </c>
      <c r="P62" s="65" t="s">
        <v>319</v>
      </c>
      <c r="Q62" s="65" t="s">
        <v>319</v>
      </c>
      <c r="R62" s="67" t="s">
        <v>319</v>
      </c>
      <c r="S62" s="2"/>
      <c r="T62" s="2"/>
      <c r="U62" s="2"/>
      <c r="V62" s="2"/>
      <c r="W62" s="2"/>
      <c r="X62" s="2"/>
      <c r="Y62" s="2"/>
      <c r="Z62" s="2"/>
    </row>
    <row r="63">
      <c r="A63" s="68" t="s">
        <v>273</v>
      </c>
      <c r="B63" s="69" t="str">
        <f t="array" ref="B63:B70">C63:C70*3+D63:D70</f>
        <v>#ERROR!</v>
      </c>
      <c r="C63" s="69" t="str">
        <f>ARRAYFORMULA(COUNTIFS(INDIRECT(R[-2]C[-2]&amp;"!D7:D"),R[0]C1:R[7]C1,INDIRECT(R[-2]C[-2]&amp;"!G7:G"),"2")+COUNTIFS(INDIRECT(R[-2]C[-2]&amp;"!F7:F"),R[0]C1:R[7]C1,INDIRECT(R[-2]C[-2]&amp;"!I7:I"),"2"))</f>
        <v>#ERROR!</v>
      </c>
      <c r="D63" s="69" t="str">
        <f>ARRAYFORMULA(COUNTIFS(INDIRECT(R[-2]C[-3]&amp;"!D7:D"),R[0]C1:R[7]C1,INDIRECT(R[-2]C[-3]&amp;"!G7:G"),"1")+COUNTIFS(INDIRECT(R[-2]C[-3]&amp;"!F7:F"),R[0]C1:R[7]C1,INDIRECT(R[-2]C[-3]&amp;"!I7:I"),"1"))</f>
        <v>#ERROR!</v>
      </c>
      <c r="E63" s="69" t="str">
        <f>ARRAYFORMULA(COUNTIFS(INDIRECT(R[-2]C[-4]&amp;"!D7:D"),R[0]C1:R[7]C1,INDIRECT(R[-2]C[-4]&amp;"!G7:G"),"0")+COUNTIFS(INDIRECT(R[-2]C[-4]&amp;"!F7:F"),R[0]C1:R[7]C1,INDIRECT(R[-2]C[-4]&amp;"!I7:I"),"0"))</f>
        <v>#ERROR!</v>
      </c>
      <c r="F63" s="72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71"/>
      <c r="S63" s="2"/>
      <c r="T63" s="2"/>
      <c r="U63" s="2"/>
      <c r="V63" s="2"/>
      <c r="W63" s="2"/>
      <c r="X63" s="2"/>
      <c r="Y63" s="2"/>
      <c r="Z63" s="2"/>
    </row>
    <row r="64">
      <c r="A64" s="68" t="s">
        <v>58</v>
      </c>
      <c r="B64" s="69">
        <v>0.0</v>
      </c>
      <c r="C64" s="69"/>
      <c r="D64" s="69"/>
      <c r="E64" s="69"/>
      <c r="F64" s="72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71"/>
      <c r="S64" s="2"/>
      <c r="T64" s="2"/>
      <c r="U64" s="2"/>
      <c r="V64" s="2"/>
      <c r="W64" s="2"/>
      <c r="X64" s="2"/>
      <c r="Y64" s="2"/>
      <c r="Z64" s="2"/>
    </row>
    <row r="65">
      <c r="A65" s="68" t="s">
        <v>295</v>
      </c>
      <c r="B65" s="69">
        <v>0.0</v>
      </c>
      <c r="C65" s="69"/>
      <c r="D65" s="69"/>
      <c r="E65" s="69"/>
      <c r="F65" s="72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71"/>
      <c r="S65" s="2"/>
      <c r="T65" s="2"/>
      <c r="U65" s="2"/>
      <c r="V65" s="2"/>
      <c r="W65" s="2"/>
      <c r="X65" s="2"/>
      <c r="Y65" s="2"/>
      <c r="Z65" s="2"/>
    </row>
    <row r="66">
      <c r="A66" s="68" t="s">
        <v>301</v>
      </c>
      <c r="B66" s="69">
        <v>0.0</v>
      </c>
      <c r="C66" s="69"/>
      <c r="D66" s="69"/>
      <c r="E66" s="69"/>
      <c r="F66" s="72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71"/>
      <c r="S66" s="2"/>
      <c r="T66" s="2"/>
      <c r="U66" s="2"/>
      <c r="V66" s="2"/>
      <c r="W66" s="2"/>
      <c r="X66" s="2"/>
      <c r="Y66" s="2"/>
      <c r="Z66" s="2"/>
    </row>
    <row r="67">
      <c r="A67" s="68" t="s">
        <v>176</v>
      </c>
      <c r="B67" s="69">
        <v>0.0</v>
      </c>
      <c r="C67" s="69"/>
      <c r="D67" s="69"/>
      <c r="E67" s="69"/>
      <c r="F67" s="72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71"/>
      <c r="S67" s="2"/>
      <c r="T67" s="2"/>
      <c r="U67" s="2"/>
      <c r="V67" s="2"/>
      <c r="W67" s="2"/>
      <c r="X67" s="2"/>
      <c r="Y67" s="2"/>
      <c r="Z67" s="2"/>
    </row>
    <row r="68">
      <c r="A68" s="73" t="s">
        <v>111</v>
      </c>
      <c r="B68" s="69">
        <v>0.0</v>
      </c>
      <c r="C68" s="69"/>
      <c r="D68" s="69"/>
      <c r="E68" s="69"/>
      <c r="F68" s="72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71"/>
      <c r="S68" s="2"/>
      <c r="T68" s="2"/>
      <c r="U68" s="2"/>
      <c r="V68" s="2"/>
      <c r="W68" s="2"/>
      <c r="X68" s="2"/>
      <c r="Y68" s="2"/>
      <c r="Z68" s="2"/>
    </row>
    <row r="69">
      <c r="A69" s="79"/>
      <c r="B69" s="69">
        <v>0.0</v>
      </c>
      <c r="C69" s="69"/>
      <c r="D69" s="69"/>
      <c r="E69" s="69"/>
      <c r="F69" s="72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71"/>
      <c r="S69" s="2"/>
      <c r="T69" s="2"/>
      <c r="U69" s="2"/>
      <c r="V69" s="2"/>
      <c r="W69" s="2"/>
      <c r="X69" s="2"/>
      <c r="Y69" s="2"/>
      <c r="Z69" s="2"/>
    </row>
    <row r="70">
      <c r="A70" s="80"/>
      <c r="B70" s="74">
        <v>0.0</v>
      </c>
      <c r="C70" s="74"/>
      <c r="D70" s="74"/>
      <c r="E70" s="74"/>
      <c r="F70" s="75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7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